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Casa\Desktop\MC TRANSPORTES\SIG - MC TRANSPORTES\2022\04. Procesos Mandatorios\4.7. Gestión de los Riesgos\Registros\"/>
    </mc:Choice>
  </mc:AlternateContent>
  <xr:revisionPtr revIDLastSave="0" documentId="13_ncr:1_{2DD20BB8-3270-450B-801F-E335C628D52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tríz" sheetId="11" r:id="rId1"/>
    <sheet name="Tabla" sheetId="9" r:id="rId2"/>
    <sheet name="Parámetros" sheetId="10" r:id="rId3"/>
    <sheet name="Flujo Proceso" sheetId="1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4" i="11" l="1"/>
  <c r="S44" i="11" s="1"/>
  <c r="T44" i="11" s="1"/>
  <c r="R45" i="11"/>
  <c r="S45" i="11" s="1"/>
  <c r="T45" i="11" s="1"/>
  <c r="R46" i="11"/>
  <c r="S46" i="11" s="1"/>
  <c r="T46" i="11" s="1"/>
  <c r="R47" i="11"/>
  <c r="S47" i="11" s="1"/>
  <c r="T47" i="11" s="1"/>
  <c r="R48" i="11"/>
  <c r="S48" i="11" s="1"/>
  <c r="T48" i="11" s="1"/>
  <c r="R49" i="11"/>
  <c r="S49" i="11" s="1"/>
  <c r="T49" i="11" s="1"/>
  <c r="R50" i="11"/>
  <c r="S50" i="11" s="1"/>
  <c r="T50" i="11" s="1"/>
  <c r="R51" i="11"/>
  <c r="S51" i="11" s="1"/>
  <c r="T51" i="11" s="1"/>
  <c r="R52" i="11"/>
  <c r="S52" i="11" s="1"/>
  <c r="T52" i="11" s="1"/>
  <c r="R53" i="11"/>
  <c r="S53" i="11" s="1"/>
  <c r="T53" i="11" s="1"/>
  <c r="R54" i="11"/>
  <c r="S54" i="11" s="1"/>
  <c r="T54" i="11" s="1"/>
  <c r="R55" i="11"/>
  <c r="S55" i="11" s="1"/>
  <c r="T55" i="11" s="1"/>
  <c r="R56" i="11"/>
  <c r="S56" i="11" s="1"/>
  <c r="T56" i="11" s="1"/>
  <c r="R57" i="11"/>
  <c r="S57" i="11" s="1"/>
  <c r="T57" i="11" s="1"/>
  <c r="R58" i="11"/>
  <c r="S58" i="11" s="1"/>
  <c r="T58" i="11" s="1"/>
  <c r="R24" i="11" l="1"/>
  <c r="S24" i="11" s="1"/>
  <c r="T24" i="11" s="1"/>
  <c r="R25" i="11"/>
  <c r="S25" i="11" s="1"/>
  <c r="T25" i="11" s="1"/>
  <c r="R30" i="11"/>
  <c r="S30" i="11" s="1"/>
  <c r="T30" i="11" s="1"/>
  <c r="R23" i="11" l="1"/>
  <c r="S23" i="11" s="1"/>
  <c r="T23" i="11" s="1"/>
  <c r="R26" i="11"/>
  <c r="S26" i="11" s="1"/>
  <c r="T26" i="11" s="1"/>
  <c r="R27" i="11"/>
  <c r="S27" i="11" s="1"/>
  <c r="T27" i="11" s="1"/>
  <c r="R28" i="11"/>
  <c r="S28" i="11" s="1"/>
  <c r="T28" i="11" s="1"/>
  <c r="R29" i="11"/>
  <c r="S29" i="11" s="1"/>
  <c r="T29" i="11" s="1"/>
  <c r="R31" i="11"/>
  <c r="S31" i="11" s="1"/>
  <c r="T31" i="11" s="1"/>
  <c r="R32" i="11"/>
  <c r="S32" i="11" s="1"/>
  <c r="T32" i="11" s="1"/>
  <c r="R33" i="11"/>
  <c r="S33" i="11" s="1"/>
  <c r="T33" i="11" s="1"/>
  <c r="R60" i="11" l="1"/>
  <c r="S60" i="11" s="1"/>
  <c r="T60" i="11" s="1"/>
  <c r="R64" i="11" l="1"/>
  <c r="S64" i="11" s="1"/>
  <c r="T64" i="11" s="1"/>
  <c r="R63" i="11"/>
  <c r="S63" i="11" s="1"/>
  <c r="T63" i="11" s="1"/>
  <c r="R62" i="11"/>
  <c r="S62" i="11" s="1"/>
  <c r="T62" i="11" s="1"/>
  <c r="R61" i="11"/>
  <c r="S61" i="11" s="1"/>
  <c r="T61" i="11" s="1"/>
  <c r="R67" i="11" l="1"/>
  <c r="S67" i="11" s="1"/>
  <c r="T67" i="11" s="1"/>
  <c r="R66" i="11"/>
  <c r="S66" i="11" s="1"/>
  <c r="T66" i="11" s="1"/>
  <c r="R65" i="11"/>
  <c r="S65" i="11" s="1"/>
  <c r="T65" i="11" s="1"/>
  <c r="R59" i="11"/>
  <c r="S59" i="11" s="1"/>
  <c r="T59" i="11" s="1"/>
  <c r="R43" i="11"/>
  <c r="R34" i="11"/>
  <c r="S34" i="11" s="1"/>
  <c r="T34" i="11" s="1"/>
  <c r="R21" i="11"/>
  <c r="S21" i="11" s="1"/>
  <c r="T21" i="11" s="1"/>
  <c r="S43" i="11" l="1"/>
  <c r="T43" i="11" s="1"/>
</calcChain>
</file>

<file path=xl/sharedStrings.xml><?xml version="1.0" encoding="utf-8"?>
<sst xmlns="http://schemas.openxmlformats.org/spreadsheetml/2006/main" count="232" uniqueCount="190">
  <si>
    <t>Procesos</t>
  </si>
  <si>
    <t>F</t>
  </si>
  <si>
    <t>HASTA 1,000</t>
  </si>
  <si>
    <t>Frecuencia de la actividad anual</t>
  </si>
  <si>
    <t>DE 1,001 A 2,500</t>
  </si>
  <si>
    <t>Frecuencia de la actividad mensual</t>
  </si>
  <si>
    <t>DE 2,501 A 5,000</t>
  </si>
  <si>
    <t>Frecuencia de la actividad semanal</t>
  </si>
  <si>
    <t>DE 5,001 A MÁS</t>
  </si>
  <si>
    <t>Frecuencia de la actividad diaria</t>
  </si>
  <si>
    <t>Ha ocurrido más de 1 cuasi accidente</t>
  </si>
  <si>
    <t>Ha ocurrido de 1 a más acidentes</t>
  </si>
  <si>
    <t>Impacto en la Calidad del Servicio</t>
  </si>
  <si>
    <t>Impacto en los costos de Operación USD$</t>
  </si>
  <si>
    <t>Frecuencia</t>
  </si>
  <si>
    <t>Impacto en la Seguridad de la Operación</t>
  </si>
  <si>
    <t>No hay penalidad</t>
  </si>
  <si>
    <t>Si hay penalidad</t>
  </si>
  <si>
    <t>Criticidad del Proceso</t>
  </si>
  <si>
    <t>Valoración de Criticidad del Proceso</t>
  </si>
  <si>
    <t>MAYOR VALOR DE PARÁMETROS</t>
  </si>
  <si>
    <t>Riesgo del Proceso</t>
  </si>
  <si>
    <t>Impacto en Costos de Operación</t>
  </si>
  <si>
    <t>Quejas/Reclamos de los Clientes</t>
  </si>
  <si>
    <t>Impacto al Medio Ambiente</t>
  </si>
  <si>
    <t>Penalidad por Incumplimiento</t>
  </si>
  <si>
    <t>Peligros del Proceso</t>
  </si>
  <si>
    <t>Nivel de Criticidad del Proceso</t>
  </si>
  <si>
    <t>Límite inferior de Criticidad</t>
  </si>
  <si>
    <t>Límite Superior de Criticidad</t>
  </si>
  <si>
    <t xml:space="preserve">Valor </t>
  </si>
  <si>
    <t>MATRÍZ DE CRITICIDAD DEL PROCESO</t>
  </si>
  <si>
    <t xml:space="preserve"> Versión:</t>
  </si>
  <si>
    <t xml:space="preserve"> Fecha: </t>
  </si>
  <si>
    <t xml:space="preserve"> Revisa:</t>
  </si>
  <si>
    <t xml:space="preserve"> Aprueba:</t>
  </si>
  <si>
    <t>FORMATO</t>
  </si>
  <si>
    <t>FRECUENCIA DE OCURRENCIA DEL PROCESO</t>
  </si>
  <si>
    <t>TABLAS DE VALORACIÓN</t>
  </si>
  <si>
    <t>PARÁMETROS DEL PROCESO</t>
  </si>
  <si>
    <t xml:space="preserve">No se han generado quejas de cliente </t>
  </si>
  <si>
    <t>Quejas/Reclamos                        del Cliente</t>
  </si>
  <si>
    <t>PARÁMETROS</t>
  </si>
  <si>
    <t xml:space="preserve">Se ha generado  una queja del cliente </t>
  </si>
  <si>
    <t xml:space="preserve">Ha generado  mas de una queja del cliente </t>
  </si>
  <si>
    <t>Penalidad por             Incumplimiento Legal</t>
  </si>
  <si>
    <t>No impacta en el Medio Ambiente</t>
  </si>
  <si>
    <t>Si impacta en el Medio Ambiente</t>
  </si>
  <si>
    <t>Procedimientos</t>
  </si>
  <si>
    <t>Identificación, Objetivo, Alcance……</t>
  </si>
  <si>
    <t>Inspecciones, Auditorías, Revisión por la Dirección</t>
  </si>
  <si>
    <t>NO</t>
  </si>
  <si>
    <t>SI</t>
  </si>
  <si>
    <t>Plan de Acción, Verificar cumplimiento y eficacia del Plan de Acción</t>
  </si>
  <si>
    <t>Aprueba la Gerencia General</t>
  </si>
  <si>
    <t>Aprueba Gerente de Área Responsable</t>
  </si>
  <si>
    <t>PLANEAMIENTO</t>
  </si>
  <si>
    <t>EJECUCIÓN</t>
  </si>
  <si>
    <t>VERIFICACIÓN</t>
  </si>
  <si>
    <t>ACTUAR</t>
  </si>
  <si>
    <t>Responsable: Gerencia General,Gerencia de Área,IP&amp;SG</t>
  </si>
  <si>
    <t>Responsable: IP&amp;SG</t>
  </si>
  <si>
    <t>Responsable: Área responsable, IP&amp;SG</t>
  </si>
  <si>
    <t>Responsable: Área responsable</t>
  </si>
  <si>
    <t>Flujo del Proceso</t>
  </si>
  <si>
    <t>Elabora matríz de Criticidad</t>
  </si>
  <si>
    <t>A -Alto</t>
  </si>
  <si>
    <t>VALOR RESIDUAL</t>
  </si>
  <si>
    <t>CONTROLES ACTUALES</t>
  </si>
  <si>
    <t>ACCIONES A TOMAR</t>
  </si>
  <si>
    <t>No tiene relación con accidentes</t>
  </si>
  <si>
    <t xml:space="preserve">Si impacta indirectamente al cliente </t>
  </si>
  <si>
    <t xml:space="preserve">Si impacta directamente al cliente </t>
  </si>
  <si>
    <t xml:space="preserve">No impacta directamente al cliente </t>
  </si>
  <si>
    <t>M - Medio</t>
  </si>
  <si>
    <t>B - Bajo</t>
  </si>
  <si>
    <t>Código</t>
  </si>
  <si>
    <t>Versión</t>
  </si>
  <si>
    <t>Página</t>
  </si>
  <si>
    <t>0 de 5</t>
  </si>
  <si>
    <t>Etapa</t>
  </si>
  <si>
    <t xml:space="preserve">OPERACIONES </t>
  </si>
  <si>
    <t xml:space="preserve">Transporte de Combustible </t>
  </si>
  <si>
    <t>Transporte de Carga Sobre Dimensionada</t>
  </si>
  <si>
    <t>MATRIZ DE CRITICIDAD</t>
  </si>
  <si>
    <t xml:space="preserve">Programación de Servicio </t>
  </si>
  <si>
    <t xml:space="preserve">Control de Unidades de Transporte </t>
  </si>
  <si>
    <t xml:space="preserve">Planificación de Operaciones </t>
  </si>
  <si>
    <t xml:space="preserve">Verificación y  Validación de Planificación </t>
  </si>
  <si>
    <t xml:space="preserve">Inspección de las Unidades </t>
  </si>
  <si>
    <t>Designación de Combustible</t>
  </si>
  <si>
    <t>Control y Seguimiento a Unidades</t>
  </si>
  <si>
    <t>Control de las Operaciones Sede Arequipa</t>
  </si>
  <si>
    <t xml:space="preserve">Conformidad y Facturación de Servicio </t>
  </si>
  <si>
    <t xml:space="preserve">Atención a Quejas y Reclamos </t>
  </si>
  <si>
    <t>Programación de Unidades</t>
  </si>
  <si>
    <t xml:space="preserve">Preparación del Servicio </t>
  </si>
  <si>
    <t>Control de Salida</t>
  </si>
  <si>
    <t>Envío de las Unidades</t>
  </si>
  <si>
    <t>Control y Monitoreo de Unidades</t>
  </si>
  <si>
    <t xml:space="preserve">Carga de Combustible </t>
  </si>
  <si>
    <t xml:space="preserve">Verificación en Ruta </t>
  </si>
  <si>
    <t xml:space="preserve">Descarga de Combustible </t>
  </si>
  <si>
    <t xml:space="preserve">Tránsito de Retorno </t>
  </si>
  <si>
    <t>Recepción del Requerimiento del Cliente</t>
  </si>
  <si>
    <t>Revisión del requerimiento</t>
  </si>
  <si>
    <t>Realización del Plan de Transporte</t>
  </si>
  <si>
    <t>Carga del Material</t>
  </si>
  <si>
    <t>Transporte en Ruta</t>
  </si>
  <si>
    <t xml:space="preserve">Descarga del Material </t>
  </si>
  <si>
    <t>Peligros del Proceso en Calidad</t>
  </si>
  <si>
    <t>Riesgo del Proceso en Calidad</t>
  </si>
  <si>
    <t xml:space="preserve">Error en el envío de la Información para la respectiva Programación </t>
  </si>
  <si>
    <t>Pérdida de Clientes.</t>
  </si>
  <si>
    <t>Que los documentos de las unidades no esten vigentes.</t>
  </si>
  <si>
    <t>Retraso del Servicio.</t>
  </si>
  <si>
    <t>Pérdida de los Documentos.</t>
  </si>
  <si>
    <t>Que no haya disponibilidad de unidades para realizar el servicio.</t>
  </si>
  <si>
    <t>Que no se cuente con los recursos disponibles para la realización de las Operaciones.</t>
  </si>
  <si>
    <t>Demora en realizar la validación.</t>
  </si>
  <si>
    <t>La unidad no cumple con el estandar mínimo para su salida.</t>
  </si>
  <si>
    <t>Que no haya disponibilidad de Combustible.</t>
  </si>
  <si>
    <t>No se pueda realizar el Servicio./Retraso de Servicio.</t>
  </si>
  <si>
    <t>Sustracción del material tranportado.</t>
  </si>
  <si>
    <t>Brindar información errada al cliente.</t>
  </si>
  <si>
    <t>Pérdida en Calidad de Servicio.</t>
  </si>
  <si>
    <t>Demora en la entrega de documentos.</t>
  </si>
  <si>
    <t>Demora en recibir los pagos por parte del cliente.</t>
  </si>
  <si>
    <t>No tomar una acción frente a las quejas o reclamos.</t>
  </si>
  <si>
    <t xml:space="preserve">Pérdida de Clientes. </t>
  </si>
  <si>
    <t>Poseen un Status de Mantenimiento de las unidades operativas.</t>
  </si>
  <si>
    <t>Demora en enviar información al Cliente sobre la Operación a realizar.</t>
  </si>
  <si>
    <t>Existe un envío de status por parte del Área de Mantenimiento</t>
  </si>
  <si>
    <t>Envío de Requerimientos con Antelación a Logítica</t>
  </si>
  <si>
    <t xml:space="preserve">El equipo toma una decisión aunque no este el encargado de la validación </t>
  </si>
  <si>
    <t>Se tiene un checklist para verificación y se ha realizado una Verificación y Validación previas.</t>
  </si>
  <si>
    <t>Se tiene un Sistema de GPS para verificación y Control de las Unidades.</t>
  </si>
  <si>
    <t xml:space="preserve">Se tiene un procedimiento de Acciones Correctivas o Preventivas . </t>
  </si>
  <si>
    <t>Se realiza una verificación por kilometraje.</t>
  </si>
  <si>
    <t>Se Capacita a los trabajadores para que no pierdan sus documentos. Seguimiento de la Documentación por parte de RRHH..</t>
  </si>
  <si>
    <t>Tener al día los pagos.</t>
  </si>
  <si>
    <t>No se realiza la operación.</t>
  </si>
  <si>
    <t>No podría pasar los controles.</t>
  </si>
  <si>
    <t>Que no este visado el checklist por todas las areas.</t>
  </si>
  <si>
    <t>Retrasos en el Servicio .</t>
  </si>
  <si>
    <t>No cumplir con la hoja de ruta.</t>
  </si>
  <si>
    <t>Tránsito por rutas prohibidas.</t>
  </si>
  <si>
    <t>No saber status de las unidades.</t>
  </si>
  <si>
    <t>Que no se pueda realizar el control.</t>
  </si>
  <si>
    <t>No tener la orden para realizar la carga.</t>
  </si>
  <si>
    <t>No se pueda realizar la carga.</t>
  </si>
  <si>
    <t>Que las unidades no transiten en número de convoy determinado.</t>
  </si>
  <si>
    <t>Que la camioneta del Supervisor escolta tenga fallos mecánicos en ruta.</t>
  </si>
  <si>
    <t>Que haya una demora en el servicio por retraso de unidades.</t>
  </si>
  <si>
    <t>No cumplir con el estandar durante la verificación.</t>
  </si>
  <si>
    <t>Que no sean enviados los correos de salida con anticipación.</t>
  </si>
  <si>
    <t>Las unidades no retorne a la base el mismo día de descargue.</t>
  </si>
  <si>
    <t>No se pueda cumplir con los estandares requeridos.</t>
  </si>
  <si>
    <t>No se realiza el servicio.</t>
  </si>
  <si>
    <t>No se cumplan los requisitos legales de las unidades.</t>
  </si>
  <si>
    <t>Multas.</t>
  </si>
  <si>
    <t>Que existan errores u omisiones en el Plan.</t>
  </si>
  <si>
    <t>La unidad no sean cargadas.</t>
  </si>
  <si>
    <t>No contar con los equipos adecuados.</t>
  </si>
  <si>
    <t>Pérdida del material a transportar.</t>
  </si>
  <si>
    <t>No tener permisos correspondientes.</t>
  </si>
  <si>
    <t>Multas/ Paralización de Servicio,</t>
  </si>
  <si>
    <t>La unidad tiene un desperfecto mecánico.</t>
  </si>
  <si>
    <t>La unidad no cuenten con todos los implementos .</t>
  </si>
  <si>
    <t>Se realiza mantenimiento preventivo-</t>
  </si>
  <si>
    <t>.</t>
  </si>
  <si>
    <t>Se reaizan verificaciones en base.</t>
  </si>
  <si>
    <t>Vigilancia no permite la salida de las unidades/Hay una autorización vía tleefónica.</t>
  </si>
  <si>
    <t>Monitoreo continuo por GPS</t>
  </si>
  <si>
    <t xml:space="preserve">Existe una Programación </t>
  </si>
  <si>
    <t>Mantenimientos Preventivos de las Camionetas</t>
  </si>
  <si>
    <t>La unidad no sea descargada en ese momento.</t>
  </si>
  <si>
    <t>Verificación en base de Documentos.</t>
  </si>
  <si>
    <t>Se realizan los correos con anticipación</t>
  </si>
  <si>
    <t>Existe una verificación de los suministros de las unidades</t>
  </si>
  <si>
    <t>Existe una verificación de los requisitos de las unidades.</t>
  </si>
  <si>
    <t>Se realiza una revisión y aprobación del Plan</t>
  </si>
  <si>
    <t xml:space="preserve">Todos los equipos sean certificados </t>
  </si>
  <si>
    <t>Tener los permisos actualizados.</t>
  </si>
  <si>
    <t>MC-G-F-12</t>
  </si>
  <si>
    <t>MC-O-P-01</t>
  </si>
  <si>
    <t>MC-O-P-02</t>
  </si>
  <si>
    <t>MC-O-P-03</t>
  </si>
  <si>
    <t>MC-O-P-04</t>
  </si>
  <si>
    <t xml:space="preserve">Control de las Operaciones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</si>
</sst>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12"/>
      <color theme="1"/>
      <name val="Times New Roman"/>
      <family val="1"/>
    </font>
    <font>
      <sz val="16"/>
      <color rgb="FF003399"/>
      <name val="Arial"/>
      <family val="2"/>
    </font>
    <font>
      <sz val="8"/>
      <color rgb="FF00339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/>
      <bottom style="medium">
        <color rgb="FF1F497D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/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87">
    <xf numFmtId="0" fontId="0" fillId="0" borderId="0" xfId="0"/>
    <xf numFmtId="0" fontId="9" fillId="0" borderId="1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10" fillId="10" borderId="14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8" xfId="0" applyBorder="1"/>
    <xf numFmtId="0" fontId="0" fillId="0" borderId="15" xfId="0" applyBorder="1"/>
    <xf numFmtId="0" fontId="2" fillId="0" borderId="22" xfId="0" applyFont="1" applyBorder="1" applyAlignment="1">
      <alignment horizontal="center" vertical="center"/>
    </xf>
    <xf numFmtId="0" fontId="13" fillId="0" borderId="0" xfId="0" applyFont="1"/>
    <xf numFmtId="0" fontId="2" fillId="0" borderId="0" xfId="0" applyFont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50" xfId="0" applyBorder="1" applyAlignment="1">
      <alignment horizontal="center" vertical="center"/>
    </xf>
    <xf numFmtId="0" fontId="0" fillId="0" borderId="17" xfId="0" applyBorder="1"/>
    <xf numFmtId="0" fontId="0" fillId="0" borderId="9" xfId="0" applyBorder="1"/>
    <xf numFmtId="0" fontId="0" fillId="0" borderId="12" xfId="0" applyBorder="1"/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0" xfId="0" applyBorder="1"/>
    <xf numFmtId="0" fontId="0" fillId="0" borderId="43" xfId="0" applyBorder="1"/>
    <xf numFmtId="0" fontId="0" fillId="0" borderId="40" xfId="0" applyBorder="1"/>
    <xf numFmtId="0" fontId="3" fillId="0" borderId="4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/>
    </xf>
    <xf numFmtId="0" fontId="17" fillId="0" borderId="50" xfId="0" applyFont="1" applyBorder="1" applyAlignment="1">
      <alignment horizontal="center" vertical="center"/>
    </xf>
    <xf numFmtId="0" fontId="17" fillId="0" borderId="43" xfId="0" applyFont="1" applyBorder="1" applyAlignment="1">
      <alignment vertical="center"/>
    </xf>
    <xf numFmtId="0" fontId="0" fillId="0" borderId="18" xfId="0" applyBorder="1" applyAlignment="1"/>
    <xf numFmtId="0" fontId="17" fillId="0" borderId="38" xfId="0" applyFont="1" applyBorder="1" applyAlignment="1">
      <alignment vertical="center"/>
    </xf>
    <xf numFmtId="0" fontId="0" fillId="0" borderId="38" xfId="0" applyBorder="1"/>
    <xf numFmtId="0" fontId="3" fillId="0" borderId="45" xfId="0" applyFont="1" applyBorder="1" applyAlignment="1">
      <alignment horizontal="center" vertical="center" wrapText="1"/>
    </xf>
    <xf numFmtId="0" fontId="0" fillId="0" borderId="45" xfId="0" applyBorder="1"/>
    <xf numFmtId="0" fontId="17" fillId="0" borderId="36" xfId="0" applyFont="1" applyBorder="1" applyAlignment="1">
      <alignment vertical="center"/>
    </xf>
    <xf numFmtId="0" fontId="0" fillId="0" borderId="45" xfId="0" applyBorder="1" applyAlignment="1"/>
    <xf numFmtId="0" fontId="0" fillId="0" borderId="36" xfId="0" applyBorder="1"/>
    <xf numFmtId="0" fontId="2" fillId="0" borderId="1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0" xfId="0" applyFont="1" applyBorder="1"/>
    <xf numFmtId="0" fontId="17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11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13" xfId="0" applyFont="1" applyBorder="1"/>
    <xf numFmtId="0" fontId="0" fillId="0" borderId="18" xfId="0" applyFont="1" applyBorder="1"/>
    <xf numFmtId="0" fontId="0" fillId="0" borderId="15" xfId="0" applyFont="1" applyBorder="1"/>
    <xf numFmtId="0" fontId="0" fillId="0" borderId="26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38" xfId="0" applyFont="1" applyBorder="1" applyAlignment="1">
      <alignment horizontal="center" vertical="center" wrapText="1"/>
    </xf>
    <xf numFmtId="0" fontId="0" fillId="0" borderId="14" xfId="0" applyFont="1" applyBorder="1"/>
    <xf numFmtId="0" fontId="1" fillId="0" borderId="6" xfId="0" applyFont="1" applyBorder="1"/>
    <xf numFmtId="0" fontId="1" fillId="0" borderId="17" xfId="0" applyFont="1" applyBorder="1"/>
    <xf numFmtId="0" fontId="1" fillId="0" borderId="9" xfId="0" applyFont="1" applyBorder="1"/>
    <xf numFmtId="0" fontId="21" fillId="4" borderId="14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22" fillId="6" borderId="26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textRotation="45" wrapText="1"/>
    </xf>
    <xf numFmtId="0" fontId="7" fillId="10" borderId="8" xfId="0" applyFont="1" applyFill="1" applyBorder="1" applyAlignment="1">
      <alignment horizontal="center" vertical="center" textRotation="45" wrapText="1"/>
    </xf>
    <xf numFmtId="0" fontId="7" fillId="10" borderId="32" xfId="0" applyFont="1" applyFill="1" applyBorder="1" applyAlignment="1">
      <alignment horizontal="center" vertical="center" textRotation="45" wrapText="1"/>
    </xf>
    <xf numFmtId="0" fontId="7" fillId="10" borderId="30" xfId="0" applyFont="1" applyFill="1" applyBorder="1" applyAlignment="1">
      <alignment horizontal="center" vertical="center" textRotation="45" wrapText="1"/>
    </xf>
    <xf numFmtId="0" fontId="7" fillId="5" borderId="13" xfId="0" applyFont="1" applyFill="1" applyBorder="1" applyAlignment="1">
      <alignment horizontal="center" vertical="center" textRotation="45" wrapText="1"/>
    </xf>
    <xf numFmtId="0" fontId="0" fillId="0" borderId="22" xfId="0" applyFont="1" applyBorder="1" applyAlignment="1">
      <alignment horizontal="center" vertical="center" wrapText="1"/>
    </xf>
    <xf numFmtId="0" fontId="0" fillId="0" borderId="0" xfId="0"/>
    <xf numFmtId="0" fontId="0" fillId="0" borderId="0" xfId="0" applyFont="1"/>
    <xf numFmtId="0" fontId="0" fillId="0" borderId="29" xfId="0" applyFont="1" applyBorder="1" applyAlignment="1">
      <alignment horizontal="center" wrapText="1"/>
    </xf>
    <xf numFmtId="0" fontId="0" fillId="0" borderId="28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26" fillId="0" borderId="51" xfId="0" applyFont="1" applyBorder="1" applyAlignment="1">
      <alignment vertical="center" wrapText="1"/>
    </xf>
    <xf numFmtId="0" fontId="26" fillId="0" borderId="52" xfId="0" applyFont="1" applyBorder="1" applyAlignment="1">
      <alignment vertical="center" wrapText="1"/>
    </xf>
    <xf numFmtId="0" fontId="0" fillId="0" borderId="26" xfId="0" applyFont="1" applyBorder="1" applyAlignment="1">
      <alignment horizontal="center" vertical="center"/>
    </xf>
    <xf numFmtId="0" fontId="26" fillId="0" borderId="51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0" fillId="0" borderId="35" xfId="0" applyFont="1" applyBorder="1" applyAlignment="1">
      <alignment horizontal="center"/>
    </xf>
    <xf numFmtId="0" fontId="0" fillId="0" borderId="65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65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wrapText="1"/>
    </xf>
    <xf numFmtId="0" fontId="0" fillId="0" borderId="65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2" fillId="13" borderId="7" xfId="0" applyFont="1" applyFill="1" applyBorder="1" applyAlignment="1">
      <alignment horizontal="center" vertical="center" textRotation="90" wrapText="1"/>
    </xf>
    <xf numFmtId="0" fontId="2" fillId="13" borderId="16" xfId="0" applyFont="1" applyFill="1" applyBorder="1" applyAlignment="1">
      <alignment horizontal="center" vertical="center" textRotation="90" wrapText="1"/>
    </xf>
    <xf numFmtId="0" fontId="2" fillId="13" borderId="10" xfId="0" applyFont="1" applyFill="1" applyBorder="1" applyAlignment="1">
      <alignment horizontal="center" vertical="center" textRotation="90" wrapText="1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top" wrapText="1"/>
    </xf>
    <xf numFmtId="0" fontId="24" fillId="0" borderId="54" xfId="0" applyFont="1" applyBorder="1" applyAlignment="1">
      <alignment horizontal="center" vertical="top" wrapText="1"/>
    </xf>
    <xf numFmtId="0" fontId="24" fillId="0" borderId="55" xfId="0" applyFont="1" applyBorder="1" applyAlignment="1">
      <alignment horizontal="center" vertical="top" wrapText="1"/>
    </xf>
    <xf numFmtId="0" fontId="24" fillId="0" borderId="56" xfId="0" applyFont="1" applyBorder="1" applyAlignment="1">
      <alignment horizontal="center" vertical="top" wrapText="1"/>
    </xf>
    <xf numFmtId="0" fontId="24" fillId="0" borderId="57" xfId="0" applyFont="1" applyBorder="1" applyAlignment="1">
      <alignment horizontal="center" vertical="top" wrapText="1"/>
    </xf>
    <xf numFmtId="0" fontId="24" fillId="0" borderId="58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23" fillId="5" borderId="6" xfId="0" applyFont="1" applyFill="1" applyBorder="1" applyAlignment="1">
      <alignment horizontal="center" vertical="center" textRotation="45" wrapText="1"/>
    </xf>
    <xf numFmtId="0" fontId="23" fillId="5" borderId="13" xfId="0" applyFont="1" applyFill="1" applyBorder="1" applyAlignment="1">
      <alignment horizontal="center" vertical="center" textRotation="45" wrapText="1"/>
    </xf>
    <xf numFmtId="0" fontId="13" fillId="0" borderId="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 wrapText="1"/>
    </xf>
    <xf numFmtId="0" fontId="0" fillId="0" borderId="66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64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68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6" fillId="8" borderId="3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/>
    </xf>
    <xf numFmtId="0" fontId="16" fillId="12" borderId="5" xfId="0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/>
    </xf>
    <xf numFmtId="0" fontId="16" fillId="12" borderId="4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17" fillId="0" borderId="34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/>
    </xf>
    <xf numFmtId="0" fontId="17" fillId="0" borderId="41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3">
    <dxf>
      <font>
        <b/>
        <i val="0"/>
        <condense val="0"/>
        <extend val="0"/>
        <color indexed="18"/>
      </font>
    </dxf>
    <dxf>
      <font>
        <b/>
        <i val="0"/>
        <condense val="0"/>
        <extend val="0"/>
        <color indexed="18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180976</xdr:colOff>
      <xdr:row>1</xdr:row>
      <xdr:rowOff>114300</xdr:rowOff>
    </xdr:from>
    <xdr:to>
      <xdr:col>4</xdr:col>
      <xdr:colOff>1304437</xdr:colOff>
      <xdr:row>5</xdr:row>
      <xdr:rowOff>66675</xdr:rowOff>
    </xdr:to>
    <xdr:pic>
      <xdr:nvPicPr>
        <xdr:cNvPr id="2" name="Imagen 1" descr="LOGO_OFICIA_P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6" y="314325"/>
          <a:ext cx="3095624" cy="723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365125</xdr:colOff>
      <xdr:row>11</xdr:row>
      <xdr:rowOff>142875</xdr:rowOff>
    </xdr:from>
    <xdr:to>
      <xdr:col>3</xdr:col>
      <xdr:colOff>716915</xdr:colOff>
      <xdr:row>13</xdr:row>
      <xdr:rowOff>272415</xdr:rowOff>
    </xdr:to>
    <xdr:pic>
      <xdr:nvPicPr>
        <xdr:cNvPr id="4" name="Imagen 3" descr="Resultado de imagen para MC TRANSPORT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178" b="12152"/>
        <a:stretch/>
      </xdr:blipFill>
      <xdr:spPr bwMode="auto">
        <a:xfrm>
          <a:off x="889000" y="2301875"/>
          <a:ext cx="1193165" cy="79629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4</xdr:row>
      <xdr:rowOff>136527</xdr:rowOff>
    </xdr:from>
    <xdr:to>
      <xdr:col>4</xdr:col>
      <xdr:colOff>409575</xdr:colOff>
      <xdr:row>7</xdr:row>
      <xdr:rowOff>3177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544108" y="972610"/>
          <a:ext cx="833967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800"/>
            <a:t>Inicio</a:t>
          </a:r>
        </a:p>
      </xdr:txBody>
    </xdr:sp>
    <xdr:clientData/>
  </xdr:twoCellAnchor>
  <xdr:twoCellAnchor>
    <xdr:from>
      <xdr:col>2</xdr:col>
      <xdr:colOff>761999</xdr:colOff>
      <xdr:row>15</xdr:row>
      <xdr:rowOff>0</xdr:rowOff>
    </xdr:from>
    <xdr:to>
      <xdr:col>5</xdr:col>
      <xdr:colOff>9525</xdr:colOff>
      <xdr:row>18</xdr:row>
      <xdr:rowOff>180975</xdr:rowOff>
    </xdr:to>
    <xdr:sp macro="" textlink="">
      <xdr:nvSpPr>
        <xdr:cNvPr id="3" name="Decisió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285999" y="2667000"/>
          <a:ext cx="1438276" cy="752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800"/>
            <a:t>  </a:t>
          </a:r>
        </a:p>
        <a:p>
          <a:pPr algn="l"/>
          <a:r>
            <a:rPr lang="es-MX" sz="800"/>
            <a:t>      Procede</a:t>
          </a:r>
        </a:p>
      </xdr:txBody>
    </xdr:sp>
    <xdr:clientData/>
  </xdr:twoCellAnchor>
  <xdr:twoCellAnchor>
    <xdr:from>
      <xdr:col>3</xdr:col>
      <xdr:colOff>304800</xdr:colOff>
      <xdr:row>21</xdr:row>
      <xdr:rowOff>9525</xdr:rowOff>
    </xdr:from>
    <xdr:to>
      <xdr:col>4</xdr:col>
      <xdr:colOff>419100</xdr:colOff>
      <xdr:row>23</xdr:row>
      <xdr:rowOff>66675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590800" y="3629025"/>
          <a:ext cx="82867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Fin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11</xdr:col>
      <xdr:colOff>9524</xdr:colOff>
      <xdr:row>24</xdr:row>
      <xdr:rowOff>180975</xdr:rowOff>
    </xdr:to>
    <xdr:sp macro="" textlink="">
      <xdr:nvSpPr>
        <xdr:cNvPr id="5" name="Decisió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4457700" y="3810000"/>
          <a:ext cx="1533524" cy="752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800"/>
            <a:t>   </a:t>
          </a:r>
          <a:r>
            <a:rPr lang="es-MX" sz="800" baseline="0"/>
            <a:t>Aprueba Matríz</a:t>
          </a:r>
          <a:endParaRPr lang="es-MX" sz="800"/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23</xdr:col>
      <xdr:colOff>9524</xdr:colOff>
      <xdr:row>18</xdr:row>
      <xdr:rowOff>180975</xdr:rowOff>
    </xdr:to>
    <xdr:sp macro="" textlink="">
      <xdr:nvSpPr>
        <xdr:cNvPr id="6" name="Decisió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8991600" y="2667000"/>
          <a:ext cx="1533524" cy="752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800"/>
            <a:t>   Proceso</a:t>
          </a:r>
          <a:r>
            <a:rPr lang="es-MX" sz="800" baseline="0"/>
            <a:t> Crítico/</a:t>
          </a:r>
          <a:endParaRPr lang="es-MX" sz="800"/>
        </a:p>
      </xdr:txBody>
    </xdr:sp>
    <xdr:clientData/>
  </xdr:twoCellAnchor>
  <xdr:twoCellAnchor>
    <xdr:from>
      <xdr:col>21</xdr:col>
      <xdr:colOff>352425</xdr:colOff>
      <xdr:row>27</xdr:row>
      <xdr:rowOff>8467</xdr:rowOff>
    </xdr:from>
    <xdr:to>
      <xdr:col>22</xdr:col>
      <xdr:colOff>419100</xdr:colOff>
      <xdr:row>29</xdr:row>
      <xdr:rowOff>65617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009592" y="5226050"/>
          <a:ext cx="82867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800"/>
            <a:t>Fin</a:t>
          </a:r>
        </a:p>
      </xdr:txBody>
    </xdr:sp>
    <xdr:clientData/>
  </xdr:twoCellAnchor>
  <xdr:twoCellAnchor>
    <xdr:from>
      <xdr:col>10</xdr:col>
      <xdr:colOff>0</xdr:colOff>
      <xdr:row>12</xdr:row>
      <xdr:rowOff>185487</xdr:rowOff>
    </xdr:from>
    <xdr:to>
      <xdr:col>10</xdr:col>
      <xdr:colOff>0</xdr:colOff>
      <xdr:row>14</xdr:row>
      <xdr:rowOff>185487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4431632" y="2546684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761997</xdr:colOff>
      <xdr:row>12</xdr:row>
      <xdr:rowOff>179917</xdr:rowOff>
    </xdr:from>
    <xdr:to>
      <xdr:col>21</xdr:col>
      <xdr:colOff>761997</xdr:colOff>
      <xdr:row>14</xdr:row>
      <xdr:rowOff>179917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9419164" y="2540000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761997</xdr:colOff>
      <xdr:row>19</xdr:row>
      <xdr:rowOff>0</xdr:rowOff>
    </xdr:from>
    <xdr:to>
      <xdr:col>21</xdr:col>
      <xdr:colOff>761997</xdr:colOff>
      <xdr:row>21</xdr:row>
      <xdr:rowOff>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9419164" y="3693583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761999</xdr:colOff>
      <xdr:row>25</xdr:row>
      <xdr:rowOff>3</xdr:rowOff>
    </xdr:from>
    <xdr:to>
      <xdr:col>21</xdr:col>
      <xdr:colOff>761999</xdr:colOff>
      <xdr:row>27</xdr:row>
      <xdr:rowOff>3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9419166" y="4836586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761999</xdr:colOff>
      <xdr:row>19</xdr:row>
      <xdr:rowOff>0</xdr:rowOff>
    </xdr:from>
    <xdr:to>
      <xdr:col>9</xdr:col>
      <xdr:colOff>761999</xdr:colOff>
      <xdr:row>21</xdr:row>
      <xdr:rowOff>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4423832" y="3693583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0</xdr:colOff>
      <xdr:row>9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1968500" y="1407583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1056</xdr:colOff>
      <xdr:row>13</xdr:row>
      <xdr:rowOff>0</xdr:rowOff>
    </xdr:from>
    <xdr:to>
      <xdr:col>4</xdr:col>
      <xdr:colOff>1056</xdr:colOff>
      <xdr:row>15</xdr:row>
      <xdr:rowOff>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1969556" y="2550583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</xdr:colOff>
      <xdr:row>19</xdr:row>
      <xdr:rowOff>0</xdr:rowOff>
    </xdr:from>
    <xdr:to>
      <xdr:col>4</xdr:col>
      <xdr:colOff>1057</xdr:colOff>
      <xdr:row>21</xdr:row>
      <xdr:rowOff>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1969557" y="3693583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246456</xdr:colOff>
      <xdr:row>10</xdr:row>
      <xdr:rowOff>182165</xdr:rowOff>
    </xdr:from>
    <xdr:to>
      <xdr:col>15</xdr:col>
      <xdr:colOff>5949</xdr:colOff>
      <xdr:row>10</xdr:row>
      <xdr:rowOff>182165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>
        <a:xfrm>
          <a:off x="5961456" y="2170509"/>
          <a:ext cx="25955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9</xdr:col>
      <xdr:colOff>9525</xdr:colOff>
      <xdr:row>11</xdr:row>
      <xdr:rowOff>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>
          <a:off x="3429000" y="2171700"/>
          <a:ext cx="2571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1325</xdr:colOff>
      <xdr:row>16</xdr:row>
      <xdr:rowOff>189175</xdr:rowOff>
    </xdr:from>
    <xdr:to>
      <xdr:col>25</xdr:col>
      <xdr:colOff>22756</xdr:colOff>
      <xdr:row>16</xdr:row>
      <xdr:rowOff>189175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CxnSpPr/>
      </xdr:nvCxnSpPr>
      <xdr:spPr>
        <a:xfrm>
          <a:off x="10182492" y="3311258"/>
          <a:ext cx="31776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7938</xdr:colOff>
      <xdr:row>10</xdr:row>
      <xdr:rowOff>182568</xdr:rowOff>
    </xdr:from>
    <xdr:to>
      <xdr:col>21</xdr:col>
      <xdr:colOff>15876</xdr:colOff>
      <xdr:row>10</xdr:row>
      <xdr:rowOff>182568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/>
      </xdr:nvCxnSpPr>
      <xdr:spPr>
        <a:xfrm>
          <a:off x="7707313" y="2159006"/>
          <a:ext cx="99218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751227</xdr:colOff>
      <xdr:row>11</xdr:row>
      <xdr:rowOff>0</xdr:rowOff>
    </xdr:from>
    <xdr:to>
      <xdr:col>12</xdr:col>
      <xdr:colOff>0</xdr:colOff>
      <xdr:row>11</xdr:row>
      <xdr:rowOff>1729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 flipH="1">
          <a:off x="5188756" y="2173941"/>
          <a:ext cx="257303" cy="17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showGridLines="0" topLeftCell="A11" zoomScale="60" zoomScaleNormal="60" workbookViewId="0">
      <pane ySplit="10" topLeftCell="A75" activePane="bottomLeft" state="frozen"/>
      <selection activeCell="A11" sqref="A11"/>
      <selection pane="bottomLeft" activeCell="ATF16" sqref="ATF16"/>
    </sheetView>
  </sheetViews>
  <sheetFormatPr baseColWidth="10" defaultRowHeight="15" x14ac:dyDescent="0.25"/>
  <cols>
    <col min="1" max="1" width="2.7109375" customWidth="1"/>
    <col min="2" max="2" width="5.28515625" customWidth="1"/>
    <col min="3" max="3" width="12.7109375" customWidth="1"/>
    <col min="4" max="4" width="16.7109375" customWidth="1"/>
    <col min="5" max="5" width="25" customWidth="1"/>
    <col min="6" max="7" width="16.7109375" customWidth="1"/>
    <col min="8" max="8" width="41.28515625" bestFit="1" customWidth="1"/>
    <col min="9" max="9" width="30.140625" customWidth="1"/>
    <col min="10" max="10" width="35.140625" style="7" customWidth="1"/>
    <col min="11" max="11" width="13.140625" style="7" customWidth="1"/>
    <col min="12" max="19" width="11.42578125" style="7" customWidth="1"/>
    <col min="20" max="20" width="8.42578125" style="7" bestFit="1" customWidth="1"/>
    <col min="21" max="21" width="66.28515625" style="7" bestFit="1" customWidth="1"/>
    <col min="22" max="22" width="16.28515625" style="7" customWidth="1"/>
    <col min="23" max="27" width="11.42578125" style="7"/>
  </cols>
  <sheetData>
    <row r="1" spans="3:27" ht="15.75" thickBot="1" x14ac:dyDescent="0.3"/>
    <row r="2" spans="3:27" ht="15.75" thickBot="1" x14ac:dyDescent="0.3">
      <c r="C2" s="157"/>
      <c r="D2" s="158"/>
      <c r="E2" s="158"/>
      <c r="F2" s="158"/>
      <c r="G2" s="158"/>
      <c r="H2" s="158"/>
      <c r="I2" s="159"/>
      <c r="J2" s="166" t="s">
        <v>36</v>
      </c>
      <c r="K2" s="167"/>
      <c r="L2" s="167"/>
      <c r="M2" s="167"/>
      <c r="N2" s="167"/>
      <c r="O2" s="167"/>
      <c r="P2" s="167"/>
      <c r="Q2" s="167"/>
      <c r="R2" s="167"/>
      <c r="S2" s="167"/>
      <c r="T2" s="168"/>
      <c r="U2" s="119"/>
      <c r="Y2" s="205"/>
      <c r="Z2" s="206"/>
    </row>
    <row r="3" spans="3:27" ht="15" customHeight="1" x14ac:dyDescent="0.25">
      <c r="C3" s="160"/>
      <c r="D3" s="161"/>
      <c r="E3" s="161"/>
      <c r="F3" s="161"/>
      <c r="G3" s="161"/>
      <c r="H3" s="161"/>
      <c r="I3" s="162"/>
      <c r="J3" s="169" t="s">
        <v>31</v>
      </c>
      <c r="K3" s="170"/>
      <c r="L3" s="170"/>
      <c r="M3" s="170"/>
      <c r="N3" s="170"/>
      <c r="O3" s="170"/>
      <c r="P3" s="170"/>
      <c r="Q3" s="170"/>
      <c r="R3" s="170"/>
      <c r="S3" s="170"/>
      <c r="T3" s="171"/>
      <c r="U3" s="102" t="s">
        <v>32</v>
      </c>
      <c r="Y3" s="102" t="s">
        <v>32</v>
      </c>
      <c r="Z3" s="78"/>
    </row>
    <row r="4" spans="3:27" ht="15" customHeight="1" x14ac:dyDescent="0.25">
      <c r="C4" s="160"/>
      <c r="D4" s="161"/>
      <c r="E4" s="161"/>
      <c r="F4" s="161"/>
      <c r="G4" s="161"/>
      <c r="H4" s="161"/>
      <c r="I4" s="162"/>
      <c r="J4" s="172"/>
      <c r="K4" s="173"/>
      <c r="L4" s="173"/>
      <c r="M4" s="173"/>
      <c r="N4" s="173"/>
      <c r="O4" s="173"/>
      <c r="P4" s="173"/>
      <c r="Q4" s="173"/>
      <c r="R4" s="173"/>
      <c r="S4" s="173"/>
      <c r="T4" s="174"/>
      <c r="U4" s="103" t="s">
        <v>33</v>
      </c>
      <c r="Y4" s="103" t="s">
        <v>33</v>
      </c>
      <c r="Z4" s="79"/>
    </row>
    <row r="5" spans="3:27" ht="15" customHeight="1" x14ac:dyDescent="0.25">
      <c r="C5" s="160"/>
      <c r="D5" s="161"/>
      <c r="E5" s="161"/>
      <c r="F5" s="161"/>
      <c r="G5" s="161"/>
      <c r="H5" s="161"/>
      <c r="I5" s="162"/>
      <c r="J5" s="172"/>
      <c r="K5" s="173"/>
      <c r="L5" s="173"/>
      <c r="M5" s="173"/>
      <c r="N5" s="173"/>
      <c r="O5" s="173"/>
      <c r="P5" s="173"/>
      <c r="Q5" s="173"/>
      <c r="R5" s="173"/>
      <c r="S5" s="173"/>
      <c r="T5" s="174"/>
      <c r="U5" s="103" t="s">
        <v>34</v>
      </c>
      <c r="Y5" s="103" t="s">
        <v>34</v>
      </c>
      <c r="Z5" s="79"/>
    </row>
    <row r="6" spans="3:27" ht="15.75" customHeight="1" thickBot="1" x14ac:dyDescent="0.3">
      <c r="C6" s="163"/>
      <c r="D6" s="164"/>
      <c r="E6" s="164"/>
      <c r="F6" s="164"/>
      <c r="G6" s="164"/>
      <c r="H6" s="164"/>
      <c r="I6" s="165"/>
      <c r="J6" s="175"/>
      <c r="K6" s="176"/>
      <c r="L6" s="176"/>
      <c r="M6" s="176"/>
      <c r="N6" s="176"/>
      <c r="O6" s="176"/>
      <c r="P6" s="176"/>
      <c r="Q6" s="176"/>
      <c r="R6" s="176"/>
      <c r="S6" s="176"/>
      <c r="T6" s="177"/>
      <c r="U6" s="104" t="s">
        <v>35</v>
      </c>
      <c r="Y6" s="104" t="s">
        <v>35</v>
      </c>
      <c r="Z6" s="80"/>
    </row>
    <row r="11" spans="3:27" s="115" customFormat="1" ht="15.75" thickBot="1" x14ac:dyDescent="0.3"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</row>
    <row r="12" spans="3:27" s="115" customFormat="1" ht="26.25" customHeight="1" thickBot="1" x14ac:dyDescent="0.3">
      <c r="C12" s="199"/>
      <c r="D12" s="200"/>
      <c r="E12" s="190" t="s">
        <v>36</v>
      </c>
      <c r="F12" s="191"/>
      <c r="G12" s="191"/>
      <c r="H12" s="191"/>
      <c r="I12" s="191"/>
      <c r="J12" s="192"/>
      <c r="K12" s="122" t="s">
        <v>76</v>
      </c>
      <c r="L12" s="125" t="s">
        <v>184</v>
      </c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</row>
    <row r="13" spans="3:27" s="115" customFormat="1" ht="26.25" customHeight="1" thickBot="1" x14ac:dyDescent="0.3">
      <c r="C13" s="201"/>
      <c r="D13" s="202"/>
      <c r="E13" s="193" t="s">
        <v>84</v>
      </c>
      <c r="F13" s="194"/>
      <c r="G13" s="194"/>
      <c r="H13" s="194"/>
      <c r="I13" s="194"/>
      <c r="J13" s="195"/>
      <c r="K13" s="123" t="s">
        <v>77</v>
      </c>
      <c r="L13" s="126">
        <v>3</v>
      </c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</row>
    <row r="14" spans="3:27" s="115" customFormat="1" ht="26.25" customHeight="1" thickBot="1" x14ac:dyDescent="0.3">
      <c r="C14" s="203"/>
      <c r="D14" s="204"/>
      <c r="E14" s="196"/>
      <c r="F14" s="197"/>
      <c r="G14" s="197"/>
      <c r="H14" s="197"/>
      <c r="I14" s="197"/>
      <c r="J14" s="198"/>
      <c r="K14" s="123" t="s">
        <v>78</v>
      </c>
      <c r="L14" s="126" t="s">
        <v>79</v>
      </c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</row>
    <row r="15" spans="3:27" s="115" customFormat="1" x14ac:dyDescent="0.25"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</row>
    <row r="16" spans="3:27" s="115" customFormat="1" x14ac:dyDescent="0.25"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</row>
    <row r="17" spans="2:27" s="115" customFormat="1" x14ac:dyDescent="0.25"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</row>
    <row r="18" spans="2:27" ht="15.75" thickBot="1" x14ac:dyDescent="0.3">
      <c r="E18" s="4"/>
      <c r="F18" s="4"/>
      <c r="G18" s="4"/>
      <c r="H18" s="4"/>
    </row>
    <row r="19" spans="2:27" ht="28.5" customHeight="1" thickBot="1" x14ac:dyDescent="0.3">
      <c r="E19" s="4"/>
      <c r="F19" s="4"/>
      <c r="G19" s="4"/>
      <c r="H19" s="4"/>
      <c r="L19" s="182" t="s">
        <v>42</v>
      </c>
      <c r="M19" s="183"/>
      <c r="N19" s="183"/>
      <c r="O19" s="183"/>
      <c r="P19" s="183"/>
      <c r="Q19" s="184"/>
      <c r="Y19" s="115"/>
    </row>
    <row r="20" spans="2:27" ht="86.25" customHeight="1" thickBot="1" x14ac:dyDescent="0.3">
      <c r="C20" s="185" t="s">
        <v>48</v>
      </c>
      <c r="D20" s="186"/>
      <c r="E20" s="187"/>
      <c r="F20" s="178" t="s">
        <v>0</v>
      </c>
      <c r="G20" s="179"/>
      <c r="H20" s="73" t="s">
        <v>80</v>
      </c>
      <c r="I20" s="105" t="s">
        <v>110</v>
      </c>
      <c r="J20" s="105" t="s">
        <v>111</v>
      </c>
      <c r="K20" s="109" t="s">
        <v>37</v>
      </c>
      <c r="L20" s="110" t="s">
        <v>22</v>
      </c>
      <c r="M20" s="111" t="s">
        <v>12</v>
      </c>
      <c r="N20" s="111" t="s">
        <v>23</v>
      </c>
      <c r="O20" s="111" t="s">
        <v>15</v>
      </c>
      <c r="P20" s="111" t="s">
        <v>24</v>
      </c>
      <c r="Q20" s="112" t="s">
        <v>25</v>
      </c>
      <c r="R20" s="113" t="s">
        <v>20</v>
      </c>
      <c r="S20" s="109" t="s">
        <v>19</v>
      </c>
      <c r="T20" s="109" t="s">
        <v>18</v>
      </c>
      <c r="U20" s="109" t="s">
        <v>68</v>
      </c>
      <c r="V20" s="109" t="s">
        <v>37</v>
      </c>
      <c r="W20" s="109" t="s">
        <v>19</v>
      </c>
      <c r="X20" s="109" t="s">
        <v>67</v>
      </c>
      <c r="Y20" s="214" t="s">
        <v>69</v>
      </c>
      <c r="Z20" s="215"/>
    </row>
    <row r="21" spans="2:27" ht="45.75" thickBot="1" x14ac:dyDescent="0.3">
      <c r="B21" s="154"/>
      <c r="C21" s="216" t="s">
        <v>185</v>
      </c>
      <c r="D21" s="225" t="s">
        <v>189</v>
      </c>
      <c r="E21" s="231"/>
      <c r="F21" s="225" t="s">
        <v>81</v>
      </c>
      <c r="G21" s="231"/>
      <c r="H21" s="81" t="s">
        <v>85</v>
      </c>
      <c r="I21" s="106" t="s">
        <v>117</v>
      </c>
      <c r="J21" s="100" t="s">
        <v>113</v>
      </c>
      <c r="K21" s="81">
        <v>4</v>
      </c>
      <c r="L21" s="82">
        <v>4</v>
      </c>
      <c r="M21" s="83">
        <v>3</v>
      </c>
      <c r="N21" s="83">
        <v>2</v>
      </c>
      <c r="O21" s="83">
        <v>1</v>
      </c>
      <c r="P21" s="83">
        <v>1</v>
      </c>
      <c r="Q21" s="84">
        <v>1</v>
      </c>
      <c r="R21" s="85">
        <f t="shared" ref="R21:R67" si="0">MAX(L21:Q21)</f>
        <v>4</v>
      </c>
      <c r="S21" s="85">
        <f t="shared" ref="S21:S67" si="1">+K21*R21</f>
        <v>16</v>
      </c>
      <c r="T21" s="106" t="str">
        <f t="shared" ref="T21:T67" si="2">IF(S21&gt;=11,"A",IF(AND(S21&gt;=6,S21&lt;=10),"M",IF(AND(S21&gt;=1,S21&lt;=5),"B"," ")))</f>
        <v>A</v>
      </c>
      <c r="U21" s="120" t="s">
        <v>130</v>
      </c>
      <c r="V21" s="82"/>
      <c r="W21" s="82"/>
      <c r="X21" s="82"/>
      <c r="Y21" s="207"/>
      <c r="Z21" s="208"/>
    </row>
    <row r="22" spans="2:27" s="115" customFormat="1" ht="15.75" thickBot="1" x14ac:dyDescent="0.3">
      <c r="B22" s="155"/>
      <c r="C22" s="217"/>
      <c r="D22" s="227"/>
      <c r="E22" s="232"/>
      <c r="F22" s="227"/>
      <c r="G22" s="232"/>
      <c r="H22" s="241" t="s">
        <v>86</v>
      </c>
      <c r="I22" s="127" t="s">
        <v>116</v>
      </c>
      <c r="J22" s="147" t="s">
        <v>115</v>
      </c>
      <c r="K22" s="146">
        <v>2</v>
      </c>
      <c r="L22" s="93">
        <v>2</v>
      </c>
      <c r="M22" s="94">
        <v>2</v>
      </c>
      <c r="N22" s="94">
        <v>1</v>
      </c>
      <c r="O22" s="94">
        <v>1</v>
      </c>
      <c r="P22" s="94">
        <v>1</v>
      </c>
      <c r="Q22" s="95">
        <v>1</v>
      </c>
      <c r="R22" s="148"/>
      <c r="S22" s="148"/>
      <c r="T22" s="106"/>
      <c r="U22" s="128"/>
      <c r="V22" s="93"/>
      <c r="W22" s="93"/>
      <c r="X22" s="93"/>
      <c r="Y22" s="152"/>
      <c r="Z22" s="153"/>
      <c r="AA22" s="116"/>
    </row>
    <row r="23" spans="2:27" s="115" customFormat="1" ht="30.75" thickBot="1" x14ac:dyDescent="0.3">
      <c r="B23" s="155"/>
      <c r="C23" s="217"/>
      <c r="D23" s="227"/>
      <c r="E23" s="232"/>
      <c r="F23" s="227"/>
      <c r="G23" s="232"/>
      <c r="H23" s="242"/>
      <c r="I23" s="127" t="s">
        <v>114</v>
      </c>
      <c r="J23" s="100" t="s">
        <v>115</v>
      </c>
      <c r="K23" s="92">
        <v>2</v>
      </c>
      <c r="L23" s="93">
        <v>2</v>
      </c>
      <c r="M23" s="94">
        <v>2</v>
      </c>
      <c r="N23" s="94">
        <v>1</v>
      </c>
      <c r="O23" s="94">
        <v>1</v>
      </c>
      <c r="P23" s="94">
        <v>1</v>
      </c>
      <c r="Q23" s="95">
        <v>1</v>
      </c>
      <c r="R23" s="145">
        <f t="shared" si="0"/>
        <v>2</v>
      </c>
      <c r="S23" s="145">
        <f t="shared" si="1"/>
        <v>4</v>
      </c>
      <c r="T23" s="106" t="str">
        <f t="shared" si="2"/>
        <v>B</v>
      </c>
      <c r="U23" s="128"/>
      <c r="V23" s="93"/>
      <c r="W23" s="93"/>
      <c r="X23" s="93"/>
      <c r="Y23" s="152"/>
      <c r="Z23" s="153"/>
      <c r="AA23" s="116"/>
    </row>
    <row r="24" spans="2:27" s="115" customFormat="1" ht="53.25" customHeight="1" thickBot="1" x14ac:dyDescent="0.3">
      <c r="B24" s="155"/>
      <c r="C24" s="217"/>
      <c r="D24" s="227"/>
      <c r="E24" s="232"/>
      <c r="F24" s="227"/>
      <c r="G24" s="232"/>
      <c r="H24" s="241" t="s">
        <v>87</v>
      </c>
      <c r="I24" s="127" t="s">
        <v>131</v>
      </c>
      <c r="J24" s="147" t="s">
        <v>113</v>
      </c>
      <c r="K24" s="146">
        <v>4</v>
      </c>
      <c r="L24" s="93">
        <v>3</v>
      </c>
      <c r="M24" s="94">
        <v>3</v>
      </c>
      <c r="N24" s="94">
        <v>3</v>
      </c>
      <c r="O24" s="94">
        <v>1</v>
      </c>
      <c r="P24" s="94">
        <v>1</v>
      </c>
      <c r="Q24" s="95">
        <v>1</v>
      </c>
      <c r="R24" s="148">
        <f t="shared" si="0"/>
        <v>3</v>
      </c>
      <c r="S24" s="148">
        <f t="shared" si="1"/>
        <v>12</v>
      </c>
      <c r="T24" s="106" t="str">
        <f t="shared" si="2"/>
        <v>A</v>
      </c>
      <c r="U24" s="149" t="s">
        <v>132</v>
      </c>
      <c r="V24" s="93"/>
      <c r="W24" s="93"/>
      <c r="X24" s="93"/>
      <c r="Y24" s="152"/>
      <c r="Z24" s="153"/>
      <c r="AA24" s="116"/>
    </row>
    <row r="25" spans="2:27" s="115" customFormat="1" ht="64.5" customHeight="1" thickBot="1" x14ac:dyDescent="0.3">
      <c r="B25" s="155"/>
      <c r="C25" s="217"/>
      <c r="D25" s="227"/>
      <c r="E25" s="232"/>
      <c r="F25" s="227"/>
      <c r="G25" s="232"/>
      <c r="H25" s="243"/>
      <c r="I25" s="127" t="s">
        <v>118</v>
      </c>
      <c r="J25" s="147" t="s">
        <v>113</v>
      </c>
      <c r="K25" s="146">
        <v>4</v>
      </c>
      <c r="L25" s="93">
        <v>2</v>
      </c>
      <c r="M25" s="94">
        <v>3</v>
      </c>
      <c r="N25" s="94">
        <v>1</v>
      </c>
      <c r="O25" s="94">
        <v>1</v>
      </c>
      <c r="P25" s="94">
        <v>1</v>
      </c>
      <c r="Q25" s="95">
        <v>1</v>
      </c>
      <c r="R25" s="148">
        <f t="shared" si="0"/>
        <v>3</v>
      </c>
      <c r="S25" s="148">
        <f t="shared" si="1"/>
        <v>12</v>
      </c>
      <c r="T25" s="106" t="str">
        <f t="shared" si="2"/>
        <v>A</v>
      </c>
      <c r="U25" s="149" t="s">
        <v>133</v>
      </c>
      <c r="V25" s="93"/>
      <c r="W25" s="93"/>
      <c r="X25" s="93"/>
      <c r="Y25" s="152"/>
      <c r="Z25" s="153"/>
      <c r="AA25" s="116"/>
    </row>
    <row r="26" spans="2:27" s="115" customFormat="1" ht="45.75" thickBot="1" x14ac:dyDescent="0.3">
      <c r="B26" s="155"/>
      <c r="C26" s="217"/>
      <c r="D26" s="227"/>
      <c r="E26" s="232"/>
      <c r="F26" s="227"/>
      <c r="G26" s="232"/>
      <c r="H26" s="242"/>
      <c r="I26" s="127" t="s">
        <v>117</v>
      </c>
      <c r="J26" s="100" t="s">
        <v>113</v>
      </c>
      <c r="K26" s="92">
        <v>4</v>
      </c>
      <c r="L26" s="93">
        <v>2</v>
      </c>
      <c r="M26" s="94">
        <v>3</v>
      </c>
      <c r="N26" s="94">
        <v>2</v>
      </c>
      <c r="O26" s="94">
        <v>1</v>
      </c>
      <c r="P26" s="94">
        <v>1</v>
      </c>
      <c r="Q26" s="95">
        <v>1</v>
      </c>
      <c r="R26" s="145">
        <f t="shared" si="0"/>
        <v>3</v>
      </c>
      <c r="S26" s="145">
        <f t="shared" si="1"/>
        <v>12</v>
      </c>
      <c r="T26" s="106" t="str">
        <f t="shared" si="2"/>
        <v>A</v>
      </c>
      <c r="U26" s="128" t="s">
        <v>132</v>
      </c>
      <c r="V26" s="93"/>
      <c r="W26" s="93"/>
      <c r="X26" s="93"/>
      <c r="Y26" s="152"/>
      <c r="Z26" s="153"/>
      <c r="AA26" s="116"/>
    </row>
    <row r="27" spans="2:27" s="115" customFormat="1" ht="30.75" thickBot="1" x14ac:dyDescent="0.3">
      <c r="B27" s="155"/>
      <c r="C27" s="217"/>
      <c r="D27" s="227"/>
      <c r="E27" s="232"/>
      <c r="F27" s="227"/>
      <c r="G27" s="232"/>
      <c r="H27" s="92" t="s">
        <v>88</v>
      </c>
      <c r="I27" s="127" t="s">
        <v>119</v>
      </c>
      <c r="J27" s="100" t="s">
        <v>115</v>
      </c>
      <c r="K27" s="92">
        <v>4</v>
      </c>
      <c r="L27" s="93">
        <v>1</v>
      </c>
      <c r="M27" s="94">
        <v>2</v>
      </c>
      <c r="N27" s="94">
        <v>1</v>
      </c>
      <c r="O27" s="94">
        <v>1</v>
      </c>
      <c r="P27" s="94">
        <v>1</v>
      </c>
      <c r="Q27" s="95">
        <v>1</v>
      </c>
      <c r="R27" s="145">
        <f t="shared" si="0"/>
        <v>2</v>
      </c>
      <c r="S27" s="145">
        <f t="shared" si="1"/>
        <v>8</v>
      </c>
      <c r="T27" s="106" t="str">
        <f t="shared" si="2"/>
        <v>M</v>
      </c>
      <c r="U27" s="150" t="s">
        <v>134</v>
      </c>
      <c r="V27" s="93"/>
      <c r="W27" s="93"/>
      <c r="X27" s="93"/>
      <c r="Y27" s="152"/>
      <c r="Z27" s="153"/>
      <c r="AA27" s="116"/>
    </row>
    <row r="28" spans="2:27" s="115" customFormat="1" ht="46.5" customHeight="1" thickBot="1" x14ac:dyDescent="0.3">
      <c r="B28" s="155"/>
      <c r="C28" s="217"/>
      <c r="D28" s="227"/>
      <c r="E28" s="232"/>
      <c r="F28" s="227"/>
      <c r="G28" s="232"/>
      <c r="H28" s="92" t="s">
        <v>89</v>
      </c>
      <c r="I28" s="127" t="s">
        <v>120</v>
      </c>
      <c r="J28" s="100" t="s">
        <v>115</v>
      </c>
      <c r="K28" s="92">
        <v>4</v>
      </c>
      <c r="L28" s="93">
        <v>2</v>
      </c>
      <c r="M28" s="94">
        <v>2</v>
      </c>
      <c r="N28" s="94">
        <v>1</v>
      </c>
      <c r="O28" s="94">
        <v>2</v>
      </c>
      <c r="P28" s="94">
        <v>2</v>
      </c>
      <c r="Q28" s="95">
        <v>1</v>
      </c>
      <c r="R28" s="145">
        <f t="shared" si="0"/>
        <v>2</v>
      </c>
      <c r="S28" s="145">
        <f t="shared" si="1"/>
        <v>8</v>
      </c>
      <c r="T28" s="106" t="str">
        <f t="shared" si="2"/>
        <v>M</v>
      </c>
      <c r="U28" s="150" t="s">
        <v>135</v>
      </c>
      <c r="V28" s="93"/>
      <c r="W28" s="93"/>
      <c r="X28" s="93"/>
      <c r="Y28" s="152"/>
      <c r="Z28" s="153"/>
      <c r="AA28" s="116"/>
    </row>
    <row r="29" spans="2:27" s="115" customFormat="1" ht="30" customHeight="1" thickBot="1" x14ac:dyDescent="0.3">
      <c r="B29" s="155"/>
      <c r="C29" s="217"/>
      <c r="D29" s="227"/>
      <c r="E29" s="232"/>
      <c r="F29" s="227"/>
      <c r="G29" s="232"/>
      <c r="H29" s="92" t="s">
        <v>90</v>
      </c>
      <c r="I29" s="127" t="s">
        <v>121</v>
      </c>
      <c r="J29" s="100" t="s">
        <v>122</v>
      </c>
      <c r="K29" s="92">
        <v>4</v>
      </c>
      <c r="L29" s="93">
        <v>1</v>
      </c>
      <c r="M29" s="94">
        <v>3</v>
      </c>
      <c r="N29" s="94">
        <v>1</v>
      </c>
      <c r="O29" s="94">
        <v>1</v>
      </c>
      <c r="P29" s="94">
        <v>1</v>
      </c>
      <c r="Q29" s="95">
        <v>1</v>
      </c>
      <c r="R29" s="145">
        <f t="shared" si="0"/>
        <v>3</v>
      </c>
      <c r="S29" s="145">
        <f t="shared" si="1"/>
        <v>12</v>
      </c>
      <c r="T29" s="106" t="str">
        <f t="shared" si="2"/>
        <v>A</v>
      </c>
      <c r="U29" s="128" t="s">
        <v>140</v>
      </c>
      <c r="V29" s="93"/>
      <c r="W29" s="93"/>
      <c r="X29" s="93"/>
      <c r="Y29" s="152"/>
      <c r="Z29" s="153"/>
      <c r="AA29" s="116"/>
    </row>
    <row r="30" spans="2:27" s="115" customFormat="1" ht="30.75" thickBot="1" x14ac:dyDescent="0.3">
      <c r="B30" s="155"/>
      <c r="C30" s="217"/>
      <c r="D30" s="227"/>
      <c r="E30" s="232"/>
      <c r="F30" s="227"/>
      <c r="G30" s="232"/>
      <c r="H30" s="241" t="s">
        <v>91</v>
      </c>
      <c r="I30" s="127" t="s">
        <v>124</v>
      </c>
      <c r="J30" s="147" t="s">
        <v>125</v>
      </c>
      <c r="K30" s="146">
        <v>4</v>
      </c>
      <c r="L30" s="93">
        <v>3</v>
      </c>
      <c r="M30" s="94">
        <v>3</v>
      </c>
      <c r="N30" s="94">
        <v>3</v>
      </c>
      <c r="O30" s="94">
        <v>1</v>
      </c>
      <c r="P30" s="94">
        <v>1</v>
      </c>
      <c r="Q30" s="95">
        <v>1</v>
      </c>
      <c r="R30" s="148">
        <f t="shared" si="0"/>
        <v>3</v>
      </c>
      <c r="S30" s="148">
        <f t="shared" si="1"/>
        <v>12</v>
      </c>
      <c r="T30" s="106" t="str">
        <f t="shared" si="2"/>
        <v>A</v>
      </c>
      <c r="U30" s="150" t="s">
        <v>136</v>
      </c>
      <c r="V30" s="93"/>
      <c r="W30" s="93"/>
      <c r="X30" s="93"/>
      <c r="Y30" s="152"/>
      <c r="Z30" s="153"/>
      <c r="AA30" s="116"/>
    </row>
    <row r="31" spans="2:27" s="115" customFormat="1" ht="30" customHeight="1" thickBot="1" x14ac:dyDescent="0.3">
      <c r="B31" s="155"/>
      <c r="C31" s="217"/>
      <c r="D31" s="227"/>
      <c r="E31" s="232"/>
      <c r="F31" s="227"/>
      <c r="G31" s="232"/>
      <c r="H31" s="242"/>
      <c r="I31" s="127" t="s">
        <v>123</v>
      </c>
      <c r="J31" s="100" t="s">
        <v>113</v>
      </c>
      <c r="K31" s="92">
        <v>4</v>
      </c>
      <c r="L31" s="93">
        <v>4</v>
      </c>
      <c r="M31" s="94">
        <v>3</v>
      </c>
      <c r="N31" s="94">
        <v>1</v>
      </c>
      <c r="O31" s="94">
        <v>1</v>
      </c>
      <c r="P31" s="94">
        <v>1</v>
      </c>
      <c r="Q31" s="95">
        <v>1</v>
      </c>
      <c r="R31" s="145">
        <f t="shared" si="0"/>
        <v>4</v>
      </c>
      <c r="S31" s="145">
        <f t="shared" si="1"/>
        <v>16</v>
      </c>
      <c r="T31" s="106" t="str">
        <f t="shared" si="2"/>
        <v>A</v>
      </c>
      <c r="U31" s="128" t="s">
        <v>138</v>
      </c>
      <c r="V31" s="93"/>
      <c r="W31" s="93"/>
      <c r="X31" s="93"/>
      <c r="Y31" s="152"/>
      <c r="Z31" s="153"/>
      <c r="AA31" s="116"/>
    </row>
    <row r="32" spans="2:27" s="115" customFormat="1" ht="51.75" customHeight="1" thickBot="1" x14ac:dyDescent="0.3">
      <c r="B32" s="155"/>
      <c r="C32" s="217"/>
      <c r="D32" s="227"/>
      <c r="E32" s="232"/>
      <c r="F32" s="227"/>
      <c r="G32" s="232"/>
      <c r="H32" s="92" t="s">
        <v>93</v>
      </c>
      <c r="I32" s="127" t="s">
        <v>126</v>
      </c>
      <c r="J32" s="100" t="s">
        <v>127</v>
      </c>
      <c r="K32" s="92">
        <v>4</v>
      </c>
      <c r="L32" s="93">
        <v>2</v>
      </c>
      <c r="M32" s="94">
        <v>1</v>
      </c>
      <c r="N32" s="94">
        <v>1</v>
      </c>
      <c r="O32" s="94">
        <v>1</v>
      </c>
      <c r="P32" s="94">
        <v>1</v>
      </c>
      <c r="Q32" s="95">
        <v>1</v>
      </c>
      <c r="R32" s="145">
        <f t="shared" si="0"/>
        <v>2</v>
      </c>
      <c r="S32" s="145">
        <f t="shared" si="1"/>
        <v>8</v>
      </c>
      <c r="T32" s="106" t="str">
        <f t="shared" si="2"/>
        <v>M</v>
      </c>
      <c r="U32" s="150" t="s">
        <v>139</v>
      </c>
      <c r="V32" s="93"/>
      <c r="W32" s="93"/>
      <c r="X32" s="93"/>
      <c r="Y32" s="152"/>
      <c r="Z32" s="153"/>
      <c r="AA32" s="116"/>
    </row>
    <row r="33" spans="1:27" s="115" customFormat="1" ht="30" customHeight="1" thickBot="1" x14ac:dyDescent="0.3">
      <c r="B33" s="155"/>
      <c r="C33" s="218"/>
      <c r="D33" s="233"/>
      <c r="E33" s="234"/>
      <c r="F33" s="229"/>
      <c r="G33" s="235"/>
      <c r="H33" s="92" t="s">
        <v>94</v>
      </c>
      <c r="I33" s="127" t="s">
        <v>128</v>
      </c>
      <c r="J33" s="100" t="s">
        <v>129</v>
      </c>
      <c r="K33" s="92">
        <v>3</v>
      </c>
      <c r="L33" s="93">
        <v>4</v>
      </c>
      <c r="M33" s="94">
        <v>3</v>
      </c>
      <c r="N33" s="94">
        <v>1</v>
      </c>
      <c r="O33" s="94">
        <v>1</v>
      </c>
      <c r="P33" s="94">
        <v>1</v>
      </c>
      <c r="Q33" s="95">
        <v>1</v>
      </c>
      <c r="R33" s="145">
        <f t="shared" si="0"/>
        <v>4</v>
      </c>
      <c r="S33" s="145">
        <f t="shared" si="1"/>
        <v>12</v>
      </c>
      <c r="T33" s="106" t="str">
        <f t="shared" si="2"/>
        <v>A</v>
      </c>
      <c r="U33" s="128" t="s">
        <v>137</v>
      </c>
      <c r="V33" s="93"/>
      <c r="W33" s="93"/>
      <c r="X33" s="93"/>
      <c r="Y33" s="152"/>
      <c r="Z33" s="153"/>
      <c r="AA33" s="116"/>
    </row>
    <row r="34" spans="1:27" ht="30" customHeight="1" thickBot="1" x14ac:dyDescent="0.3">
      <c r="B34" s="155"/>
      <c r="C34" s="236" t="s">
        <v>186</v>
      </c>
      <c r="D34" s="237" t="s">
        <v>92</v>
      </c>
      <c r="E34" s="238"/>
      <c r="F34" s="225" t="s">
        <v>81</v>
      </c>
      <c r="G34" s="231"/>
      <c r="H34" s="124" t="s">
        <v>85</v>
      </c>
      <c r="I34" s="106"/>
      <c r="J34" s="141"/>
      <c r="K34" s="86"/>
      <c r="L34" s="87"/>
      <c r="M34" s="88"/>
      <c r="N34" s="88"/>
      <c r="O34" s="88"/>
      <c r="P34" s="88"/>
      <c r="Q34" s="89"/>
      <c r="R34" s="90">
        <f t="shared" si="0"/>
        <v>0</v>
      </c>
      <c r="S34" s="90">
        <f t="shared" si="1"/>
        <v>0</v>
      </c>
      <c r="T34" s="106" t="str">
        <f t="shared" si="2"/>
        <v xml:space="preserve"> </v>
      </c>
      <c r="U34" s="118"/>
      <c r="V34" s="87"/>
      <c r="W34" s="87"/>
      <c r="X34" s="87"/>
      <c r="Y34" s="209"/>
      <c r="Z34" s="153"/>
    </row>
    <row r="35" spans="1:27" s="115" customFormat="1" ht="30" customHeight="1" thickBot="1" x14ac:dyDescent="0.3">
      <c r="B35" s="155"/>
      <c r="C35" s="217"/>
      <c r="D35" s="221"/>
      <c r="E35" s="222"/>
      <c r="F35" s="227"/>
      <c r="G35" s="232"/>
      <c r="H35" s="92" t="s">
        <v>86</v>
      </c>
      <c r="I35" s="127"/>
      <c r="J35" s="141"/>
      <c r="K35" s="130"/>
      <c r="L35" s="131"/>
      <c r="M35" s="132"/>
      <c r="N35" s="132"/>
      <c r="O35" s="132"/>
      <c r="P35" s="132"/>
      <c r="Q35" s="133"/>
      <c r="R35" s="129"/>
      <c r="S35" s="129"/>
      <c r="T35" s="106"/>
      <c r="U35" s="134"/>
      <c r="V35" s="131"/>
      <c r="W35" s="131"/>
      <c r="X35" s="131"/>
      <c r="Y35" s="152"/>
      <c r="Z35" s="153"/>
      <c r="AA35" s="116"/>
    </row>
    <row r="36" spans="1:27" s="115" customFormat="1" ht="30" customHeight="1" thickBot="1" x14ac:dyDescent="0.3">
      <c r="B36" s="155"/>
      <c r="C36" s="217"/>
      <c r="D36" s="221"/>
      <c r="E36" s="222"/>
      <c r="F36" s="227"/>
      <c r="G36" s="232"/>
      <c r="H36" s="92" t="s">
        <v>87</v>
      </c>
      <c r="I36" s="127"/>
      <c r="J36" s="141"/>
      <c r="K36" s="130"/>
      <c r="L36" s="131"/>
      <c r="M36" s="132"/>
      <c r="N36" s="132"/>
      <c r="O36" s="132"/>
      <c r="P36" s="132"/>
      <c r="Q36" s="133"/>
      <c r="R36" s="129"/>
      <c r="S36" s="129"/>
      <c r="T36" s="106"/>
      <c r="U36" s="134"/>
      <c r="V36" s="131"/>
      <c r="W36" s="131"/>
      <c r="X36" s="131"/>
      <c r="Y36" s="152"/>
      <c r="Z36" s="153"/>
      <c r="AA36" s="116"/>
    </row>
    <row r="37" spans="1:27" s="115" customFormat="1" ht="30" customHeight="1" thickBot="1" x14ac:dyDescent="0.3">
      <c r="B37" s="155"/>
      <c r="C37" s="217"/>
      <c r="D37" s="221"/>
      <c r="E37" s="222"/>
      <c r="F37" s="227"/>
      <c r="G37" s="232"/>
      <c r="H37" s="92" t="s">
        <v>88</v>
      </c>
      <c r="I37" s="127"/>
      <c r="J37" s="141"/>
      <c r="K37" s="130"/>
      <c r="L37" s="131"/>
      <c r="M37" s="132"/>
      <c r="N37" s="132"/>
      <c r="O37" s="132"/>
      <c r="P37" s="132"/>
      <c r="Q37" s="133"/>
      <c r="R37" s="129"/>
      <c r="S37" s="129"/>
      <c r="T37" s="106"/>
      <c r="U37" s="134"/>
      <c r="V37" s="131"/>
      <c r="W37" s="131"/>
      <c r="X37" s="131"/>
      <c r="Y37" s="152"/>
      <c r="Z37" s="153"/>
      <c r="AA37" s="116"/>
    </row>
    <row r="38" spans="1:27" s="115" customFormat="1" ht="30" customHeight="1" thickBot="1" x14ac:dyDescent="0.3">
      <c r="B38" s="155"/>
      <c r="C38" s="217"/>
      <c r="D38" s="221"/>
      <c r="E38" s="222"/>
      <c r="F38" s="227"/>
      <c r="G38" s="232"/>
      <c r="H38" s="92" t="s">
        <v>89</v>
      </c>
      <c r="I38" s="127"/>
      <c r="J38" s="141"/>
      <c r="K38" s="130"/>
      <c r="L38" s="131"/>
      <c r="M38" s="132"/>
      <c r="N38" s="132"/>
      <c r="O38" s="132"/>
      <c r="P38" s="132"/>
      <c r="Q38" s="133"/>
      <c r="R38" s="129"/>
      <c r="S38" s="129"/>
      <c r="T38" s="106"/>
      <c r="U38" s="134"/>
      <c r="V38" s="131"/>
      <c r="W38" s="131"/>
      <c r="X38" s="131"/>
      <c r="Y38" s="152"/>
      <c r="Z38" s="153"/>
      <c r="AA38" s="116"/>
    </row>
    <row r="39" spans="1:27" s="115" customFormat="1" ht="30" customHeight="1" thickBot="1" x14ac:dyDescent="0.3">
      <c r="B39" s="155"/>
      <c r="C39" s="217"/>
      <c r="D39" s="221"/>
      <c r="E39" s="222"/>
      <c r="F39" s="227"/>
      <c r="G39" s="232"/>
      <c r="H39" s="92" t="s">
        <v>90</v>
      </c>
      <c r="I39" s="127"/>
      <c r="J39" s="141"/>
      <c r="K39" s="130"/>
      <c r="L39" s="131"/>
      <c r="M39" s="132"/>
      <c r="N39" s="132"/>
      <c r="O39" s="132"/>
      <c r="P39" s="132"/>
      <c r="Q39" s="133"/>
      <c r="R39" s="129"/>
      <c r="S39" s="129"/>
      <c r="T39" s="106"/>
      <c r="U39" s="134"/>
      <c r="V39" s="131"/>
      <c r="W39" s="131"/>
      <c r="X39" s="131"/>
      <c r="Y39" s="152"/>
      <c r="Z39" s="153"/>
      <c r="AA39" s="116"/>
    </row>
    <row r="40" spans="1:27" s="115" customFormat="1" ht="30" customHeight="1" thickBot="1" x14ac:dyDescent="0.3">
      <c r="B40" s="155"/>
      <c r="C40" s="217"/>
      <c r="D40" s="221"/>
      <c r="E40" s="222"/>
      <c r="F40" s="227"/>
      <c r="G40" s="228"/>
      <c r="H40" s="88" t="s">
        <v>91</v>
      </c>
      <c r="I40" s="127"/>
      <c r="J40" s="141"/>
      <c r="K40" s="130"/>
      <c r="L40" s="131"/>
      <c r="M40" s="132"/>
      <c r="N40" s="132"/>
      <c r="O40" s="132"/>
      <c r="P40" s="132"/>
      <c r="Q40" s="133"/>
      <c r="R40" s="129"/>
      <c r="S40" s="129"/>
      <c r="T40" s="106"/>
      <c r="U40" s="134"/>
      <c r="V40" s="131"/>
      <c r="W40" s="131"/>
      <c r="X40" s="131"/>
      <c r="Y40" s="152"/>
      <c r="Z40" s="153"/>
      <c r="AA40" s="116"/>
    </row>
    <row r="41" spans="1:27" s="115" customFormat="1" ht="30" customHeight="1" thickBot="1" x14ac:dyDescent="0.3">
      <c r="B41" s="155"/>
      <c r="C41" s="217"/>
      <c r="D41" s="221"/>
      <c r="E41" s="222"/>
      <c r="F41" s="227"/>
      <c r="G41" s="228"/>
      <c r="H41" s="88" t="s">
        <v>93</v>
      </c>
      <c r="I41" s="127"/>
      <c r="J41" s="141"/>
      <c r="K41" s="130"/>
      <c r="L41" s="131"/>
      <c r="M41" s="132"/>
      <c r="N41" s="132"/>
      <c r="O41" s="132"/>
      <c r="P41" s="132"/>
      <c r="Q41" s="133"/>
      <c r="R41" s="129"/>
      <c r="S41" s="129"/>
      <c r="T41" s="106"/>
      <c r="U41" s="134"/>
      <c r="V41" s="131"/>
      <c r="W41" s="131"/>
      <c r="X41" s="131"/>
      <c r="Y41" s="152"/>
      <c r="Z41" s="153"/>
      <c r="AA41" s="116"/>
    </row>
    <row r="42" spans="1:27" s="115" customFormat="1" ht="30" customHeight="1" thickBot="1" x14ac:dyDescent="0.3">
      <c r="B42" s="155"/>
      <c r="C42" s="218"/>
      <c r="D42" s="239"/>
      <c r="E42" s="240"/>
      <c r="F42" s="229"/>
      <c r="G42" s="230"/>
      <c r="H42" s="88" t="s">
        <v>94</v>
      </c>
      <c r="I42" s="127"/>
      <c r="J42" s="141"/>
      <c r="K42" s="130"/>
      <c r="L42" s="131"/>
      <c r="M42" s="132"/>
      <c r="N42" s="132"/>
      <c r="O42" s="132"/>
      <c r="P42" s="132"/>
      <c r="Q42" s="133"/>
      <c r="R42" s="129"/>
      <c r="S42" s="129"/>
      <c r="T42" s="106"/>
      <c r="U42" s="134"/>
      <c r="V42" s="131"/>
      <c r="W42" s="131"/>
      <c r="X42" s="131"/>
      <c r="Y42" s="152"/>
      <c r="Z42" s="153"/>
      <c r="AA42" s="116"/>
    </row>
    <row r="43" spans="1:27" ht="30" customHeight="1" thickBot="1" x14ac:dyDescent="0.3">
      <c r="A43" t="s">
        <v>170</v>
      </c>
      <c r="B43" s="155"/>
      <c r="C43" s="236" t="s">
        <v>187</v>
      </c>
      <c r="D43" s="245" t="s">
        <v>82</v>
      </c>
      <c r="E43" s="246"/>
      <c r="F43" s="225" t="s">
        <v>81</v>
      </c>
      <c r="G43" s="247"/>
      <c r="H43" s="88" t="s">
        <v>95</v>
      </c>
      <c r="I43" s="143" t="s">
        <v>167</v>
      </c>
      <c r="J43" s="144" t="s">
        <v>141</v>
      </c>
      <c r="K43" s="140">
        <v>4</v>
      </c>
      <c r="L43" s="131">
        <v>2</v>
      </c>
      <c r="M43" s="132">
        <v>3</v>
      </c>
      <c r="N43" s="132">
        <v>3</v>
      </c>
      <c r="O43" s="132">
        <v>1</v>
      </c>
      <c r="P43" s="132">
        <v>1</v>
      </c>
      <c r="Q43" s="133">
        <v>1</v>
      </c>
      <c r="R43" s="139">
        <f t="shared" si="0"/>
        <v>3</v>
      </c>
      <c r="S43" s="139">
        <f>+K43*R43</f>
        <v>12</v>
      </c>
      <c r="T43" s="106" t="str">
        <f t="shared" si="2"/>
        <v>A</v>
      </c>
      <c r="U43" s="117" t="s">
        <v>169</v>
      </c>
      <c r="V43" s="91"/>
      <c r="W43" s="91"/>
      <c r="X43" s="91"/>
      <c r="Y43" s="210"/>
      <c r="Z43" s="211"/>
    </row>
    <row r="44" spans="1:27" s="115" customFormat="1" ht="33.75" customHeight="1" thickBot="1" x14ac:dyDescent="0.3">
      <c r="B44" s="155"/>
      <c r="C44" s="217"/>
      <c r="D44" s="227"/>
      <c r="E44" s="232"/>
      <c r="F44" s="227"/>
      <c r="G44" s="248"/>
      <c r="H44" s="88" t="s">
        <v>96</v>
      </c>
      <c r="I44" s="143" t="s">
        <v>168</v>
      </c>
      <c r="J44" s="144" t="s">
        <v>142</v>
      </c>
      <c r="K44" s="88">
        <v>4</v>
      </c>
      <c r="L44" s="88">
        <v>1</v>
      </c>
      <c r="M44" s="88">
        <v>2</v>
      </c>
      <c r="N44" s="88">
        <v>1</v>
      </c>
      <c r="O44" s="88">
        <v>1</v>
      </c>
      <c r="P44" s="88">
        <v>1</v>
      </c>
      <c r="Q44" s="88">
        <v>1</v>
      </c>
      <c r="R44" s="151">
        <f t="shared" ref="R44:R58" si="3">MAX(L44:Q44)</f>
        <v>2</v>
      </c>
      <c r="S44" s="151">
        <f t="shared" ref="S44:S58" si="4">+K44*R44</f>
        <v>8</v>
      </c>
      <c r="T44" s="106" t="str">
        <f t="shared" ref="T44:T58" si="5">IF(S44&gt;=11,"A",IF(AND(S44&gt;=6,S44&lt;=10),"M",IF(AND(S44&gt;=1,S44&lt;=5),"B"," ")))</f>
        <v>M</v>
      </c>
      <c r="U44" s="136" t="s">
        <v>171</v>
      </c>
      <c r="V44" s="135"/>
      <c r="W44" s="135"/>
      <c r="X44" s="135"/>
      <c r="Y44" s="137"/>
      <c r="Z44" s="138"/>
      <c r="AA44" s="116"/>
    </row>
    <row r="45" spans="1:27" s="115" customFormat="1" ht="30.75" thickBot="1" x14ac:dyDescent="0.3">
      <c r="B45" s="155"/>
      <c r="C45" s="217"/>
      <c r="D45" s="227"/>
      <c r="E45" s="232"/>
      <c r="F45" s="227"/>
      <c r="G45" s="248"/>
      <c r="H45" s="88" t="s">
        <v>97</v>
      </c>
      <c r="I45" s="143" t="s">
        <v>143</v>
      </c>
      <c r="J45" s="144" t="s">
        <v>144</v>
      </c>
      <c r="K45" s="88">
        <v>4</v>
      </c>
      <c r="L45" s="88">
        <v>1</v>
      </c>
      <c r="M45" s="88">
        <v>1</v>
      </c>
      <c r="N45" s="88">
        <v>1</v>
      </c>
      <c r="O45" s="88">
        <v>1</v>
      </c>
      <c r="P45" s="88">
        <v>1</v>
      </c>
      <c r="Q45" s="88">
        <v>1</v>
      </c>
      <c r="R45" s="151">
        <f t="shared" si="3"/>
        <v>1</v>
      </c>
      <c r="S45" s="151">
        <f t="shared" si="4"/>
        <v>4</v>
      </c>
      <c r="T45" s="106" t="str">
        <f t="shared" si="5"/>
        <v>B</v>
      </c>
      <c r="U45" s="136" t="s">
        <v>172</v>
      </c>
      <c r="V45" s="135"/>
      <c r="W45" s="135"/>
      <c r="X45" s="135"/>
      <c r="Y45" s="137"/>
      <c r="Z45" s="138"/>
      <c r="AA45" s="116"/>
    </row>
    <row r="46" spans="1:27" s="115" customFormat="1" ht="30" customHeight="1" thickBot="1" x14ac:dyDescent="0.3">
      <c r="B46" s="155"/>
      <c r="C46" s="217"/>
      <c r="D46" s="227"/>
      <c r="E46" s="232"/>
      <c r="F46" s="227"/>
      <c r="G46" s="248"/>
      <c r="H46" s="88" t="s">
        <v>98</v>
      </c>
      <c r="I46" s="143" t="s">
        <v>145</v>
      </c>
      <c r="J46" s="144" t="s">
        <v>146</v>
      </c>
      <c r="K46" s="88">
        <v>4</v>
      </c>
      <c r="L46" s="88">
        <v>2</v>
      </c>
      <c r="M46" s="88">
        <v>2</v>
      </c>
      <c r="N46" s="88">
        <v>1</v>
      </c>
      <c r="O46" s="88">
        <v>2</v>
      </c>
      <c r="P46" s="88">
        <v>2</v>
      </c>
      <c r="Q46" s="88">
        <v>2</v>
      </c>
      <c r="R46" s="151">
        <f t="shared" si="3"/>
        <v>2</v>
      </c>
      <c r="S46" s="151">
        <f t="shared" si="4"/>
        <v>8</v>
      </c>
      <c r="T46" s="106" t="str">
        <f t="shared" si="5"/>
        <v>M</v>
      </c>
      <c r="U46" s="136" t="s">
        <v>173</v>
      </c>
      <c r="V46" s="135"/>
      <c r="W46" s="135"/>
      <c r="X46" s="135"/>
      <c r="Y46" s="137"/>
      <c r="Z46" s="138"/>
      <c r="AA46" s="116"/>
    </row>
    <row r="47" spans="1:27" s="115" customFormat="1" ht="30" customHeight="1" thickBot="1" x14ac:dyDescent="0.3">
      <c r="B47" s="155"/>
      <c r="C47" s="217"/>
      <c r="D47" s="227"/>
      <c r="E47" s="232"/>
      <c r="F47" s="227"/>
      <c r="G47" s="248"/>
      <c r="H47" s="88" t="s">
        <v>99</v>
      </c>
      <c r="I47" s="143" t="s">
        <v>148</v>
      </c>
      <c r="J47" s="144" t="s">
        <v>147</v>
      </c>
      <c r="K47" s="88">
        <v>4</v>
      </c>
      <c r="L47" s="88">
        <v>1</v>
      </c>
      <c r="M47" s="88">
        <v>1</v>
      </c>
      <c r="N47" s="88">
        <v>1</v>
      </c>
      <c r="O47" s="88">
        <v>1</v>
      </c>
      <c r="P47" s="88">
        <v>1</v>
      </c>
      <c r="Q47" s="88">
        <v>1</v>
      </c>
      <c r="R47" s="151">
        <f t="shared" si="3"/>
        <v>1</v>
      </c>
      <c r="S47" s="151">
        <f t="shared" si="4"/>
        <v>4</v>
      </c>
      <c r="T47" s="106" t="str">
        <f t="shared" si="5"/>
        <v>B</v>
      </c>
      <c r="U47" s="136"/>
      <c r="V47" s="135"/>
      <c r="W47" s="135"/>
      <c r="X47" s="135"/>
      <c r="Y47" s="137"/>
      <c r="Z47" s="138"/>
      <c r="AA47" s="116"/>
    </row>
    <row r="48" spans="1:27" s="115" customFormat="1" ht="30.75" thickBot="1" x14ac:dyDescent="0.3">
      <c r="B48" s="155"/>
      <c r="C48" s="217"/>
      <c r="D48" s="227"/>
      <c r="E48" s="232"/>
      <c r="F48" s="227"/>
      <c r="G48" s="248"/>
      <c r="H48" s="88" t="s">
        <v>100</v>
      </c>
      <c r="I48" s="143" t="s">
        <v>149</v>
      </c>
      <c r="J48" s="144" t="s">
        <v>150</v>
      </c>
      <c r="K48" s="88">
        <v>4</v>
      </c>
      <c r="L48" s="88">
        <v>1</v>
      </c>
      <c r="M48" s="88">
        <v>3</v>
      </c>
      <c r="N48" s="88">
        <v>1</v>
      </c>
      <c r="O48" s="88">
        <v>1</v>
      </c>
      <c r="P48" s="88">
        <v>1</v>
      </c>
      <c r="Q48" s="88">
        <v>1</v>
      </c>
      <c r="R48" s="151">
        <f t="shared" si="3"/>
        <v>3</v>
      </c>
      <c r="S48" s="151">
        <f t="shared" si="4"/>
        <v>12</v>
      </c>
      <c r="T48" s="106" t="str">
        <f t="shared" si="5"/>
        <v>A</v>
      </c>
      <c r="U48" s="136" t="s">
        <v>174</v>
      </c>
      <c r="V48" s="135"/>
      <c r="W48" s="135"/>
      <c r="X48" s="135"/>
      <c r="Y48" s="137"/>
      <c r="Z48" s="138"/>
      <c r="AA48" s="116"/>
    </row>
    <row r="49" spans="2:27" s="115" customFormat="1" ht="45" customHeight="1" thickBot="1" x14ac:dyDescent="0.3">
      <c r="B49" s="155"/>
      <c r="C49" s="217"/>
      <c r="D49" s="227"/>
      <c r="E49" s="232"/>
      <c r="F49" s="227"/>
      <c r="G49" s="248"/>
      <c r="H49" s="88" t="s">
        <v>82</v>
      </c>
      <c r="I49" s="143" t="s">
        <v>151</v>
      </c>
      <c r="J49" s="144" t="s">
        <v>142</v>
      </c>
      <c r="K49" s="88">
        <v>4</v>
      </c>
      <c r="L49" s="88">
        <v>2</v>
      </c>
      <c r="M49" s="88">
        <v>3</v>
      </c>
      <c r="N49" s="88">
        <v>1</v>
      </c>
      <c r="O49" s="88">
        <v>1</v>
      </c>
      <c r="P49" s="88">
        <v>1</v>
      </c>
      <c r="Q49" s="88">
        <v>1</v>
      </c>
      <c r="R49" s="151">
        <f t="shared" si="3"/>
        <v>3</v>
      </c>
      <c r="S49" s="151">
        <f t="shared" si="4"/>
        <v>12</v>
      </c>
      <c r="T49" s="106" t="str">
        <f t="shared" si="5"/>
        <v>A</v>
      </c>
      <c r="U49" s="136" t="s">
        <v>174</v>
      </c>
      <c r="V49" s="135"/>
      <c r="W49" s="135"/>
      <c r="X49" s="135"/>
      <c r="Y49" s="137"/>
      <c r="Z49" s="138"/>
      <c r="AA49" s="116"/>
    </row>
    <row r="50" spans="2:27" s="115" customFormat="1" ht="54" customHeight="1" thickBot="1" x14ac:dyDescent="0.3">
      <c r="B50" s="155"/>
      <c r="C50" s="217"/>
      <c r="D50" s="227"/>
      <c r="E50" s="232"/>
      <c r="F50" s="227"/>
      <c r="G50" s="248"/>
      <c r="H50" s="88" t="s">
        <v>101</v>
      </c>
      <c r="I50" s="143" t="s">
        <v>152</v>
      </c>
      <c r="J50" s="144" t="s">
        <v>153</v>
      </c>
      <c r="K50" s="88">
        <v>4</v>
      </c>
      <c r="L50" s="88">
        <v>1</v>
      </c>
      <c r="M50" s="88">
        <v>2</v>
      </c>
      <c r="N50" s="88">
        <v>1</v>
      </c>
      <c r="O50" s="88">
        <v>1</v>
      </c>
      <c r="P50" s="88">
        <v>1</v>
      </c>
      <c r="Q50" s="88">
        <v>1</v>
      </c>
      <c r="R50" s="151">
        <f t="shared" si="3"/>
        <v>2</v>
      </c>
      <c r="S50" s="151">
        <f t="shared" si="4"/>
        <v>8</v>
      </c>
      <c r="T50" s="106" t="str">
        <f t="shared" si="5"/>
        <v>M</v>
      </c>
      <c r="U50" s="136" t="s">
        <v>175</v>
      </c>
      <c r="V50" s="135"/>
      <c r="W50" s="135"/>
      <c r="X50" s="135"/>
      <c r="Y50" s="137"/>
      <c r="Z50" s="138"/>
      <c r="AA50" s="116"/>
    </row>
    <row r="51" spans="2:27" s="115" customFormat="1" ht="36.75" customHeight="1" thickBot="1" x14ac:dyDescent="0.3">
      <c r="B51" s="155"/>
      <c r="C51" s="217"/>
      <c r="D51" s="227"/>
      <c r="E51" s="232"/>
      <c r="F51" s="227"/>
      <c r="G51" s="248"/>
      <c r="H51" s="88" t="s">
        <v>102</v>
      </c>
      <c r="I51" s="143" t="s">
        <v>154</v>
      </c>
      <c r="J51" s="144" t="s">
        <v>176</v>
      </c>
      <c r="K51" s="88">
        <v>4</v>
      </c>
      <c r="L51" s="88">
        <v>1</v>
      </c>
      <c r="M51" s="88">
        <v>3</v>
      </c>
      <c r="N51" s="88">
        <v>2</v>
      </c>
      <c r="O51" s="88">
        <v>1</v>
      </c>
      <c r="P51" s="88">
        <v>1</v>
      </c>
      <c r="Q51" s="88">
        <v>1</v>
      </c>
      <c r="R51" s="151">
        <f t="shared" si="3"/>
        <v>3</v>
      </c>
      <c r="S51" s="151">
        <f t="shared" si="4"/>
        <v>12</v>
      </c>
      <c r="T51" s="106" t="str">
        <f t="shared" si="5"/>
        <v>A</v>
      </c>
      <c r="U51" s="136" t="s">
        <v>177</v>
      </c>
      <c r="V51" s="135"/>
      <c r="W51" s="135"/>
      <c r="X51" s="135"/>
      <c r="Y51" s="137"/>
      <c r="Z51" s="138"/>
      <c r="AA51" s="116"/>
    </row>
    <row r="52" spans="2:27" s="115" customFormat="1" ht="45.75" thickBot="1" x14ac:dyDescent="0.3">
      <c r="B52" s="155"/>
      <c r="C52" s="244"/>
      <c r="D52" s="229"/>
      <c r="E52" s="235"/>
      <c r="F52" s="229"/>
      <c r="G52" s="249"/>
      <c r="H52" s="88" t="s">
        <v>103</v>
      </c>
      <c r="I52" s="143" t="s">
        <v>155</v>
      </c>
      <c r="J52" s="144" t="s">
        <v>156</v>
      </c>
      <c r="K52" s="88">
        <v>4</v>
      </c>
      <c r="L52" s="88">
        <v>1</v>
      </c>
      <c r="M52" s="88">
        <v>2</v>
      </c>
      <c r="N52" s="88">
        <v>1</v>
      </c>
      <c r="O52" s="88">
        <v>1</v>
      </c>
      <c r="P52" s="88">
        <v>1</v>
      </c>
      <c r="Q52" s="88">
        <v>1</v>
      </c>
      <c r="R52" s="151">
        <f t="shared" si="3"/>
        <v>2</v>
      </c>
      <c r="S52" s="151">
        <f t="shared" si="4"/>
        <v>8</v>
      </c>
      <c r="T52" s="106" t="str">
        <f t="shared" si="5"/>
        <v>M</v>
      </c>
      <c r="U52" s="136" t="s">
        <v>178</v>
      </c>
      <c r="V52" s="135"/>
      <c r="W52" s="135"/>
      <c r="X52" s="135"/>
      <c r="Y52" s="137"/>
      <c r="Z52" s="138"/>
      <c r="AA52" s="116"/>
    </row>
    <row r="53" spans="2:27" ht="30.75" thickBot="1" x14ac:dyDescent="0.3">
      <c r="B53" s="155"/>
      <c r="C53" s="216" t="s">
        <v>188</v>
      </c>
      <c r="D53" s="219" t="s">
        <v>83</v>
      </c>
      <c r="E53" s="220"/>
      <c r="F53" s="225" t="s">
        <v>81</v>
      </c>
      <c r="G53" s="226"/>
      <c r="H53" s="88" t="s">
        <v>104</v>
      </c>
      <c r="I53" s="106" t="s">
        <v>157</v>
      </c>
      <c r="J53" s="141" t="s">
        <v>158</v>
      </c>
      <c r="K53" s="88">
        <v>4</v>
      </c>
      <c r="L53" s="93">
        <v>1</v>
      </c>
      <c r="M53" s="94">
        <v>3</v>
      </c>
      <c r="N53" s="94">
        <v>1</v>
      </c>
      <c r="O53" s="94">
        <v>1</v>
      </c>
      <c r="P53" s="94">
        <v>1</v>
      </c>
      <c r="Q53" s="95">
        <v>1</v>
      </c>
      <c r="R53" s="151">
        <f t="shared" si="3"/>
        <v>3</v>
      </c>
      <c r="S53" s="151">
        <f t="shared" si="4"/>
        <v>12</v>
      </c>
      <c r="T53" s="106" t="str">
        <f t="shared" si="5"/>
        <v>A</v>
      </c>
      <c r="U53" s="120" t="s">
        <v>179</v>
      </c>
      <c r="V53" s="82"/>
      <c r="W53" s="82"/>
      <c r="X53" s="82"/>
      <c r="Y53" s="212"/>
      <c r="Z53" s="213"/>
    </row>
    <row r="54" spans="2:27" ht="31.5" customHeight="1" thickBot="1" x14ac:dyDescent="0.3">
      <c r="B54" s="155"/>
      <c r="C54" s="217"/>
      <c r="D54" s="221"/>
      <c r="E54" s="222"/>
      <c r="F54" s="227"/>
      <c r="G54" s="228"/>
      <c r="H54" s="88" t="s">
        <v>105</v>
      </c>
      <c r="I54" s="142" t="s">
        <v>159</v>
      </c>
      <c r="J54" s="107" t="s">
        <v>160</v>
      </c>
      <c r="K54" s="88">
        <v>4</v>
      </c>
      <c r="L54" s="93">
        <v>2</v>
      </c>
      <c r="M54" s="94">
        <v>2</v>
      </c>
      <c r="N54" s="94">
        <v>1</v>
      </c>
      <c r="O54" s="94">
        <v>1</v>
      </c>
      <c r="P54" s="94">
        <v>1</v>
      </c>
      <c r="Q54" s="95">
        <v>2</v>
      </c>
      <c r="R54" s="151">
        <f t="shared" si="3"/>
        <v>2</v>
      </c>
      <c r="S54" s="151">
        <f t="shared" si="4"/>
        <v>8</v>
      </c>
      <c r="T54" s="106" t="str">
        <f t="shared" si="5"/>
        <v>M</v>
      </c>
      <c r="U54" s="96" t="s">
        <v>180</v>
      </c>
      <c r="V54" s="93"/>
      <c r="W54" s="93"/>
      <c r="X54" s="93"/>
      <c r="Y54" s="96"/>
      <c r="Z54" s="97"/>
    </row>
    <row r="55" spans="2:27" ht="31.5" customHeight="1" thickBot="1" x14ac:dyDescent="0.3">
      <c r="B55" s="155"/>
      <c r="C55" s="217"/>
      <c r="D55" s="221"/>
      <c r="E55" s="222"/>
      <c r="F55" s="227"/>
      <c r="G55" s="228"/>
      <c r="H55" s="88" t="s">
        <v>106</v>
      </c>
      <c r="I55" s="142" t="s">
        <v>161</v>
      </c>
      <c r="J55" s="107" t="s">
        <v>162</v>
      </c>
      <c r="K55" s="88">
        <v>4</v>
      </c>
      <c r="L55" s="93">
        <v>2</v>
      </c>
      <c r="M55" s="94">
        <v>2</v>
      </c>
      <c r="N55" s="94">
        <v>1</v>
      </c>
      <c r="O55" s="94">
        <v>1</v>
      </c>
      <c r="P55" s="94">
        <v>1</v>
      </c>
      <c r="Q55" s="95">
        <v>1</v>
      </c>
      <c r="R55" s="151">
        <f t="shared" si="3"/>
        <v>2</v>
      </c>
      <c r="S55" s="151">
        <f t="shared" si="4"/>
        <v>8</v>
      </c>
      <c r="T55" s="106" t="str">
        <f t="shared" si="5"/>
        <v>M</v>
      </c>
      <c r="U55" s="96" t="s">
        <v>181</v>
      </c>
      <c r="V55" s="93"/>
      <c r="W55" s="93"/>
      <c r="X55" s="93"/>
      <c r="Y55" s="96"/>
      <c r="Z55" s="97"/>
    </row>
    <row r="56" spans="2:27" ht="30.75" thickBot="1" x14ac:dyDescent="0.3">
      <c r="B56" s="155"/>
      <c r="C56" s="217"/>
      <c r="D56" s="221"/>
      <c r="E56" s="222"/>
      <c r="F56" s="227"/>
      <c r="G56" s="228"/>
      <c r="H56" s="88" t="s">
        <v>107</v>
      </c>
      <c r="I56" s="143" t="s">
        <v>163</v>
      </c>
      <c r="J56" s="144" t="s">
        <v>164</v>
      </c>
      <c r="K56" s="88">
        <v>4</v>
      </c>
      <c r="L56" s="93">
        <v>4</v>
      </c>
      <c r="M56" s="94">
        <v>3</v>
      </c>
      <c r="N56" s="94">
        <v>1</v>
      </c>
      <c r="O56" s="94">
        <v>2</v>
      </c>
      <c r="P56" s="94">
        <v>2</v>
      </c>
      <c r="Q56" s="95">
        <v>2</v>
      </c>
      <c r="R56" s="151">
        <f t="shared" si="3"/>
        <v>4</v>
      </c>
      <c r="S56" s="151">
        <f t="shared" si="4"/>
        <v>16</v>
      </c>
      <c r="T56" s="106" t="str">
        <f t="shared" si="5"/>
        <v>A</v>
      </c>
      <c r="U56" s="96" t="s">
        <v>182</v>
      </c>
      <c r="V56" s="93"/>
      <c r="W56" s="93"/>
      <c r="X56" s="93"/>
      <c r="Y56" s="96"/>
      <c r="Z56" s="97"/>
    </row>
    <row r="57" spans="2:27" ht="31.5" customHeight="1" thickBot="1" x14ac:dyDescent="0.3">
      <c r="B57" s="155"/>
      <c r="C57" s="217"/>
      <c r="D57" s="221"/>
      <c r="E57" s="222"/>
      <c r="F57" s="227"/>
      <c r="G57" s="228"/>
      <c r="H57" s="88" t="s">
        <v>108</v>
      </c>
      <c r="I57" s="108" t="s">
        <v>165</v>
      </c>
      <c r="J57" s="108" t="s">
        <v>166</v>
      </c>
      <c r="K57" s="88">
        <v>4</v>
      </c>
      <c r="L57" s="87">
        <v>2</v>
      </c>
      <c r="M57" s="88">
        <v>3</v>
      </c>
      <c r="N57" s="88">
        <v>1</v>
      </c>
      <c r="O57" s="88">
        <v>1</v>
      </c>
      <c r="P57" s="88">
        <v>1</v>
      </c>
      <c r="Q57" s="89">
        <v>2</v>
      </c>
      <c r="R57" s="151">
        <f t="shared" si="3"/>
        <v>3</v>
      </c>
      <c r="S57" s="151">
        <f t="shared" si="4"/>
        <v>12</v>
      </c>
      <c r="T57" s="106" t="str">
        <f t="shared" si="5"/>
        <v>A</v>
      </c>
      <c r="U57" s="118" t="s">
        <v>183</v>
      </c>
      <c r="V57" s="87"/>
      <c r="W57" s="87"/>
      <c r="X57" s="87"/>
      <c r="Y57" s="209"/>
      <c r="Z57" s="153"/>
    </row>
    <row r="58" spans="2:27" ht="30" customHeight="1" thickBot="1" x14ac:dyDescent="0.3">
      <c r="B58" s="155"/>
      <c r="C58" s="218"/>
      <c r="D58" s="223"/>
      <c r="E58" s="224"/>
      <c r="F58" s="229"/>
      <c r="G58" s="230"/>
      <c r="H58" s="88" t="s">
        <v>109</v>
      </c>
      <c r="I58" s="143" t="s">
        <v>163</v>
      </c>
      <c r="J58" s="144" t="s">
        <v>164</v>
      </c>
      <c r="K58" s="88">
        <v>4</v>
      </c>
      <c r="L58" s="87">
        <v>4</v>
      </c>
      <c r="M58" s="88">
        <v>3</v>
      </c>
      <c r="N58" s="88">
        <v>1</v>
      </c>
      <c r="O58" s="88">
        <v>2</v>
      </c>
      <c r="P58" s="88">
        <v>2</v>
      </c>
      <c r="Q58" s="89">
        <v>2</v>
      </c>
      <c r="R58" s="151">
        <f t="shared" si="3"/>
        <v>4</v>
      </c>
      <c r="S58" s="151">
        <f t="shared" si="4"/>
        <v>16</v>
      </c>
      <c r="T58" s="106" t="str">
        <f t="shared" si="5"/>
        <v>A</v>
      </c>
      <c r="U58" s="98" t="s">
        <v>182</v>
      </c>
      <c r="V58" s="87"/>
      <c r="W58" s="87"/>
      <c r="X58" s="87"/>
      <c r="Y58" s="98"/>
      <c r="Z58" s="99"/>
    </row>
    <row r="59" spans="2:27" ht="30" customHeight="1" thickBot="1" x14ac:dyDescent="0.3">
      <c r="B59" s="155"/>
      <c r="C59" s="23"/>
      <c r="D59" s="188"/>
      <c r="E59" s="189"/>
      <c r="F59" s="180"/>
      <c r="G59" s="181"/>
      <c r="H59" s="86"/>
      <c r="I59" s="114"/>
      <c r="J59" s="108"/>
      <c r="K59" s="86"/>
      <c r="L59" s="87"/>
      <c r="M59" s="88"/>
      <c r="N59" s="88"/>
      <c r="O59" s="88"/>
      <c r="P59" s="88"/>
      <c r="Q59" s="89"/>
      <c r="R59" s="90">
        <f t="shared" si="0"/>
        <v>0</v>
      </c>
      <c r="S59" s="90">
        <f t="shared" si="1"/>
        <v>0</v>
      </c>
      <c r="T59" s="106" t="str">
        <f t="shared" si="2"/>
        <v xml:space="preserve"> </v>
      </c>
      <c r="U59" s="118"/>
      <c r="V59" s="87"/>
      <c r="W59" s="87"/>
      <c r="X59" s="87"/>
      <c r="Y59" s="209"/>
      <c r="Z59" s="153"/>
    </row>
    <row r="60" spans="2:27" ht="30" customHeight="1" thickBot="1" x14ac:dyDescent="0.3">
      <c r="B60" s="155"/>
      <c r="C60" s="23"/>
      <c r="D60" s="188"/>
      <c r="E60" s="189"/>
      <c r="F60" s="180"/>
      <c r="G60" s="181"/>
      <c r="H60" s="86"/>
      <c r="I60" s="114"/>
      <c r="J60" s="108"/>
      <c r="K60" s="86"/>
      <c r="L60" s="87"/>
      <c r="M60" s="88"/>
      <c r="N60" s="88"/>
      <c r="O60" s="88"/>
      <c r="P60" s="88"/>
      <c r="Q60" s="89"/>
      <c r="R60" s="90">
        <f t="shared" ref="R60" si="6">MAX(L60:Q60)</f>
        <v>0</v>
      </c>
      <c r="S60" s="90">
        <f t="shared" ref="S60" si="7">+K60*R60</f>
        <v>0</v>
      </c>
      <c r="T60" s="106" t="str">
        <f t="shared" si="2"/>
        <v xml:space="preserve"> </v>
      </c>
      <c r="U60" s="98"/>
      <c r="V60" s="87"/>
      <c r="W60" s="87"/>
      <c r="X60" s="87"/>
      <c r="Y60" s="98"/>
      <c r="Z60" s="99"/>
    </row>
    <row r="61" spans="2:27" ht="30" customHeight="1" thickBot="1" x14ac:dyDescent="0.3">
      <c r="B61" s="155"/>
      <c r="C61" s="23"/>
      <c r="D61" s="188"/>
      <c r="E61" s="189"/>
      <c r="F61" s="180"/>
      <c r="G61" s="181"/>
      <c r="H61" s="86"/>
      <c r="I61" s="114"/>
      <c r="J61" s="108"/>
      <c r="K61" s="86"/>
      <c r="L61" s="87"/>
      <c r="M61" s="88"/>
      <c r="N61" s="88"/>
      <c r="O61" s="88"/>
      <c r="P61" s="88"/>
      <c r="Q61" s="89"/>
      <c r="R61" s="90">
        <f t="shared" si="0"/>
        <v>0</v>
      </c>
      <c r="S61" s="90">
        <f t="shared" si="1"/>
        <v>0</v>
      </c>
      <c r="T61" s="106" t="str">
        <f t="shared" si="2"/>
        <v xml:space="preserve"> </v>
      </c>
      <c r="U61" s="118"/>
      <c r="V61" s="87"/>
      <c r="W61" s="87"/>
      <c r="X61" s="87"/>
      <c r="Y61" s="152"/>
      <c r="Z61" s="153"/>
    </row>
    <row r="62" spans="2:27" ht="30" customHeight="1" thickBot="1" x14ac:dyDescent="0.3">
      <c r="B62" s="155"/>
      <c r="C62" s="23"/>
      <c r="D62" s="188"/>
      <c r="E62" s="189"/>
      <c r="F62" s="180"/>
      <c r="G62" s="181"/>
      <c r="H62" s="86"/>
      <c r="I62" s="114"/>
      <c r="J62" s="108"/>
      <c r="K62" s="86"/>
      <c r="L62" s="87"/>
      <c r="M62" s="88"/>
      <c r="N62" s="88"/>
      <c r="O62" s="88"/>
      <c r="P62" s="88"/>
      <c r="Q62" s="89"/>
      <c r="R62" s="90">
        <f t="shared" ref="R62:R64" si="8">MAX(L62:Q62)</f>
        <v>0</v>
      </c>
      <c r="S62" s="90">
        <f t="shared" ref="S62:S64" si="9">+K62*R62</f>
        <v>0</v>
      </c>
      <c r="T62" s="106" t="str">
        <f t="shared" si="2"/>
        <v xml:space="preserve"> </v>
      </c>
      <c r="U62" s="98"/>
      <c r="V62" s="87"/>
      <c r="W62" s="87"/>
      <c r="X62" s="87"/>
      <c r="Y62" s="98"/>
      <c r="Z62" s="99"/>
    </row>
    <row r="63" spans="2:27" ht="30" customHeight="1" thickBot="1" x14ac:dyDescent="0.3">
      <c r="B63" s="155"/>
      <c r="C63" s="23"/>
      <c r="D63" s="188"/>
      <c r="E63" s="189"/>
      <c r="F63" s="180"/>
      <c r="G63" s="181"/>
      <c r="H63" s="86"/>
      <c r="I63" s="114"/>
      <c r="J63" s="108"/>
      <c r="K63" s="86"/>
      <c r="L63" s="87"/>
      <c r="M63" s="88"/>
      <c r="N63" s="88"/>
      <c r="O63" s="88"/>
      <c r="P63" s="88"/>
      <c r="Q63" s="89"/>
      <c r="R63" s="90">
        <f t="shared" si="8"/>
        <v>0</v>
      </c>
      <c r="S63" s="90">
        <f t="shared" si="9"/>
        <v>0</v>
      </c>
      <c r="T63" s="106" t="str">
        <f t="shared" si="2"/>
        <v xml:space="preserve"> </v>
      </c>
      <c r="U63" s="98"/>
      <c r="V63" s="87"/>
      <c r="W63" s="87"/>
      <c r="X63" s="87"/>
      <c r="Y63" s="98"/>
      <c r="Z63" s="99"/>
    </row>
    <row r="64" spans="2:27" ht="30" customHeight="1" thickBot="1" x14ac:dyDescent="0.3">
      <c r="B64" s="155"/>
      <c r="C64" s="23"/>
      <c r="D64" s="188"/>
      <c r="E64" s="189"/>
      <c r="F64" s="180"/>
      <c r="G64" s="181"/>
      <c r="H64" s="86"/>
      <c r="I64" s="114"/>
      <c r="J64" s="108"/>
      <c r="K64" s="86"/>
      <c r="L64" s="87"/>
      <c r="M64" s="88"/>
      <c r="N64" s="88"/>
      <c r="O64" s="88"/>
      <c r="P64" s="88"/>
      <c r="Q64" s="89"/>
      <c r="R64" s="90">
        <f t="shared" si="8"/>
        <v>0</v>
      </c>
      <c r="S64" s="90">
        <f t="shared" si="9"/>
        <v>0</v>
      </c>
      <c r="T64" s="106" t="str">
        <f t="shared" si="2"/>
        <v xml:space="preserve"> </v>
      </c>
      <c r="U64" s="98"/>
      <c r="V64" s="87"/>
      <c r="W64" s="87"/>
      <c r="X64" s="87"/>
      <c r="Y64" s="98"/>
      <c r="Z64" s="99"/>
    </row>
    <row r="65" spans="2:26" ht="30" customHeight="1" thickBot="1" x14ac:dyDescent="0.3">
      <c r="B65" s="155"/>
      <c r="C65" s="23"/>
      <c r="D65" s="188"/>
      <c r="E65" s="189"/>
      <c r="F65" s="180"/>
      <c r="G65" s="181"/>
      <c r="H65" s="86"/>
      <c r="I65" s="114"/>
      <c r="J65" s="108"/>
      <c r="K65" s="86"/>
      <c r="L65" s="87"/>
      <c r="M65" s="88"/>
      <c r="N65" s="88"/>
      <c r="O65" s="88"/>
      <c r="P65" s="88"/>
      <c r="Q65" s="89"/>
      <c r="R65" s="90">
        <f t="shared" si="0"/>
        <v>0</v>
      </c>
      <c r="S65" s="90">
        <f t="shared" si="1"/>
        <v>0</v>
      </c>
      <c r="T65" s="106" t="str">
        <f t="shared" si="2"/>
        <v xml:space="preserve"> </v>
      </c>
      <c r="U65" s="118"/>
      <c r="V65" s="87"/>
      <c r="W65" s="87"/>
      <c r="X65" s="87"/>
      <c r="Y65" s="209"/>
      <c r="Z65" s="153"/>
    </row>
    <row r="66" spans="2:26" ht="30" customHeight="1" thickBot="1" x14ac:dyDescent="0.3">
      <c r="B66" s="155"/>
      <c r="C66" s="23"/>
      <c r="D66" s="188"/>
      <c r="E66" s="189"/>
      <c r="F66" s="180"/>
      <c r="G66" s="181"/>
      <c r="H66" s="92"/>
      <c r="I66" s="106"/>
      <c r="J66" s="108"/>
      <c r="K66" s="86"/>
      <c r="L66" s="87"/>
      <c r="M66" s="88"/>
      <c r="N66" s="88"/>
      <c r="O66" s="88"/>
      <c r="P66" s="88"/>
      <c r="Q66" s="89"/>
      <c r="R66" s="90">
        <f t="shared" si="0"/>
        <v>0</v>
      </c>
      <c r="S66" s="90">
        <f t="shared" si="1"/>
        <v>0</v>
      </c>
      <c r="T66" s="106" t="str">
        <f t="shared" si="2"/>
        <v xml:space="preserve"> </v>
      </c>
      <c r="U66" s="118"/>
      <c r="V66" s="87"/>
      <c r="W66" s="87"/>
      <c r="X66" s="87"/>
      <c r="Y66" s="209"/>
      <c r="Z66" s="153"/>
    </row>
    <row r="67" spans="2:26" ht="30" customHeight="1" thickBot="1" x14ac:dyDescent="0.3">
      <c r="B67" s="156"/>
      <c r="C67" s="30"/>
      <c r="D67" s="188"/>
      <c r="E67" s="189"/>
      <c r="F67" s="180"/>
      <c r="G67" s="181"/>
      <c r="H67" s="86"/>
      <c r="I67" s="114"/>
      <c r="J67" s="108"/>
      <c r="K67" s="86"/>
      <c r="L67" s="87"/>
      <c r="M67" s="88"/>
      <c r="N67" s="88"/>
      <c r="O67" s="88"/>
      <c r="P67" s="88"/>
      <c r="Q67" s="89"/>
      <c r="R67" s="90">
        <f t="shared" si="0"/>
        <v>0</v>
      </c>
      <c r="S67" s="90">
        <f t="shared" si="1"/>
        <v>0</v>
      </c>
      <c r="T67" s="106" t="str">
        <f t="shared" si="2"/>
        <v xml:space="preserve"> </v>
      </c>
      <c r="U67" s="118"/>
      <c r="V67" s="91"/>
      <c r="W67" s="87"/>
      <c r="X67" s="87"/>
      <c r="Y67" s="209"/>
      <c r="Z67" s="153"/>
    </row>
    <row r="68" spans="2:26" ht="15.75" thickBot="1" x14ac:dyDescent="0.3">
      <c r="M68" s="101"/>
    </row>
  </sheetData>
  <mergeCells count="75">
    <mergeCell ref="H22:H23"/>
    <mergeCell ref="H24:H26"/>
    <mergeCell ref="H30:H31"/>
    <mergeCell ref="C43:C52"/>
    <mergeCell ref="D43:E52"/>
    <mergeCell ref="F43:G52"/>
    <mergeCell ref="C53:C58"/>
    <mergeCell ref="D53:E58"/>
    <mergeCell ref="F53:G58"/>
    <mergeCell ref="C21:C33"/>
    <mergeCell ref="D21:E33"/>
    <mergeCell ref="F21:G33"/>
    <mergeCell ref="C34:C42"/>
    <mergeCell ref="D34:E42"/>
    <mergeCell ref="F34:G42"/>
    <mergeCell ref="F64:G64"/>
    <mergeCell ref="D59:E59"/>
    <mergeCell ref="D60:E60"/>
    <mergeCell ref="D61:E61"/>
    <mergeCell ref="D62:E62"/>
    <mergeCell ref="D63:E63"/>
    <mergeCell ref="D64:E64"/>
    <mergeCell ref="F59:G59"/>
    <mergeCell ref="F60:G60"/>
    <mergeCell ref="F61:G61"/>
    <mergeCell ref="F62:G62"/>
    <mergeCell ref="F63:G63"/>
    <mergeCell ref="Y61:Z61"/>
    <mergeCell ref="Y65:Z65"/>
    <mergeCell ref="Y66:Z66"/>
    <mergeCell ref="Y67:Z67"/>
    <mergeCell ref="Y57:Z57"/>
    <mergeCell ref="Y59:Z59"/>
    <mergeCell ref="Y2:Z2"/>
    <mergeCell ref="Y21:Z21"/>
    <mergeCell ref="Y34:Z34"/>
    <mergeCell ref="Y43:Z43"/>
    <mergeCell ref="Y53:Z53"/>
    <mergeCell ref="Y20:Z20"/>
    <mergeCell ref="Y22:Z22"/>
    <mergeCell ref="Y23:Z23"/>
    <mergeCell ref="Y24:Z24"/>
    <mergeCell ref="Y25:Z25"/>
    <mergeCell ref="Y26:Z26"/>
    <mergeCell ref="Y27:Z27"/>
    <mergeCell ref="Y28:Z28"/>
    <mergeCell ref="Y42:Z42"/>
    <mergeCell ref="Y41:Z41"/>
    <mergeCell ref="Y40:Z40"/>
    <mergeCell ref="B21:B67"/>
    <mergeCell ref="C2:I6"/>
    <mergeCell ref="J2:T2"/>
    <mergeCell ref="J3:T6"/>
    <mergeCell ref="F20:G20"/>
    <mergeCell ref="F66:G66"/>
    <mergeCell ref="F67:G67"/>
    <mergeCell ref="F65:G65"/>
    <mergeCell ref="L19:Q19"/>
    <mergeCell ref="C20:E20"/>
    <mergeCell ref="D65:E65"/>
    <mergeCell ref="D66:E66"/>
    <mergeCell ref="E12:J12"/>
    <mergeCell ref="E13:J14"/>
    <mergeCell ref="C12:D14"/>
    <mergeCell ref="D67:E67"/>
    <mergeCell ref="Y39:Z39"/>
    <mergeCell ref="Y38:Z38"/>
    <mergeCell ref="Y37:Z37"/>
    <mergeCell ref="Y36:Z36"/>
    <mergeCell ref="Y35:Z35"/>
    <mergeCell ref="Y33:Z33"/>
    <mergeCell ref="Y32:Z32"/>
    <mergeCell ref="Y31:Z31"/>
    <mergeCell ref="Y30:Z30"/>
    <mergeCell ref="Y29:Z29"/>
  </mergeCells>
  <conditionalFormatting sqref="T21:T67">
    <cfRule type="cellIs" dxfId="2" priority="154" stopIfTrue="1" operator="equal">
      <formula>"A"</formula>
    </cfRule>
    <cfRule type="cellIs" dxfId="1" priority="155" stopIfTrue="1" operator="equal">
      <formula>"B"</formula>
    </cfRule>
    <cfRule type="cellIs" dxfId="0" priority="156" stopIfTrue="1" operator="equal">
      <formula>"C"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U16"/>
  <sheetViews>
    <sheetView showGridLines="0" topLeftCell="B3" zoomScale="90" zoomScaleNormal="90" workbookViewId="0">
      <selection activeCell="E8" sqref="E8"/>
    </sheetView>
  </sheetViews>
  <sheetFormatPr baseColWidth="10" defaultRowHeight="15" x14ac:dyDescent="0.25"/>
  <cols>
    <col min="1" max="1" width="4.140625" customWidth="1"/>
    <col min="2" max="2" width="12.7109375" customWidth="1"/>
    <col min="3" max="3" width="17.28515625" customWidth="1"/>
    <col min="4" max="4" width="4.7109375" customWidth="1"/>
    <col min="5" max="6" width="12.7109375" customWidth="1"/>
    <col min="7" max="7" width="4.7109375" customWidth="1"/>
    <col min="8" max="8" width="15.42578125" customWidth="1"/>
    <col min="9" max="9" width="12.7109375" customWidth="1"/>
    <col min="10" max="10" width="4.7109375" customWidth="1"/>
    <col min="11" max="11" width="15.85546875" customWidth="1"/>
    <col min="12" max="12" width="12.7109375" customWidth="1"/>
    <col min="13" max="13" width="4.7109375" customWidth="1"/>
    <col min="14" max="14" width="17.42578125" customWidth="1"/>
    <col min="15" max="15" width="12.7109375" customWidth="1"/>
    <col min="16" max="16" width="4.7109375" customWidth="1"/>
    <col min="17" max="17" width="15.85546875" customWidth="1"/>
    <col min="18" max="18" width="12.7109375" customWidth="1"/>
    <col min="19" max="19" width="4.7109375" customWidth="1"/>
    <col min="20" max="21" width="12.7109375" customWidth="1"/>
  </cols>
  <sheetData>
    <row r="2" spans="2:21" ht="15.75" thickBot="1" x14ac:dyDescent="0.3"/>
    <row r="3" spans="2:21" ht="19.5" thickBot="1" x14ac:dyDescent="0.35">
      <c r="B3" s="256" t="s">
        <v>38</v>
      </c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8"/>
    </row>
    <row r="5" spans="2:21" ht="15.75" thickBot="1" x14ac:dyDescent="0.3"/>
    <row r="6" spans="2:21" ht="28.5" customHeight="1" thickBot="1" x14ac:dyDescent="0.3">
      <c r="B6" s="263" t="s">
        <v>14</v>
      </c>
      <c r="C6" s="264"/>
      <c r="D6" s="24"/>
      <c r="E6" s="259" t="s">
        <v>13</v>
      </c>
      <c r="F6" s="260"/>
      <c r="G6" s="24"/>
      <c r="H6" s="259" t="s">
        <v>12</v>
      </c>
      <c r="I6" s="260"/>
      <c r="J6" s="24"/>
      <c r="K6" s="259" t="s">
        <v>41</v>
      </c>
      <c r="L6" s="260"/>
      <c r="M6" s="25"/>
      <c r="N6" s="259" t="s">
        <v>15</v>
      </c>
      <c r="O6" s="260"/>
      <c r="P6" s="24"/>
      <c r="Q6" s="259" t="s">
        <v>24</v>
      </c>
      <c r="R6" s="260"/>
      <c r="S6" s="25"/>
      <c r="T6" s="259" t="s">
        <v>45</v>
      </c>
      <c r="U6" s="260"/>
    </row>
    <row r="7" spans="2:21" ht="39.950000000000003" customHeight="1" thickBot="1" x14ac:dyDescent="0.3">
      <c r="B7" s="9" t="s">
        <v>30</v>
      </c>
      <c r="C7" s="10" t="s">
        <v>1</v>
      </c>
      <c r="D7" s="7"/>
      <c r="E7" s="11" t="s">
        <v>2</v>
      </c>
      <c r="F7" s="16">
        <v>1</v>
      </c>
      <c r="G7" s="7"/>
      <c r="H7" s="11" t="s">
        <v>73</v>
      </c>
      <c r="I7" s="16">
        <v>1</v>
      </c>
      <c r="J7" s="7"/>
      <c r="K7" s="11" t="s">
        <v>40</v>
      </c>
      <c r="L7" s="19">
        <v>1</v>
      </c>
      <c r="M7" s="7"/>
      <c r="N7" s="11" t="s">
        <v>70</v>
      </c>
      <c r="O7" s="16">
        <v>1</v>
      </c>
      <c r="P7" s="3"/>
      <c r="Q7" s="11" t="s">
        <v>46</v>
      </c>
      <c r="R7" s="16">
        <v>1</v>
      </c>
      <c r="S7" s="7"/>
      <c r="T7" s="11" t="s">
        <v>16</v>
      </c>
      <c r="U7" s="16">
        <v>1</v>
      </c>
    </row>
    <row r="8" spans="2:21" ht="39.950000000000003" customHeight="1" thickBot="1" x14ac:dyDescent="0.3">
      <c r="B8" s="18">
        <v>1</v>
      </c>
      <c r="C8" s="12" t="s">
        <v>3</v>
      </c>
      <c r="D8" s="7"/>
      <c r="E8" s="13" t="s">
        <v>4</v>
      </c>
      <c r="F8" s="17">
        <v>2</v>
      </c>
      <c r="G8" s="7"/>
      <c r="H8" s="11" t="s">
        <v>71</v>
      </c>
      <c r="I8" s="16">
        <v>2</v>
      </c>
      <c r="J8" s="7"/>
      <c r="K8" s="14" t="s">
        <v>43</v>
      </c>
      <c r="L8" s="20">
        <v>2</v>
      </c>
      <c r="M8" s="7"/>
      <c r="N8" s="13" t="s">
        <v>10</v>
      </c>
      <c r="O8" s="17">
        <v>2</v>
      </c>
      <c r="P8" s="3"/>
      <c r="Q8" s="13" t="s">
        <v>47</v>
      </c>
      <c r="R8" s="16">
        <v>2</v>
      </c>
      <c r="S8" s="7"/>
      <c r="T8" s="13" t="s">
        <v>17</v>
      </c>
      <c r="U8" s="16">
        <v>2</v>
      </c>
    </row>
    <row r="9" spans="2:21" ht="39.950000000000003" customHeight="1" thickBot="1" x14ac:dyDescent="0.3">
      <c r="B9" s="18">
        <v>2</v>
      </c>
      <c r="C9" s="12" t="s">
        <v>5</v>
      </c>
      <c r="D9" s="7"/>
      <c r="E9" s="13" t="s">
        <v>6</v>
      </c>
      <c r="F9" s="16">
        <v>3</v>
      </c>
      <c r="G9" s="7"/>
      <c r="H9" s="11" t="s">
        <v>72</v>
      </c>
      <c r="I9" s="16">
        <v>3</v>
      </c>
      <c r="J9" s="7"/>
      <c r="K9" s="11" t="s">
        <v>44</v>
      </c>
      <c r="L9" s="20">
        <v>3</v>
      </c>
      <c r="M9" s="7"/>
      <c r="N9" s="13" t="s">
        <v>11</v>
      </c>
      <c r="O9" s="16">
        <v>3</v>
      </c>
      <c r="P9" s="3"/>
      <c r="S9" s="7"/>
      <c r="T9" s="7"/>
      <c r="U9" s="7"/>
    </row>
    <row r="10" spans="2:21" ht="39.950000000000003" customHeight="1" thickBot="1" x14ac:dyDescent="0.3">
      <c r="B10" s="18">
        <v>3</v>
      </c>
      <c r="C10" s="12" t="s">
        <v>7</v>
      </c>
      <c r="D10" s="7"/>
      <c r="E10" s="13" t="s">
        <v>8</v>
      </c>
      <c r="F10" s="16">
        <v>4</v>
      </c>
      <c r="G10" s="7"/>
      <c r="H10" s="15"/>
      <c r="I10" s="8"/>
      <c r="J10" s="7"/>
      <c r="K10" s="7"/>
      <c r="L10" s="7"/>
      <c r="M10" s="7"/>
      <c r="N10" s="7"/>
      <c r="O10" s="7"/>
      <c r="P10" s="3"/>
      <c r="Q10" s="3"/>
      <c r="R10" s="3"/>
      <c r="S10" s="7"/>
      <c r="T10" s="7"/>
      <c r="U10" s="7"/>
    </row>
    <row r="11" spans="2:21" ht="39.950000000000003" customHeight="1" thickBot="1" x14ac:dyDescent="0.3">
      <c r="B11" s="18">
        <v>4</v>
      </c>
      <c r="C11" s="12" t="s">
        <v>9</v>
      </c>
      <c r="D11" s="7"/>
      <c r="E11" s="7"/>
      <c r="F11" s="7"/>
      <c r="G11" s="7"/>
      <c r="H11" s="15"/>
      <c r="I11" s="8"/>
      <c r="J11" s="7"/>
      <c r="K11" s="7"/>
      <c r="L11" s="7"/>
      <c r="M11" s="7"/>
      <c r="N11" s="7"/>
      <c r="O11" s="7"/>
      <c r="P11" s="7"/>
      <c r="S11" s="7"/>
      <c r="T11" s="7"/>
      <c r="U11" s="7"/>
    </row>
    <row r="12" spans="2:21" ht="24" customHeight="1" thickBot="1" x14ac:dyDescent="0.3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S12" s="7"/>
      <c r="T12" s="7"/>
      <c r="U12" s="7"/>
    </row>
    <row r="13" spans="2:21" ht="35.1" customHeight="1" thickBot="1" x14ac:dyDescent="0.3">
      <c r="B13" s="5" t="s">
        <v>28</v>
      </c>
      <c r="C13" s="6" t="s">
        <v>29</v>
      </c>
      <c r="D13" s="254" t="s">
        <v>27</v>
      </c>
      <c r="E13" s="255"/>
      <c r="M13" s="76">
        <v>1</v>
      </c>
      <c r="N13" s="76">
        <v>2</v>
      </c>
      <c r="O13" s="76">
        <v>3</v>
      </c>
      <c r="P13" s="76">
        <v>4</v>
      </c>
    </row>
    <row r="14" spans="2:21" ht="20.100000000000001" customHeight="1" thickBot="1" x14ac:dyDescent="0.3">
      <c r="B14" s="1">
        <v>11</v>
      </c>
      <c r="C14" s="2">
        <v>16</v>
      </c>
      <c r="D14" s="261" t="s">
        <v>66</v>
      </c>
      <c r="E14" s="262"/>
      <c r="M14" s="76">
        <v>5</v>
      </c>
      <c r="N14" s="75">
        <v>6</v>
      </c>
      <c r="O14" s="75">
        <v>7</v>
      </c>
      <c r="P14" s="75">
        <v>8</v>
      </c>
    </row>
    <row r="15" spans="2:21" ht="20.100000000000001" customHeight="1" thickBot="1" x14ac:dyDescent="0.3">
      <c r="B15" s="1">
        <v>6</v>
      </c>
      <c r="C15" s="2">
        <v>10</v>
      </c>
      <c r="D15" s="250" t="s">
        <v>74</v>
      </c>
      <c r="E15" s="251"/>
      <c r="M15" s="77">
        <v>9</v>
      </c>
      <c r="N15" s="77">
        <v>10</v>
      </c>
      <c r="O15" s="74">
        <v>11</v>
      </c>
      <c r="P15" s="74">
        <v>12</v>
      </c>
    </row>
    <row r="16" spans="2:21" ht="20.100000000000001" customHeight="1" thickBot="1" x14ac:dyDescent="0.3">
      <c r="B16" s="1">
        <v>1</v>
      </c>
      <c r="C16" s="2">
        <v>5</v>
      </c>
      <c r="D16" s="252" t="s">
        <v>75</v>
      </c>
      <c r="E16" s="253"/>
      <c r="M16" s="74">
        <v>13</v>
      </c>
      <c r="N16" s="74">
        <v>14</v>
      </c>
      <c r="O16" s="74">
        <v>15</v>
      </c>
      <c r="P16" s="74">
        <v>16</v>
      </c>
    </row>
  </sheetData>
  <mergeCells count="12">
    <mergeCell ref="D15:E15"/>
    <mergeCell ref="D16:E16"/>
    <mergeCell ref="D13:E13"/>
    <mergeCell ref="B3:U3"/>
    <mergeCell ref="T6:U6"/>
    <mergeCell ref="D14:E14"/>
    <mergeCell ref="B6:C6"/>
    <mergeCell ref="E6:F6"/>
    <mergeCell ref="H6:I6"/>
    <mergeCell ref="K6:L6"/>
    <mergeCell ref="Q6:R6"/>
    <mergeCell ref="N6:O6"/>
  </mergeCells>
  <pageMargins left="0.70866141732283472" right="0.70866141732283472" top="0.74803149606299213" bottom="0.74803149606299213" header="0.31496062992125984" footer="0.31496062992125984"/>
  <pageSetup scale="57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89"/>
  <sheetViews>
    <sheetView showGridLines="0" tabSelected="1" workbookViewId="0">
      <selection activeCell="C7" sqref="C7"/>
    </sheetView>
  </sheetViews>
  <sheetFormatPr baseColWidth="10" defaultRowHeight="15" x14ac:dyDescent="0.25"/>
  <cols>
    <col min="2" max="2" width="6.5703125" customWidth="1"/>
    <col min="3" max="3" width="35.42578125" customWidth="1"/>
    <col min="4" max="4" width="39.85546875" customWidth="1"/>
  </cols>
  <sheetData>
    <row r="3" spans="2:4" ht="15.75" thickBot="1" x14ac:dyDescent="0.3"/>
    <row r="4" spans="2:4" ht="30" customHeight="1" x14ac:dyDescent="0.25">
      <c r="C4" s="265" t="s">
        <v>39</v>
      </c>
      <c r="D4" s="266"/>
    </row>
    <row r="5" spans="2:4" ht="24.95" customHeight="1" thickBot="1" x14ac:dyDescent="0.3">
      <c r="C5" s="67" t="s">
        <v>26</v>
      </c>
      <c r="D5" s="67" t="s">
        <v>21</v>
      </c>
    </row>
    <row r="6" spans="2:4" ht="35.1" customHeight="1" x14ac:dyDescent="0.25">
      <c r="B6" s="40">
        <v>1</v>
      </c>
      <c r="C6" s="106" t="s">
        <v>112</v>
      </c>
      <c r="D6" s="69"/>
    </row>
    <row r="7" spans="2:4" ht="35.1" customHeight="1" x14ac:dyDescent="0.25">
      <c r="B7" s="40">
        <v>2</v>
      </c>
      <c r="C7" s="68"/>
      <c r="D7" s="70"/>
    </row>
    <row r="8" spans="2:4" ht="35.1" customHeight="1" x14ac:dyDescent="0.25">
      <c r="B8" s="40">
        <v>3</v>
      </c>
      <c r="C8" s="68"/>
      <c r="D8" s="70"/>
    </row>
    <row r="9" spans="2:4" ht="35.1" customHeight="1" x14ac:dyDescent="0.25">
      <c r="B9" s="40">
        <v>4</v>
      </c>
      <c r="C9" s="68"/>
      <c r="D9" s="70"/>
    </row>
    <row r="10" spans="2:4" ht="35.1" customHeight="1" x14ac:dyDescent="0.25">
      <c r="B10" s="40">
        <v>5</v>
      </c>
      <c r="C10" s="69"/>
      <c r="D10" s="69"/>
    </row>
    <row r="11" spans="2:4" ht="35.1" customHeight="1" x14ac:dyDescent="0.25">
      <c r="B11" s="40">
        <v>6</v>
      </c>
      <c r="C11" s="69"/>
      <c r="D11" s="69"/>
    </row>
    <row r="12" spans="2:4" ht="35.1" customHeight="1" x14ac:dyDescent="0.25">
      <c r="B12" s="40">
        <v>7</v>
      </c>
      <c r="C12" s="69"/>
      <c r="D12" s="69"/>
    </row>
    <row r="13" spans="2:4" ht="35.1" customHeight="1" x14ac:dyDescent="0.25">
      <c r="B13" s="40">
        <v>8</v>
      </c>
      <c r="C13" s="68"/>
      <c r="D13" s="69"/>
    </row>
    <row r="14" spans="2:4" ht="35.1" customHeight="1" x14ac:dyDescent="0.25">
      <c r="B14" s="40">
        <v>9</v>
      </c>
      <c r="C14" s="69"/>
      <c r="D14" s="69"/>
    </row>
    <row r="15" spans="2:4" ht="35.1" customHeight="1" x14ac:dyDescent="0.25">
      <c r="B15" s="40">
        <v>10</v>
      </c>
      <c r="C15" s="71"/>
      <c r="D15" s="71"/>
    </row>
    <row r="16" spans="2:4" ht="35.1" customHeight="1" x14ac:dyDescent="0.25">
      <c r="B16" s="40">
        <v>11</v>
      </c>
      <c r="C16" s="71"/>
      <c r="D16" s="71"/>
    </row>
    <row r="17" spans="2:4" ht="35.1" customHeight="1" x14ac:dyDescent="0.25">
      <c r="B17" s="40">
        <v>12</v>
      </c>
      <c r="C17" s="71"/>
      <c r="D17" s="71"/>
    </row>
    <row r="18" spans="2:4" ht="35.1" customHeight="1" x14ac:dyDescent="0.25">
      <c r="B18" s="40">
        <v>13</v>
      </c>
      <c r="C18" s="71"/>
      <c r="D18" s="71"/>
    </row>
    <row r="19" spans="2:4" ht="35.1" customHeight="1" x14ac:dyDescent="0.25">
      <c r="B19" s="40">
        <v>14</v>
      </c>
      <c r="C19" s="71"/>
      <c r="D19" s="71"/>
    </row>
    <row r="20" spans="2:4" ht="35.1" customHeight="1" x14ac:dyDescent="0.25">
      <c r="B20" s="40">
        <v>15</v>
      </c>
      <c r="C20" s="71"/>
      <c r="D20" s="71"/>
    </row>
    <row r="21" spans="2:4" ht="35.1" customHeight="1" x14ac:dyDescent="0.25">
      <c r="B21" s="40">
        <v>16</v>
      </c>
      <c r="C21" s="71"/>
      <c r="D21" s="71"/>
    </row>
    <row r="22" spans="2:4" ht="35.1" customHeight="1" x14ac:dyDescent="0.25">
      <c r="B22" s="40">
        <v>17</v>
      </c>
      <c r="C22" s="71"/>
      <c r="D22" s="71"/>
    </row>
    <row r="23" spans="2:4" ht="35.1" customHeight="1" x14ac:dyDescent="0.25">
      <c r="B23" s="40">
        <v>18</v>
      </c>
      <c r="C23" s="71"/>
      <c r="D23" s="71"/>
    </row>
    <row r="24" spans="2:4" ht="35.1" customHeight="1" x14ac:dyDescent="0.25">
      <c r="B24" s="40">
        <v>19</v>
      </c>
      <c r="C24" s="71"/>
      <c r="D24" s="71"/>
    </row>
    <row r="25" spans="2:4" ht="35.1" customHeight="1" x14ac:dyDescent="0.25">
      <c r="B25" s="40">
        <v>20</v>
      </c>
      <c r="C25" s="71"/>
      <c r="D25" s="71"/>
    </row>
    <row r="26" spans="2:4" ht="35.1" customHeight="1" x14ac:dyDescent="0.25">
      <c r="B26" s="40">
        <v>21</v>
      </c>
      <c r="C26" s="71"/>
      <c r="D26" s="71"/>
    </row>
    <row r="27" spans="2:4" ht="35.1" customHeight="1" x14ac:dyDescent="0.25">
      <c r="B27" s="40">
        <v>22</v>
      </c>
      <c r="C27" s="71"/>
      <c r="D27" s="71"/>
    </row>
    <row r="28" spans="2:4" ht="35.1" customHeight="1" x14ac:dyDescent="0.25">
      <c r="B28" s="40">
        <v>23</v>
      </c>
      <c r="C28" s="71"/>
      <c r="D28" s="71"/>
    </row>
    <row r="29" spans="2:4" ht="35.1" customHeight="1" x14ac:dyDescent="0.25">
      <c r="B29" s="40">
        <v>24</v>
      </c>
      <c r="C29" s="71"/>
      <c r="D29" s="71"/>
    </row>
    <row r="30" spans="2:4" ht="35.1" customHeight="1" x14ac:dyDescent="0.25">
      <c r="B30" s="40">
        <v>25</v>
      </c>
      <c r="C30" s="71"/>
      <c r="D30" s="71"/>
    </row>
    <row r="31" spans="2:4" ht="35.1" customHeight="1" x14ac:dyDescent="0.25">
      <c r="B31" s="40">
        <v>26</v>
      </c>
      <c r="C31" s="71"/>
      <c r="D31" s="71"/>
    </row>
    <row r="32" spans="2:4" ht="35.1" customHeight="1" x14ac:dyDescent="0.25">
      <c r="B32" s="40">
        <v>27</v>
      </c>
      <c r="C32" s="71"/>
      <c r="D32" s="71"/>
    </row>
    <row r="33" spans="2:4" ht="35.1" customHeight="1" x14ac:dyDescent="0.25">
      <c r="B33" s="40">
        <v>28</v>
      </c>
      <c r="C33" s="71"/>
      <c r="D33" s="71"/>
    </row>
    <row r="34" spans="2:4" ht="35.1" customHeight="1" x14ac:dyDescent="0.25">
      <c r="B34" s="40">
        <v>29</v>
      </c>
      <c r="C34" s="71"/>
      <c r="D34" s="71"/>
    </row>
    <row r="35" spans="2:4" ht="35.1" customHeight="1" x14ac:dyDescent="0.25">
      <c r="B35" s="40">
        <v>30</v>
      </c>
      <c r="C35" s="71"/>
      <c r="D35" s="71"/>
    </row>
    <row r="36" spans="2:4" ht="35.1" customHeight="1" x14ac:dyDescent="0.25">
      <c r="B36" s="40">
        <v>31</v>
      </c>
      <c r="C36" s="71"/>
      <c r="D36" s="71"/>
    </row>
    <row r="37" spans="2:4" ht="35.1" customHeight="1" x14ac:dyDescent="0.25">
      <c r="B37" s="40">
        <v>32</v>
      </c>
      <c r="C37" s="71"/>
      <c r="D37" s="71"/>
    </row>
    <row r="38" spans="2:4" ht="35.1" customHeight="1" x14ac:dyDescent="0.25">
      <c r="B38" s="40">
        <v>33</v>
      </c>
      <c r="C38" s="71"/>
      <c r="D38" s="71"/>
    </row>
    <row r="39" spans="2:4" ht="35.1" customHeight="1" x14ac:dyDescent="0.25">
      <c r="B39" s="40">
        <v>34</v>
      </c>
      <c r="C39" s="71"/>
      <c r="D39" s="71"/>
    </row>
    <row r="40" spans="2:4" ht="35.1" customHeight="1" x14ac:dyDescent="0.25">
      <c r="B40" s="40">
        <v>35</v>
      </c>
      <c r="C40" s="71"/>
      <c r="D40" s="71"/>
    </row>
    <row r="41" spans="2:4" ht="35.1" customHeight="1" x14ac:dyDescent="0.25">
      <c r="B41" s="40">
        <v>36</v>
      </c>
      <c r="C41" s="71"/>
      <c r="D41" s="71"/>
    </row>
    <row r="42" spans="2:4" ht="35.1" customHeight="1" x14ac:dyDescent="0.25">
      <c r="B42" s="40">
        <v>37</v>
      </c>
      <c r="C42" s="71"/>
      <c r="D42" s="71"/>
    </row>
    <row r="43" spans="2:4" ht="35.1" customHeight="1" x14ac:dyDescent="0.25">
      <c r="B43" s="40">
        <v>38</v>
      </c>
      <c r="C43" s="71"/>
      <c r="D43" s="71"/>
    </row>
    <row r="44" spans="2:4" ht="35.1" customHeight="1" x14ac:dyDescent="0.25">
      <c r="B44" s="40">
        <v>39</v>
      </c>
      <c r="C44" s="71"/>
      <c r="D44" s="71"/>
    </row>
    <row r="45" spans="2:4" ht="35.1" customHeight="1" x14ac:dyDescent="0.25">
      <c r="B45" s="40">
        <v>40</v>
      </c>
      <c r="C45" s="71"/>
      <c r="D45" s="71"/>
    </row>
    <row r="46" spans="2:4" ht="35.1" customHeight="1" x14ac:dyDescent="0.25">
      <c r="B46" s="40">
        <v>41</v>
      </c>
      <c r="C46" s="71"/>
      <c r="D46" s="71"/>
    </row>
    <row r="47" spans="2:4" ht="35.1" customHeight="1" x14ac:dyDescent="0.25">
      <c r="B47" s="40">
        <v>42</v>
      </c>
      <c r="C47" s="71"/>
      <c r="D47" s="71"/>
    </row>
    <row r="48" spans="2:4" ht="35.1" customHeight="1" x14ac:dyDescent="0.25">
      <c r="B48" s="40">
        <v>43</v>
      </c>
      <c r="C48" s="71"/>
      <c r="D48" s="71"/>
    </row>
    <row r="49" spans="2:4" ht="35.1" customHeight="1" x14ac:dyDescent="0.25">
      <c r="B49" s="40">
        <v>44</v>
      </c>
      <c r="C49" s="71"/>
      <c r="D49" s="71"/>
    </row>
    <row r="50" spans="2:4" ht="35.1" customHeight="1" x14ac:dyDescent="0.25">
      <c r="B50" s="40">
        <v>45</v>
      </c>
      <c r="C50" s="71"/>
      <c r="D50" s="71"/>
    </row>
    <row r="51" spans="2:4" ht="35.1" customHeight="1" x14ac:dyDescent="0.25">
      <c r="B51" s="40">
        <v>46</v>
      </c>
      <c r="C51" s="71"/>
      <c r="D51" s="71"/>
    </row>
    <row r="52" spans="2:4" ht="35.1" customHeight="1" x14ac:dyDescent="0.25">
      <c r="B52" s="40">
        <v>47</v>
      </c>
      <c r="C52" s="71"/>
      <c r="D52" s="71"/>
    </row>
    <row r="53" spans="2:4" ht="35.1" customHeight="1" x14ac:dyDescent="0.25">
      <c r="B53" s="40">
        <v>48</v>
      </c>
      <c r="C53" s="71"/>
      <c r="D53" s="71"/>
    </row>
    <row r="54" spans="2:4" ht="35.1" customHeight="1" x14ac:dyDescent="0.25">
      <c r="B54" s="40">
        <v>49</v>
      </c>
      <c r="C54" s="71"/>
      <c r="D54" s="71"/>
    </row>
    <row r="55" spans="2:4" ht="35.1" customHeight="1" x14ac:dyDescent="0.25">
      <c r="B55" s="40">
        <v>50</v>
      </c>
      <c r="C55" s="71"/>
      <c r="D55" s="71"/>
    </row>
    <row r="56" spans="2:4" ht="35.1" customHeight="1" x14ac:dyDescent="0.25">
      <c r="B56" s="40">
        <v>51</v>
      </c>
      <c r="C56" s="71"/>
      <c r="D56" s="71"/>
    </row>
    <row r="57" spans="2:4" ht="35.1" customHeight="1" x14ac:dyDescent="0.25">
      <c r="B57" s="40">
        <v>52</v>
      </c>
      <c r="C57" s="71"/>
      <c r="D57" s="71"/>
    </row>
    <row r="58" spans="2:4" ht="35.1" customHeight="1" x14ac:dyDescent="0.25">
      <c r="B58" s="40">
        <v>53</v>
      </c>
      <c r="C58" s="71"/>
      <c r="D58" s="72"/>
    </row>
    <row r="59" spans="2:4" ht="35.1" customHeight="1" x14ac:dyDescent="0.25">
      <c r="B59" s="40">
        <v>54</v>
      </c>
      <c r="C59" s="71"/>
      <c r="D59" s="72"/>
    </row>
    <row r="60" spans="2:4" ht="35.1" customHeight="1" x14ac:dyDescent="0.25">
      <c r="B60" s="40">
        <v>55</v>
      </c>
      <c r="C60" s="71"/>
      <c r="D60" s="72"/>
    </row>
    <row r="61" spans="2:4" ht="35.1" customHeight="1" x14ac:dyDescent="0.25">
      <c r="B61" s="40">
        <v>56</v>
      </c>
      <c r="C61" s="71"/>
      <c r="D61" s="71"/>
    </row>
    <row r="62" spans="2:4" ht="35.1" customHeight="1" x14ac:dyDescent="0.25">
      <c r="B62" s="40">
        <v>57</v>
      </c>
      <c r="C62" s="71"/>
      <c r="D62" s="71"/>
    </row>
    <row r="63" spans="2:4" ht="35.1" customHeight="1" x14ac:dyDescent="0.25">
      <c r="B63" s="40">
        <v>58</v>
      </c>
      <c r="C63" s="71"/>
      <c r="D63" s="71"/>
    </row>
    <row r="64" spans="2:4" ht="35.1" customHeight="1" x14ac:dyDescent="0.25">
      <c r="B64" s="40">
        <v>59</v>
      </c>
      <c r="C64" s="71"/>
      <c r="D64" s="71"/>
    </row>
    <row r="65" spans="2:4" ht="35.1" customHeight="1" x14ac:dyDescent="0.25">
      <c r="B65" s="40">
        <v>60</v>
      </c>
      <c r="C65" s="71"/>
      <c r="D65" s="71"/>
    </row>
    <row r="66" spans="2:4" ht="35.1" customHeight="1" x14ac:dyDescent="0.25">
      <c r="B66" s="40">
        <v>61</v>
      </c>
      <c r="C66" s="71"/>
      <c r="D66" s="71"/>
    </row>
    <row r="67" spans="2:4" ht="35.1" customHeight="1" x14ac:dyDescent="0.25">
      <c r="B67" s="40">
        <v>62</v>
      </c>
      <c r="C67" s="71"/>
      <c r="D67" s="71"/>
    </row>
    <row r="68" spans="2:4" ht="35.1" customHeight="1" x14ac:dyDescent="0.25">
      <c r="B68" s="40">
        <v>63</v>
      </c>
      <c r="C68" s="71"/>
      <c r="D68" s="71"/>
    </row>
    <row r="69" spans="2:4" ht="35.1" customHeight="1" x14ac:dyDescent="0.25">
      <c r="B69" s="40">
        <v>64</v>
      </c>
      <c r="C69" s="71"/>
      <c r="D69" s="71"/>
    </row>
    <row r="70" spans="2:4" ht="35.1" customHeight="1" x14ac:dyDescent="0.25">
      <c r="B70" s="40">
        <v>65</v>
      </c>
      <c r="C70" s="71"/>
      <c r="D70" s="71"/>
    </row>
    <row r="71" spans="2:4" ht="35.1" customHeight="1" x14ac:dyDescent="0.25">
      <c r="B71" s="40">
        <v>66</v>
      </c>
      <c r="C71" s="71"/>
      <c r="D71" s="71"/>
    </row>
    <row r="72" spans="2:4" ht="35.1" customHeight="1" x14ac:dyDescent="0.25">
      <c r="B72" s="40">
        <v>67</v>
      </c>
      <c r="C72" s="71"/>
      <c r="D72" s="71"/>
    </row>
    <row r="73" spans="2:4" ht="35.1" customHeight="1" x14ac:dyDescent="0.25">
      <c r="B73" s="40">
        <v>68</v>
      </c>
      <c r="C73" s="71"/>
      <c r="D73" s="71"/>
    </row>
    <row r="74" spans="2:4" ht="35.1" customHeight="1" x14ac:dyDescent="0.25">
      <c r="B74" s="40">
        <v>69</v>
      </c>
      <c r="C74" s="71"/>
      <c r="D74" s="71"/>
    </row>
    <row r="75" spans="2:4" ht="35.1" customHeight="1" x14ac:dyDescent="0.25">
      <c r="B75" s="40">
        <v>70</v>
      </c>
      <c r="C75" s="71"/>
      <c r="D75" s="71"/>
    </row>
    <row r="76" spans="2:4" ht="35.1" customHeight="1" x14ac:dyDescent="0.25">
      <c r="B76" s="40">
        <v>71</v>
      </c>
      <c r="C76" s="71"/>
      <c r="D76" s="71"/>
    </row>
    <row r="77" spans="2:4" ht="35.1" customHeight="1" x14ac:dyDescent="0.25">
      <c r="B77" s="40">
        <v>72</v>
      </c>
      <c r="C77" s="71"/>
      <c r="D77" s="71"/>
    </row>
    <row r="78" spans="2:4" ht="35.1" customHeight="1" x14ac:dyDescent="0.25">
      <c r="B78" s="40">
        <v>73</v>
      </c>
      <c r="C78" s="71"/>
      <c r="D78" s="71"/>
    </row>
    <row r="79" spans="2:4" ht="35.1" customHeight="1" x14ac:dyDescent="0.25">
      <c r="B79" s="40">
        <v>74</v>
      </c>
      <c r="C79" s="71"/>
      <c r="D79" s="71"/>
    </row>
    <row r="80" spans="2:4" ht="35.1" customHeight="1" x14ac:dyDescent="0.25">
      <c r="B80" s="40">
        <v>75</v>
      </c>
      <c r="C80" s="71"/>
      <c r="D80" s="71"/>
    </row>
    <row r="81" spans="2:4" ht="35.1" customHeight="1" x14ac:dyDescent="0.25">
      <c r="B81" s="40">
        <v>76</v>
      </c>
      <c r="C81" s="71"/>
      <c r="D81" s="71"/>
    </row>
    <row r="82" spans="2:4" ht="35.1" customHeight="1" x14ac:dyDescent="0.25">
      <c r="B82" s="40">
        <v>77</v>
      </c>
      <c r="C82" s="71"/>
      <c r="D82" s="71"/>
    </row>
    <row r="83" spans="2:4" ht="35.1" customHeight="1" x14ac:dyDescent="0.25">
      <c r="B83" s="40">
        <v>78</v>
      </c>
      <c r="C83" s="71"/>
      <c r="D83" s="71"/>
    </row>
    <row r="84" spans="2:4" ht="35.1" customHeight="1" x14ac:dyDescent="0.25">
      <c r="B84" s="40">
        <v>79</v>
      </c>
      <c r="C84" s="71"/>
      <c r="D84" s="71"/>
    </row>
    <row r="85" spans="2:4" x14ac:dyDescent="0.25">
      <c r="B85" s="29">
        <v>80</v>
      </c>
      <c r="C85" s="71"/>
      <c r="D85" s="71"/>
    </row>
    <row r="86" spans="2:4" x14ac:dyDescent="0.25">
      <c r="B86" s="40">
        <v>81</v>
      </c>
      <c r="C86" s="71"/>
      <c r="D86" s="71"/>
    </row>
    <row r="87" spans="2:4" x14ac:dyDescent="0.25">
      <c r="B87" s="40">
        <v>82</v>
      </c>
      <c r="C87" s="71"/>
      <c r="D87" s="71"/>
    </row>
    <row r="88" spans="2:4" x14ac:dyDescent="0.25">
      <c r="B88" s="29">
        <v>82</v>
      </c>
      <c r="C88" s="121"/>
      <c r="D88" s="121"/>
    </row>
    <row r="89" spans="2:4" x14ac:dyDescent="0.25">
      <c r="B89" s="29">
        <v>82</v>
      </c>
      <c r="C89" s="71"/>
      <c r="D89" s="71"/>
    </row>
  </sheetData>
  <mergeCells count="1">
    <mergeCell ref="C4:D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A30"/>
  <sheetViews>
    <sheetView showGridLines="0" topLeftCell="A22" zoomScale="90" zoomScaleNormal="90" workbookViewId="0">
      <selection activeCell="AB9" sqref="AB9"/>
    </sheetView>
  </sheetViews>
  <sheetFormatPr baseColWidth="10" defaultRowHeight="15" x14ac:dyDescent="0.25"/>
  <cols>
    <col min="2" max="3" width="3.7109375" customWidth="1"/>
    <col min="4" max="5" width="10.7109375" customWidth="1"/>
    <col min="6" max="9" width="3.7109375" customWidth="1"/>
    <col min="12" max="15" width="3.7109375" customWidth="1"/>
    <col min="18" max="21" width="3.7109375" customWidth="1"/>
    <col min="24" max="25" width="2.28515625" customWidth="1"/>
    <col min="27" max="27" width="2.7109375" customWidth="1"/>
  </cols>
  <sheetData>
    <row r="2" spans="2:27" ht="15.75" thickBot="1" x14ac:dyDescent="0.3">
      <c r="B2" s="4" t="s">
        <v>64</v>
      </c>
    </row>
    <row r="3" spans="2:27" ht="20.100000000000001" customHeight="1" thickBot="1" x14ac:dyDescent="0.3">
      <c r="B3" s="267" t="s">
        <v>56</v>
      </c>
      <c r="C3" s="268"/>
      <c r="D3" s="268"/>
      <c r="E3" s="268"/>
      <c r="F3" s="268"/>
      <c r="G3" s="269"/>
      <c r="H3" s="267" t="s">
        <v>57</v>
      </c>
      <c r="I3" s="268"/>
      <c r="J3" s="268"/>
      <c r="K3" s="268"/>
      <c r="L3" s="268"/>
      <c r="M3" s="269"/>
      <c r="N3" s="267" t="s">
        <v>58</v>
      </c>
      <c r="O3" s="268"/>
      <c r="P3" s="268"/>
      <c r="Q3" s="268"/>
      <c r="R3" s="268"/>
      <c r="S3" s="269"/>
      <c r="T3" s="267" t="s">
        <v>59</v>
      </c>
      <c r="U3" s="268"/>
      <c r="V3" s="268"/>
      <c r="W3" s="268"/>
      <c r="X3" s="268"/>
      <c r="Y3" s="268"/>
      <c r="Z3" s="268"/>
      <c r="AA3" s="269"/>
    </row>
    <row r="4" spans="2:27" ht="15.75" thickBot="1" x14ac:dyDescent="0.3">
      <c r="B4" s="273" t="s">
        <v>62</v>
      </c>
      <c r="C4" s="274"/>
      <c r="D4" s="274"/>
      <c r="E4" s="274"/>
      <c r="F4" s="274"/>
      <c r="G4" s="275"/>
      <c r="H4" s="273" t="s">
        <v>63</v>
      </c>
      <c r="I4" s="274"/>
      <c r="J4" s="274"/>
      <c r="K4" s="274"/>
      <c r="L4" s="274"/>
      <c r="M4" s="275"/>
      <c r="N4" s="273" t="s">
        <v>61</v>
      </c>
      <c r="O4" s="274"/>
      <c r="P4" s="274"/>
      <c r="Q4" s="274"/>
      <c r="R4" s="274"/>
      <c r="S4" s="275"/>
      <c r="T4" s="270" t="s">
        <v>60</v>
      </c>
      <c r="U4" s="271"/>
      <c r="V4" s="271"/>
      <c r="W4" s="271"/>
      <c r="X4" s="271"/>
      <c r="Y4" s="271"/>
      <c r="Z4" s="271"/>
      <c r="AA4" s="272"/>
    </row>
    <row r="5" spans="2:27" x14ac:dyDescent="0.25">
      <c r="B5" s="57"/>
      <c r="C5" s="58"/>
      <c r="D5" s="58"/>
      <c r="E5" s="58"/>
      <c r="F5" s="58"/>
      <c r="G5" s="59"/>
      <c r="H5" s="57"/>
      <c r="I5" s="58"/>
      <c r="J5" s="58"/>
      <c r="K5" s="58"/>
      <c r="L5" s="58"/>
      <c r="M5" s="59"/>
      <c r="N5" s="64"/>
      <c r="O5" s="65"/>
      <c r="P5" s="65"/>
      <c r="Q5" s="65"/>
      <c r="R5" s="65"/>
      <c r="S5" s="66"/>
      <c r="T5" s="60"/>
      <c r="U5" s="60"/>
      <c r="V5" s="60"/>
      <c r="W5" s="60"/>
      <c r="X5" s="60"/>
      <c r="Y5" s="60"/>
      <c r="Z5" s="60"/>
      <c r="AA5" s="61"/>
    </row>
    <row r="6" spans="2:27" x14ac:dyDescent="0.25">
      <c r="B6" s="33"/>
      <c r="C6" s="31"/>
      <c r="D6" s="31"/>
      <c r="E6" s="31"/>
      <c r="F6" s="31"/>
      <c r="G6" s="21"/>
      <c r="H6" s="33"/>
      <c r="I6" s="31"/>
      <c r="J6" s="31"/>
      <c r="K6" s="31"/>
      <c r="L6" s="31"/>
      <c r="M6" s="21"/>
      <c r="N6" s="33"/>
      <c r="O6" s="31"/>
      <c r="P6" s="31"/>
      <c r="Q6" s="31"/>
      <c r="R6" s="31"/>
      <c r="S6" s="21"/>
      <c r="T6" s="31"/>
      <c r="U6" s="31"/>
      <c r="V6" s="31"/>
      <c r="W6" s="31"/>
      <c r="X6" s="31"/>
      <c r="Y6" s="31"/>
      <c r="Z6" s="31"/>
      <c r="AA6" s="21"/>
    </row>
    <row r="7" spans="2:27" x14ac:dyDescent="0.25">
      <c r="B7" s="33"/>
      <c r="C7" s="31"/>
      <c r="D7" s="161"/>
      <c r="E7" s="161"/>
      <c r="F7" s="27"/>
      <c r="G7" s="28"/>
      <c r="H7" s="26"/>
      <c r="I7" s="31"/>
      <c r="J7" s="31"/>
      <c r="K7" s="31"/>
      <c r="L7" s="31"/>
      <c r="M7" s="21"/>
      <c r="N7" s="33"/>
      <c r="O7" s="31"/>
      <c r="P7" s="31"/>
      <c r="Q7" s="31"/>
      <c r="R7" s="31"/>
      <c r="S7" s="21"/>
      <c r="T7" s="31"/>
      <c r="U7" s="31"/>
      <c r="V7" s="31"/>
      <c r="W7" s="31"/>
      <c r="X7" s="31"/>
      <c r="Y7" s="31"/>
      <c r="Z7" s="31"/>
      <c r="AA7" s="21"/>
    </row>
    <row r="8" spans="2:27" x14ac:dyDescent="0.25">
      <c r="B8" s="33"/>
      <c r="C8" s="31"/>
      <c r="D8" s="31"/>
      <c r="E8" s="31"/>
      <c r="F8" s="31"/>
      <c r="G8" s="21"/>
      <c r="H8" s="33"/>
      <c r="I8" s="31"/>
      <c r="J8" s="31"/>
      <c r="K8" s="31"/>
      <c r="L8" s="31"/>
      <c r="M8" s="21"/>
      <c r="N8" s="33"/>
      <c r="O8" s="31"/>
      <c r="P8" s="31"/>
      <c r="Q8" s="31"/>
      <c r="R8" s="31"/>
      <c r="S8" s="21"/>
      <c r="T8" s="31"/>
      <c r="U8" s="31"/>
      <c r="V8" s="31"/>
      <c r="W8" s="31"/>
      <c r="X8" s="31"/>
      <c r="Y8" s="31"/>
      <c r="Z8" s="31"/>
      <c r="AA8" s="21"/>
    </row>
    <row r="9" spans="2:27" x14ac:dyDescent="0.25">
      <c r="B9" s="33"/>
      <c r="C9" s="31"/>
      <c r="D9" s="31"/>
      <c r="E9" s="31"/>
      <c r="F9" s="31"/>
      <c r="G9" s="21"/>
      <c r="H9" s="33"/>
      <c r="I9" s="31"/>
      <c r="J9" s="31"/>
      <c r="K9" s="31"/>
      <c r="L9" s="31"/>
      <c r="M9" s="21"/>
      <c r="N9" s="33"/>
      <c r="O9" s="31"/>
      <c r="P9" s="31"/>
      <c r="Q9" s="31"/>
      <c r="R9" s="31"/>
      <c r="S9" s="21"/>
      <c r="T9" s="31"/>
      <c r="U9" s="31"/>
      <c r="V9" s="31"/>
      <c r="W9" s="31"/>
      <c r="X9" s="31"/>
      <c r="Y9" s="31"/>
      <c r="Z9" s="31"/>
      <c r="AA9" s="21"/>
    </row>
    <row r="10" spans="2:27" ht="15" customHeight="1" x14ac:dyDescent="0.25">
      <c r="B10" s="33"/>
      <c r="C10" s="31"/>
      <c r="D10" s="280" t="s">
        <v>49</v>
      </c>
      <c r="E10" s="281"/>
      <c r="F10" s="37"/>
      <c r="G10" s="38"/>
      <c r="H10" s="36"/>
      <c r="I10" s="31"/>
      <c r="J10" s="280" t="s">
        <v>49</v>
      </c>
      <c r="K10" s="281"/>
      <c r="L10" s="31"/>
      <c r="M10" s="21"/>
      <c r="N10" s="33"/>
      <c r="O10" s="31"/>
      <c r="P10" s="280" t="s">
        <v>50</v>
      </c>
      <c r="Q10" s="281"/>
      <c r="R10" s="31"/>
      <c r="S10" s="21"/>
      <c r="T10" s="31"/>
      <c r="U10" s="31"/>
      <c r="V10" s="280" t="s">
        <v>53</v>
      </c>
      <c r="W10" s="281"/>
      <c r="X10" s="31"/>
      <c r="Y10" s="31"/>
      <c r="Z10" s="31"/>
      <c r="AA10" s="21"/>
    </row>
    <row r="11" spans="2:27" ht="15" customHeight="1" x14ac:dyDescent="0.25">
      <c r="B11" s="33"/>
      <c r="C11" s="31"/>
      <c r="D11" s="282"/>
      <c r="E11" s="283"/>
      <c r="F11" s="37"/>
      <c r="G11" s="38"/>
      <c r="H11" s="36"/>
      <c r="I11" s="31"/>
      <c r="J11" s="282"/>
      <c r="K11" s="283"/>
      <c r="L11" s="31"/>
      <c r="M11" s="21"/>
      <c r="N11" s="33"/>
      <c r="O11" s="31"/>
      <c r="P11" s="282"/>
      <c r="Q11" s="283"/>
      <c r="R11" s="31"/>
      <c r="S11" s="21"/>
      <c r="T11" s="31"/>
      <c r="U11" s="31"/>
      <c r="V11" s="282"/>
      <c r="W11" s="283"/>
      <c r="X11" s="31"/>
      <c r="Y11" s="31"/>
      <c r="Z11" s="31"/>
      <c r="AA11" s="21"/>
    </row>
    <row r="12" spans="2:27" x14ac:dyDescent="0.25">
      <c r="B12" s="33"/>
      <c r="C12" s="31"/>
      <c r="D12" s="282"/>
      <c r="E12" s="283"/>
      <c r="F12" s="44"/>
      <c r="G12" s="38"/>
      <c r="H12" s="52"/>
      <c r="I12" s="31"/>
      <c r="J12" s="282"/>
      <c r="K12" s="283"/>
      <c r="L12" s="41"/>
      <c r="M12" s="21"/>
      <c r="N12" s="53"/>
      <c r="O12" s="31"/>
      <c r="P12" s="282"/>
      <c r="Q12" s="283"/>
      <c r="R12" s="31"/>
      <c r="S12" s="21"/>
      <c r="T12" s="31"/>
      <c r="U12" s="31"/>
      <c r="V12" s="282"/>
      <c r="W12" s="283"/>
      <c r="X12" s="31"/>
      <c r="Y12" s="31"/>
      <c r="Z12" s="31"/>
      <c r="AA12" s="21"/>
    </row>
    <row r="13" spans="2:27" x14ac:dyDescent="0.25">
      <c r="B13" s="33"/>
      <c r="C13" s="31"/>
      <c r="D13" s="284"/>
      <c r="E13" s="285"/>
      <c r="F13" s="37"/>
      <c r="G13" s="38"/>
      <c r="H13" s="52"/>
      <c r="I13" s="31"/>
      <c r="J13" s="284"/>
      <c r="K13" s="285"/>
      <c r="L13" s="41"/>
      <c r="M13" s="21"/>
      <c r="N13" s="53"/>
      <c r="O13" s="31"/>
      <c r="P13" s="284"/>
      <c r="Q13" s="285"/>
      <c r="R13" s="31"/>
      <c r="S13" s="21"/>
      <c r="T13" s="31"/>
      <c r="U13" s="31"/>
      <c r="V13" s="284"/>
      <c r="W13" s="285"/>
      <c r="X13" s="31"/>
      <c r="Y13" s="31"/>
      <c r="Z13" s="31"/>
      <c r="AA13" s="21"/>
    </row>
    <row r="14" spans="2:27" x14ac:dyDescent="0.25">
      <c r="B14" s="33"/>
      <c r="C14" s="31"/>
      <c r="D14" s="31"/>
      <c r="E14" s="31"/>
      <c r="F14" s="31"/>
      <c r="G14" s="21"/>
      <c r="H14" s="53"/>
      <c r="I14" s="31"/>
      <c r="J14" s="62"/>
      <c r="K14" s="62"/>
      <c r="L14" s="41"/>
      <c r="M14" s="21"/>
      <c r="N14" s="53"/>
      <c r="O14" s="31"/>
      <c r="P14" s="31"/>
      <c r="Q14" s="31"/>
      <c r="R14" s="31"/>
      <c r="S14" s="21"/>
      <c r="T14" s="31"/>
      <c r="U14" s="31"/>
      <c r="V14" s="31"/>
      <c r="W14" s="31"/>
      <c r="X14" s="31"/>
      <c r="Y14" s="31"/>
      <c r="Z14" s="31"/>
      <c r="AA14" s="21"/>
    </row>
    <row r="15" spans="2:27" x14ac:dyDescent="0.25">
      <c r="B15" s="33"/>
      <c r="C15" s="31"/>
      <c r="D15" s="31"/>
      <c r="E15" s="31"/>
      <c r="F15" s="31"/>
      <c r="G15" s="21"/>
      <c r="H15" s="53"/>
      <c r="I15" s="31"/>
      <c r="J15" s="62"/>
      <c r="K15" s="62"/>
      <c r="L15" s="41"/>
      <c r="M15" s="21"/>
      <c r="N15" s="53"/>
      <c r="O15" s="31"/>
      <c r="P15" s="31"/>
      <c r="Q15" s="31"/>
      <c r="R15" s="31"/>
      <c r="S15" s="21"/>
      <c r="T15" s="31"/>
      <c r="U15" s="31"/>
      <c r="V15" s="31"/>
      <c r="W15" s="31"/>
      <c r="X15" s="31"/>
      <c r="Y15" s="31"/>
      <c r="Z15" s="31"/>
      <c r="AA15" s="21"/>
    </row>
    <row r="16" spans="2:27" ht="15" customHeight="1" x14ac:dyDescent="0.25">
      <c r="B16" s="33"/>
      <c r="C16" s="31"/>
      <c r="D16" s="31"/>
      <c r="E16" s="31"/>
      <c r="F16" s="31"/>
      <c r="G16" s="21"/>
      <c r="H16" s="53"/>
      <c r="I16" s="31"/>
      <c r="J16" s="280" t="s">
        <v>65</v>
      </c>
      <c r="K16" s="281"/>
      <c r="L16" s="41"/>
      <c r="M16" s="21"/>
      <c r="N16" s="53"/>
      <c r="O16" s="31"/>
      <c r="P16" s="286"/>
      <c r="Q16" s="286"/>
      <c r="R16" s="31"/>
      <c r="S16" s="21"/>
      <c r="T16" s="31"/>
      <c r="U16" s="31"/>
      <c r="V16" s="31"/>
      <c r="W16" s="31"/>
      <c r="X16" s="31"/>
      <c r="Y16" s="31"/>
      <c r="Z16" s="276" t="s">
        <v>55</v>
      </c>
      <c r="AA16" s="21"/>
    </row>
    <row r="17" spans="2:27" ht="15" customHeight="1" x14ac:dyDescent="0.25">
      <c r="B17" s="33"/>
      <c r="C17" s="31"/>
      <c r="D17" s="31"/>
      <c r="E17" s="31"/>
      <c r="F17" s="48" t="s">
        <v>52</v>
      </c>
      <c r="G17" s="50"/>
      <c r="H17" s="54"/>
      <c r="I17" s="31"/>
      <c r="J17" s="282"/>
      <c r="K17" s="283"/>
      <c r="L17" s="32"/>
      <c r="M17" s="21"/>
      <c r="N17" s="53"/>
      <c r="O17" s="31"/>
      <c r="P17" s="286"/>
      <c r="Q17" s="286"/>
      <c r="R17" s="31"/>
      <c r="S17" s="21"/>
      <c r="T17" s="31"/>
      <c r="U17" s="31"/>
      <c r="V17" s="31"/>
      <c r="W17" s="31"/>
      <c r="X17" s="279" t="s">
        <v>51</v>
      </c>
      <c r="Y17" s="279"/>
      <c r="Z17" s="277"/>
      <c r="AA17" s="21"/>
    </row>
    <row r="18" spans="2:27" x14ac:dyDescent="0.25">
      <c r="B18" s="33"/>
      <c r="C18" s="31"/>
      <c r="D18" s="31"/>
      <c r="E18" s="31"/>
      <c r="F18" s="31"/>
      <c r="G18" s="21"/>
      <c r="H18" s="33"/>
      <c r="I18" s="31"/>
      <c r="J18" s="282"/>
      <c r="K18" s="283"/>
      <c r="L18" s="41"/>
      <c r="M18" s="21"/>
      <c r="N18" s="53"/>
      <c r="O18" s="31"/>
      <c r="P18" s="286"/>
      <c r="Q18" s="286"/>
      <c r="R18" s="31"/>
      <c r="S18" s="21"/>
      <c r="T18" s="31"/>
      <c r="U18" s="31"/>
      <c r="V18" s="31"/>
      <c r="W18" s="31"/>
      <c r="X18" s="31"/>
      <c r="Y18" s="31"/>
      <c r="Z18" s="277"/>
      <c r="AA18" s="21"/>
    </row>
    <row r="19" spans="2:27" x14ac:dyDescent="0.25">
      <c r="B19" s="33"/>
      <c r="C19" s="31"/>
      <c r="D19" s="31"/>
      <c r="E19" s="31"/>
      <c r="F19" s="31"/>
      <c r="G19" s="21"/>
      <c r="H19" s="33"/>
      <c r="I19" s="31"/>
      <c r="J19" s="284"/>
      <c r="K19" s="285"/>
      <c r="L19" s="41"/>
      <c r="M19" s="21"/>
      <c r="N19" s="53"/>
      <c r="O19" s="31"/>
      <c r="P19" s="286"/>
      <c r="Q19" s="286"/>
      <c r="R19" s="31"/>
      <c r="S19" s="21"/>
      <c r="T19" s="31"/>
      <c r="U19" s="31"/>
      <c r="V19" s="31"/>
      <c r="W19" s="31"/>
      <c r="X19" s="31"/>
      <c r="Y19" s="31"/>
      <c r="Z19" s="278"/>
      <c r="AA19" s="21"/>
    </row>
    <row r="20" spans="2:27" x14ac:dyDescent="0.25">
      <c r="B20" s="33"/>
      <c r="C20" s="31"/>
      <c r="D20" s="63" t="s">
        <v>51</v>
      </c>
      <c r="E20" s="31"/>
      <c r="F20" s="31"/>
      <c r="G20" s="21"/>
      <c r="H20" s="33"/>
      <c r="I20" s="31"/>
      <c r="J20" s="31"/>
      <c r="K20" s="31"/>
      <c r="L20" s="41"/>
      <c r="M20" s="21"/>
      <c r="N20" s="53"/>
      <c r="O20" s="31"/>
      <c r="P20" s="31"/>
      <c r="Q20" s="31"/>
      <c r="R20" s="31"/>
      <c r="S20" s="21"/>
      <c r="T20" s="31"/>
      <c r="U20" s="31"/>
      <c r="V20" s="45" t="s">
        <v>52</v>
      </c>
      <c r="W20" s="31"/>
      <c r="X20" s="31"/>
      <c r="Y20" s="31"/>
      <c r="Z20" s="31"/>
      <c r="AA20" s="21"/>
    </row>
    <row r="21" spans="2:27" x14ac:dyDescent="0.25">
      <c r="B21" s="33"/>
      <c r="C21" s="31"/>
      <c r="D21" s="31"/>
      <c r="E21" s="31"/>
      <c r="F21" s="31"/>
      <c r="G21" s="21"/>
      <c r="H21" s="33"/>
      <c r="I21" s="31"/>
      <c r="J21" s="31"/>
      <c r="K21" s="39"/>
      <c r="L21" s="41"/>
      <c r="M21" s="21"/>
      <c r="N21" s="53"/>
      <c r="O21" s="31"/>
      <c r="P21" s="31"/>
      <c r="Q21" s="31"/>
      <c r="R21" s="31"/>
      <c r="S21" s="21"/>
      <c r="T21" s="31"/>
      <c r="U21" s="31"/>
      <c r="V21" s="31"/>
      <c r="W21" s="31"/>
      <c r="X21" s="31"/>
      <c r="Y21" s="31"/>
      <c r="Z21" s="31"/>
      <c r="AA21" s="21"/>
    </row>
    <row r="22" spans="2:27" x14ac:dyDescent="0.25">
      <c r="B22" s="33"/>
      <c r="C22" s="31"/>
      <c r="D22" s="31"/>
      <c r="E22" s="31"/>
      <c r="F22" s="31"/>
      <c r="G22" s="21"/>
      <c r="H22" s="33"/>
      <c r="I22" s="31"/>
      <c r="J22" s="31"/>
      <c r="K22" s="31"/>
      <c r="L22" s="41"/>
      <c r="M22" s="21"/>
      <c r="N22" s="53"/>
      <c r="O22" s="31"/>
      <c r="P22" s="31"/>
      <c r="Q22" s="31"/>
      <c r="R22" s="31"/>
      <c r="S22" s="21"/>
      <c r="T22" s="31"/>
      <c r="U22" s="31"/>
      <c r="V22" s="280" t="s">
        <v>54</v>
      </c>
      <c r="W22" s="281"/>
      <c r="X22" s="31"/>
      <c r="Y22" s="31"/>
      <c r="Z22" s="31"/>
      <c r="AA22" s="21"/>
    </row>
    <row r="23" spans="2:27" x14ac:dyDescent="0.25">
      <c r="B23" s="33"/>
      <c r="C23" s="31"/>
      <c r="D23" s="31"/>
      <c r="E23" s="31"/>
      <c r="F23" s="31"/>
      <c r="G23" s="21"/>
      <c r="H23" s="33"/>
      <c r="I23" s="31"/>
      <c r="J23" s="31"/>
      <c r="K23" s="31"/>
      <c r="L23" s="46" t="s">
        <v>51</v>
      </c>
      <c r="M23" s="49"/>
      <c r="N23" s="55"/>
      <c r="O23" s="31"/>
      <c r="P23" s="31"/>
      <c r="Q23" s="31"/>
      <c r="R23" s="31"/>
      <c r="S23" s="21"/>
      <c r="T23" s="31"/>
      <c r="U23" s="31"/>
      <c r="V23" s="282"/>
      <c r="W23" s="283"/>
      <c r="X23" s="31"/>
      <c r="Y23" s="31"/>
      <c r="Z23" s="31"/>
      <c r="AA23" s="21"/>
    </row>
    <row r="24" spans="2:27" x14ac:dyDescent="0.25">
      <c r="B24" s="33"/>
      <c r="C24" s="31"/>
      <c r="D24" s="31"/>
      <c r="E24" s="31"/>
      <c r="F24" s="31"/>
      <c r="G24" s="21"/>
      <c r="H24" s="33"/>
      <c r="I24" s="31"/>
      <c r="J24" s="31"/>
      <c r="K24" s="31"/>
      <c r="L24" s="31"/>
      <c r="M24" s="21"/>
      <c r="N24" s="53"/>
      <c r="O24" s="31"/>
      <c r="P24" s="31"/>
      <c r="Q24" s="31"/>
      <c r="R24" s="31"/>
      <c r="S24" s="21"/>
      <c r="T24" s="31"/>
      <c r="U24" s="31"/>
      <c r="V24" s="282"/>
      <c r="W24" s="283"/>
      <c r="X24" s="31"/>
      <c r="Y24" s="31"/>
      <c r="Z24" s="31"/>
      <c r="AA24" s="21"/>
    </row>
    <row r="25" spans="2:27" x14ac:dyDescent="0.25">
      <c r="B25" s="33"/>
      <c r="C25" s="31"/>
      <c r="D25" s="31"/>
      <c r="E25" s="31"/>
      <c r="F25" s="31"/>
      <c r="G25" s="21"/>
      <c r="H25" s="33"/>
      <c r="I25" s="31"/>
      <c r="J25" s="31"/>
      <c r="K25" s="31"/>
      <c r="L25" s="31"/>
      <c r="M25" s="21"/>
      <c r="N25" s="53"/>
      <c r="O25" s="31"/>
      <c r="P25" s="31"/>
      <c r="Q25" s="31"/>
      <c r="R25" s="31"/>
      <c r="S25" s="21"/>
      <c r="T25" s="31"/>
      <c r="U25" s="31"/>
      <c r="V25" s="284"/>
      <c r="W25" s="285"/>
      <c r="X25" s="31"/>
      <c r="Y25" s="31"/>
      <c r="Z25" s="31"/>
      <c r="AA25" s="21"/>
    </row>
    <row r="26" spans="2:27" x14ac:dyDescent="0.25">
      <c r="B26" s="33"/>
      <c r="C26" s="31"/>
      <c r="D26" s="31"/>
      <c r="E26" s="31"/>
      <c r="F26" s="31"/>
      <c r="G26" s="21"/>
      <c r="H26" s="33"/>
      <c r="I26" s="31"/>
      <c r="J26" s="47" t="s">
        <v>52</v>
      </c>
      <c r="K26" s="31"/>
      <c r="L26" s="31"/>
      <c r="M26" s="21"/>
      <c r="N26" s="53"/>
      <c r="O26" s="31"/>
      <c r="P26" s="31"/>
      <c r="Q26" s="31"/>
      <c r="R26" s="31"/>
      <c r="S26" s="21"/>
      <c r="T26" s="31"/>
      <c r="U26" s="31"/>
      <c r="V26" s="31"/>
      <c r="W26" s="31"/>
      <c r="X26" s="31"/>
      <c r="Y26" s="31"/>
      <c r="Z26" s="31"/>
      <c r="AA26" s="21"/>
    </row>
    <row r="27" spans="2:27" x14ac:dyDescent="0.25">
      <c r="B27" s="33"/>
      <c r="C27" s="31"/>
      <c r="D27" s="31"/>
      <c r="E27" s="31"/>
      <c r="F27" s="31"/>
      <c r="G27" s="21"/>
      <c r="H27" s="33"/>
      <c r="I27" s="31"/>
      <c r="J27" s="41"/>
      <c r="K27" s="43"/>
      <c r="L27" s="42"/>
      <c r="M27" s="51"/>
      <c r="N27" s="56"/>
      <c r="O27" s="31"/>
      <c r="P27" s="31"/>
      <c r="Q27" s="31"/>
      <c r="R27" s="31"/>
      <c r="S27" s="21"/>
      <c r="T27" s="31"/>
      <c r="U27" s="31"/>
      <c r="V27" s="31"/>
      <c r="W27" s="31"/>
      <c r="X27" s="31"/>
      <c r="Y27" s="31"/>
      <c r="Z27" s="31"/>
      <c r="AA27" s="21"/>
    </row>
    <row r="28" spans="2:27" x14ac:dyDescent="0.25">
      <c r="B28" s="33"/>
      <c r="C28" s="31"/>
      <c r="D28" s="31"/>
      <c r="E28" s="31"/>
      <c r="F28" s="31"/>
      <c r="G28" s="21"/>
      <c r="H28" s="33"/>
      <c r="I28" s="31"/>
      <c r="J28" s="31"/>
      <c r="K28" s="31"/>
      <c r="L28" s="31"/>
      <c r="M28" s="21"/>
      <c r="N28" s="33"/>
      <c r="O28" s="31"/>
      <c r="P28" s="31"/>
      <c r="Q28" s="31"/>
      <c r="R28" s="31"/>
      <c r="S28" s="21"/>
      <c r="T28" s="31"/>
      <c r="U28" s="31"/>
      <c r="V28" s="31"/>
      <c r="W28" s="31"/>
      <c r="X28" s="31"/>
      <c r="Y28" s="31"/>
      <c r="Z28" s="31"/>
      <c r="AA28" s="21"/>
    </row>
    <row r="29" spans="2:27" x14ac:dyDescent="0.25">
      <c r="B29" s="33"/>
      <c r="C29" s="31"/>
      <c r="D29" s="31"/>
      <c r="E29" s="31"/>
      <c r="F29" s="31"/>
      <c r="G29" s="21"/>
      <c r="H29" s="33"/>
      <c r="I29" s="31"/>
      <c r="J29" s="31"/>
      <c r="K29" s="31"/>
      <c r="L29" s="31"/>
      <c r="M29" s="21"/>
      <c r="N29" s="33"/>
      <c r="O29" s="31"/>
      <c r="P29" s="31"/>
      <c r="Q29" s="31"/>
      <c r="R29" s="31"/>
      <c r="S29" s="21"/>
      <c r="T29" s="31"/>
      <c r="U29" s="31"/>
      <c r="V29" s="31"/>
      <c r="W29" s="31"/>
      <c r="X29" s="31"/>
      <c r="Y29" s="31"/>
      <c r="Z29" s="31"/>
      <c r="AA29" s="21"/>
    </row>
    <row r="30" spans="2:27" ht="15.75" thickBot="1" x14ac:dyDescent="0.3">
      <c r="B30" s="34"/>
      <c r="C30" s="35"/>
      <c r="D30" s="35"/>
      <c r="E30" s="35"/>
      <c r="F30" s="35"/>
      <c r="G30" s="22"/>
      <c r="H30" s="34"/>
      <c r="I30" s="35"/>
      <c r="J30" s="35"/>
      <c r="K30" s="35"/>
      <c r="L30" s="35"/>
      <c r="M30" s="22"/>
      <c r="N30" s="34"/>
      <c r="O30" s="35"/>
      <c r="P30" s="35"/>
      <c r="Q30" s="35"/>
      <c r="R30" s="35"/>
      <c r="S30" s="22"/>
      <c r="T30" s="35"/>
      <c r="U30" s="35"/>
      <c r="V30" s="35"/>
      <c r="W30" s="35"/>
      <c r="X30" s="35"/>
      <c r="Y30" s="35"/>
      <c r="Z30" s="35"/>
      <c r="AA30" s="22"/>
    </row>
  </sheetData>
  <mergeCells count="18">
    <mergeCell ref="D7:E7"/>
    <mergeCell ref="D10:E13"/>
    <mergeCell ref="J10:K13"/>
    <mergeCell ref="P10:Q13"/>
    <mergeCell ref="V22:W25"/>
    <mergeCell ref="Z16:Z19"/>
    <mergeCell ref="X17:Y17"/>
    <mergeCell ref="V10:W13"/>
    <mergeCell ref="J16:K19"/>
    <mergeCell ref="P16:Q19"/>
    <mergeCell ref="B3:G3"/>
    <mergeCell ref="H3:M3"/>
    <mergeCell ref="N3:S3"/>
    <mergeCell ref="T4:AA4"/>
    <mergeCell ref="T3:AA3"/>
    <mergeCell ref="N4:S4"/>
    <mergeCell ref="H4:M4"/>
    <mergeCell ref="B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Matríz</vt:lpstr>
      <vt:lpstr>Tabla</vt:lpstr>
      <vt:lpstr>Parámetros</vt:lpstr>
      <vt:lpstr>Flujo Proceso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Aranda</dc:creator>
  <cp:lastModifiedBy>Casa</cp:lastModifiedBy>
  <cp:lastPrinted>2015-02-18T13:39:07Z</cp:lastPrinted>
  <dcterms:created xsi:type="dcterms:W3CDTF">2015-01-24T17:51:18Z</dcterms:created>
  <dcterms:modified xsi:type="dcterms:W3CDTF">2022-02-09T19:30:50Z</dcterms:modified>
</cp:coreProperties>
</file>