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9020" windowHeight="14445"/>
  </bookViews>
  <sheets>
    <sheet name="ShAm" sheetId="1" r:id="rId1"/>
    <sheet name="H&amp;B" sheetId="2" r:id="rId2"/>
    <sheet name="Dr.Sea" sheetId="3" r:id="rId3"/>
    <sheet name="Aphrodite" sheetId="4" r:id="rId4"/>
  </sheets>
  <definedNames>
    <definedName name="_xlnm._FilterDatabase" localSheetId="3" hidden="1">Aphrodite!$H$7:$K$71</definedName>
    <definedName name="_xlnm._FilterDatabase" localSheetId="2" hidden="1">Dr.Sea!$H$7:$K$86</definedName>
    <definedName name="_xlnm._FilterDatabase" localSheetId="1" hidden="1">'H&amp;B'!$H$7:$K$184</definedName>
    <definedName name="_xlnm._FilterDatabase" localSheetId="0" hidden="1">ShAm!$H$7:$K$137</definedName>
  </definedNames>
  <calcPr calcId="125725"/>
</workbook>
</file>

<file path=xl/calcChain.xml><?xml version="1.0" encoding="utf-8"?>
<calcChain xmlns="http://schemas.openxmlformats.org/spreadsheetml/2006/main">
  <c r="J3" i="3"/>
  <c r="J2"/>
  <c r="J3" i="4"/>
  <c r="J2"/>
  <c r="J3" i="2"/>
  <c r="J2"/>
  <c r="J3" i="1"/>
  <c r="J2"/>
  <c r="H6" i="4"/>
  <c r="G2" i="3" s="1"/>
  <c r="L5" s="1"/>
  <c r="J86" s="1"/>
  <c r="L86" s="1"/>
  <c r="H3" i="4"/>
  <c r="H2"/>
  <c r="H6" i="3"/>
  <c r="H3"/>
  <c r="H2"/>
  <c r="H6" i="2"/>
  <c r="H3"/>
  <c r="H2"/>
  <c r="H6" i="1"/>
  <c r="H3"/>
  <c r="H2"/>
  <c r="G2" l="1"/>
  <c r="L5" s="1"/>
  <c r="J137" s="1"/>
  <c r="L137" s="1"/>
  <c r="G2" i="4"/>
  <c r="L5" s="1"/>
  <c r="J71" s="1"/>
  <c r="L71" s="1"/>
  <c r="G2" i="2"/>
  <c r="L5" s="1"/>
  <c r="J184" s="1"/>
  <c r="L184" s="1"/>
  <c r="J9" i="3"/>
  <c r="L9" s="1"/>
  <c r="J10"/>
  <c r="L10" s="1"/>
  <c r="J11"/>
  <c r="L11" s="1"/>
  <c r="J12"/>
  <c r="L12" s="1"/>
  <c r="J13"/>
  <c r="L13" s="1"/>
  <c r="J14"/>
  <c r="L14" s="1"/>
  <c r="J15"/>
  <c r="L15" s="1"/>
  <c r="J16"/>
  <c r="L16" s="1"/>
  <c r="J17"/>
  <c r="L17" s="1"/>
  <c r="J18"/>
  <c r="L18" s="1"/>
  <c r="J19"/>
  <c r="L19" s="1"/>
  <c r="J20"/>
  <c r="L20" s="1"/>
  <c r="J21"/>
  <c r="L21" s="1"/>
  <c r="J22"/>
  <c r="L22" s="1"/>
  <c r="J23"/>
  <c r="L23" s="1"/>
  <c r="J24"/>
  <c r="L24" s="1"/>
  <c r="J25"/>
  <c r="L25" s="1"/>
  <c r="J26"/>
  <c r="L26" s="1"/>
  <c r="J27"/>
  <c r="L27" s="1"/>
  <c r="J28"/>
  <c r="L28" s="1"/>
  <c r="J29"/>
  <c r="L29" s="1"/>
  <c r="J30"/>
  <c r="L30" s="1"/>
  <c r="J31"/>
  <c r="L31" s="1"/>
  <c r="J32"/>
  <c r="L32" s="1"/>
  <c r="J33"/>
  <c r="L33" s="1"/>
  <c r="J35"/>
  <c r="L35" s="1"/>
  <c r="J36"/>
  <c r="L36" s="1"/>
  <c r="J37"/>
  <c r="L37" s="1"/>
  <c r="J38"/>
  <c r="L38" s="1"/>
  <c r="J39"/>
  <c r="L39" s="1"/>
  <c r="J40"/>
  <c r="L40" s="1"/>
  <c r="J41"/>
  <c r="L41" s="1"/>
  <c r="J42"/>
  <c r="L42" s="1"/>
  <c r="J43"/>
  <c r="L43" s="1"/>
  <c r="J44"/>
  <c r="L44" s="1"/>
  <c r="J45"/>
  <c r="L45" s="1"/>
  <c r="J46"/>
  <c r="L46" s="1"/>
  <c r="J47"/>
  <c r="L47" s="1"/>
  <c r="J48"/>
  <c r="L48" s="1"/>
  <c r="J49"/>
  <c r="L49" s="1"/>
  <c r="J50"/>
  <c r="L50" s="1"/>
  <c r="J51"/>
  <c r="L51" s="1"/>
  <c r="J52"/>
  <c r="L52" s="1"/>
  <c r="J53"/>
  <c r="L53" s="1"/>
  <c r="J54"/>
  <c r="L54" s="1"/>
  <c r="J55"/>
  <c r="L55" s="1"/>
  <c r="J56"/>
  <c r="L56" s="1"/>
  <c r="J57"/>
  <c r="L57" s="1"/>
  <c r="J58"/>
  <c r="L58" s="1"/>
  <c r="J59"/>
  <c r="L59" s="1"/>
  <c r="J60"/>
  <c r="L60" s="1"/>
  <c r="J61"/>
  <c r="L61" s="1"/>
  <c r="J62"/>
  <c r="L62" s="1"/>
  <c r="J63"/>
  <c r="L63" s="1"/>
  <c r="J64"/>
  <c r="L64" s="1"/>
  <c r="J65"/>
  <c r="L65" s="1"/>
  <c r="J66"/>
  <c r="L66" s="1"/>
  <c r="J67"/>
  <c r="L67" s="1"/>
  <c r="J68"/>
  <c r="L68" s="1"/>
  <c r="J71"/>
  <c r="L71" s="1"/>
  <c r="J72"/>
  <c r="L72" s="1"/>
  <c r="J73"/>
  <c r="L73" s="1"/>
  <c r="J74"/>
  <c r="L74" s="1"/>
  <c r="J75"/>
  <c r="L75" s="1"/>
  <c r="J76"/>
  <c r="L76" s="1"/>
  <c r="J77"/>
  <c r="L77" s="1"/>
  <c r="J78"/>
  <c r="L78" s="1"/>
  <c r="J79"/>
  <c r="L79" s="1"/>
  <c r="J80"/>
  <c r="L80" s="1"/>
  <c r="J81"/>
  <c r="L81" s="1"/>
  <c r="J83"/>
  <c r="L83" s="1"/>
  <c r="J84"/>
  <c r="L84" s="1"/>
  <c r="J85"/>
  <c r="L85" s="1"/>
  <c r="J9" i="4"/>
  <c r="L9" s="1"/>
  <c r="J10"/>
  <c r="L10" s="1"/>
  <c r="J11"/>
  <c r="L11" s="1"/>
  <c r="J12"/>
  <c r="L12" s="1"/>
  <c r="J13"/>
  <c r="L13" s="1"/>
  <c r="J14"/>
  <c r="L14" s="1"/>
  <c r="J15"/>
  <c r="L15" s="1"/>
  <c r="J16"/>
  <c r="L16" s="1"/>
  <c r="J17"/>
  <c r="L17" s="1"/>
  <c r="J18"/>
  <c r="L18" s="1"/>
  <c r="J19"/>
  <c r="L19" s="1"/>
  <c r="J20"/>
  <c r="L20" s="1"/>
  <c r="J21"/>
  <c r="L21" s="1"/>
  <c r="J22"/>
  <c r="L22" s="1"/>
  <c r="J23"/>
  <c r="L23" s="1"/>
  <c r="J24"/>
  <c r="L24" s="1"/>
  <c r="J25"/>
  <c r="L25" s="1"/>
  <c r="J26"/>
  <c r="L26" s="1"/>
  <c r="J27"/>
  <c r="L27" s="1"/>
  <c r="J28"/>
  <c r="L28" s="1"/>
  <c r="J29"/>
  <c r="L29" s="1"/>
  <c r="J31"/>
  <c r="L31" s="1"/>
  <c r="J32"/>
  <c r="L32" s="1"/>
  <c r="J33"/>
  <c r="L33" s="1"/>
  <c r="J34"/>
  <c r="L34" s="1"/>
  <c r="J35"/>
  <c r="L35" s="1"/>
  <c r="J36"/>
  <c r="L36" s="1"/>
  <c r="J37"/>
  <c r="L37" s="1"/>
  <c r="J38"/>
  <c r="L38" s="1"/>
  <c r="J39"/>
  <c r="L39" s="1"/>
  <c r="J40"/>
  <c r="L40" s="1"/>
  <c r="J41"/>
  <c r="L41" s="1"/>
  <c r="J43"/>
  <c r="L43" s="1"/>
  <c r="J44"/>
  <c r="L44" s="1"/>
  <c r="J45"/>
  <c r="L45" s="1"/>
  <c r="J46"/>
  <c r="L46" s="1"/>
  <c r="J47"/>
  <c r="L47" s="1"/>
  <c r="J48"/>
  <c r="L48" s="1"/>
  <c r="J50"/>
  <c r="L50" s="1"/>
  <c r="J51"/>
  <c r="L51" s="1"/>
  <c r="J52"/>
  <c r="L52" s="1"/>
  <c r="J53"/>
  <c r="L53" s="1"/>
  <c r="J54"/>
  <c r="L54" s="1"/>
  <c r="J55"/>
  <c r="L55" s="1"/>
  <c r="J56"/>
  <c r="L56" s="1"/>
  <c r="J57"/>
  <c r="L57" s="1"/>
  <c r="J58"/>
  <c r="L58" s="1"/>
  <c r="J59"/>
  <c r="L59" s="1"/>
  <c r="J60"/>
  <c r="L60" s="1"/>
  <c r="J61"/>
  <c r="L61" s="1"/>
  <c r="J62"/>
  <c r="L62" s="1"/>
  <c r="J64"/>
  <c r="L64" s="1"/>
  <c r="J65"/>
  <c r="L65" s="1"/>
  <c r="J66"/>
  <c r="L66" s="1"/>
  <c r="J67"/>
  <c r="L67" s="1"/>
  <c r="J68"/>
  <c r="L68" s="1"/>
  <c r="J69"/>
  <c r="L69" s="1"/>
  <c r="J70"/>
  <c r="L70" s="1"/>
  <c r="J9" i="2"/>
  <c r="L9" s="1"/>
  <c r="J10"/>
  <c r="L10" s="1"/>
  <c r="J11"/>
  <c r="L11" s="1"/>
  <c r="J12"/>
  <c r="L12" s="1"/>
  <c r="J13"/>
  <c r="L13" s="1"/>
  <c r="J14"/>
  <c r="L14" s="1"/>
  <c r="J15"/>
  <c r="L15" s="1"/>
  <c r="J16"/>
  <c r="L16" s="1"/>
  <c r="J17"/>
  <c r="L17" s="1"/>
  <c r="J18"/>
  <c r="L18" s="1"/>
  <c r="J19"/>
  <c r="L19" s="1"/>
  <c r="J20"/>
  <c r="L20" s="1"/>
  <c r="J21"/>
  <c r="L21" s="1"/>
  <c r="J22"/>
  <c r="L22" s="1"/>
  <c r="J23"/>
  <c r="L23" s="1"/>
  <c r="J24"/>
  <c r="L24" s="1"/>
  <c r="J25"/>
  <c r="L25" s="1"/>
  <c r="J26"/>
  <c r="L26" s="1"/>
  <c r="J27"/>
  <c r="L27" s="1"/>
  <c r="J28"/>
  <c r="L28" s="1"/>
  <c r="J29"/>
  <c r="L29" s="1"/>
  <c r="J30"/>
  <c r="L30" s="1"/>
  <c r="J32"/>
  <c r="L32" s="1"/>
  <c r="J33"/>
  <c r="L33" s="1"/>
  <c r="J34"/>
  <c r="L34" s="1"/>
  <c r="J35"/>
  <c r="L35" s="1"/>
  <c r="J36"/>
  <c r="L36" s="1"/>
  <c r="J37"/>
  <c r="L37" s="1"/>
  <c r="J38"/>
  <c r="L38" s="1"/>
  <c r="J39"/>
  <c r="L39" s="1"/>
  <c r="J40"/>
  <c r="L40" s="1"/>
  <c r="J42"/>
  <c r="L42" s="1"/>
  <c r="J43"/>
  <c r="L43" s="1"/>
  <c r="J44"/>
  <c r="L44" s="1"/>
  <c r="J45"/>
  <c r="L45" s="1"/>
  <c r="J46"/>
  <c r="L46" s="1"/>
  <c r="J47"/>
  <c r="L47" s="1"/>
  <c r="J48"/>
  <c r="L48" s="1"/>
  <c r="J49"/>
  <c r="L49" s="1"/>
  <c r="J50"/>
  <c r="L50" s="1"/>
  <c r="J51"/>
  <c r="L51" s="1"/>
  <c r="J53"/>
  <c r="L53" s="1"/>
  <c r="J54"/>
  <c r="L54" s="1"/>
  <c r="J55"/>
  <c r="L55" s="1"/>
  <c r="J56"/>
  <c r="L56" s="1"/>
  <c r="J57"/>
  <c r="L57" s="1"/>
  <c r="J58"/>
  <c r="L58" s="1"/>
  <c r="J59"/>
  <c r="L59" s="1"/>
  <c r="J60"/>
  <c r="L60" s="1"/>
  <c r="J61"/>
  <c r="L61" s="1"/>
  <c r="J62"/>
  <c r="L62" s="1"/>
  <c r="J63"/>
  <c r="L63" s="1"/>
  <c r="J64"/>
  <c r="L64" s="1"/>
  <c r="J65"/>
  <c r="L65" s="1"/>
  <c r="J66"/>
  <c r="L66" s="1"/>
  <c r="J67"/>
  <c r="L67" s="1"/>
  <c r="J68"/>
  <c r="L68" s="1"/>
  <c r="J69"/>
  <c r="L69" s="1"/>
  <c r="J70"/>
  <c r="L70" s="1"/>
  <c r="J71"/>
  <c r="L71" s="1"/>
  <c r="J72"/>
  <c r="L72" s="1"/>
  <c r="J73"/>
  <c r="L73" s="1"/>
  <c r="J75"/>
  <c r="L75" s="1"/>
  <c r="J76"/>
  <c r="L76" s="1"/>
  <c r="J77"/>
  <c r="L77" s="1"/>
  <c r="J78"/>
  <c r="L78" s="1"/>
  <c r="J79"/>
  <c r="L79" s="1"/>
  <c r="J80"/>
  <c r="L80" s="1"/>
  <c r="J81"/>
  <c r="L81" s="1"/>
  <c r="J82"/>
  <c r="L82" s="1"/>
  <c r="J83"/>
  <c r="L83" s="1"/>
  <c r="J84"/>
  <c r="L84" s="1"/>
  <c r="J85"/>
  <c r="L85" s="1"/>
  <c r="J86"/>
  <c r="L86" s="1"/>
  <c r="J87"/>
  <c r="L87" s="1"/>
  <c r="J88"/>
  <c r="L88" s="1"/>
  <c r="J89"/>
  <c r="L89" s="1"/>
  <c r="J90"/>
  <c r="L90" s="1"/>
  <c r="J91"/>
  <c r="L91" s="1"/>
  <c r="J92"/>
  <c r="L92" s="1"/>
  <c r="J93"/>
  <c r="L93" s="1"/>
  <c r="J94"/>
  <c r="L94" s="1"/>
  <c r="J95"/>
  <c r="L95" s="1"/>
  <c r="J96"/>
  <c r="L96" s="1"/>
  <c r="J97"/>
  <c r="L97" s="1"/>
  <c r="J98"/>
  <c r="L98" s="1"/>
  <c r="J99"/>
  <c r="L99" s="1"/>
  <c r="J100"/>
  <c r="L100" s="1"/>
  <c r="J101"/>
  <c r="L101" s="1"/>
  <c r="J102"/>
  <c r="L102" s="1"/>
  <c r="J103"/>
  <c r="L103" s="1"/>
  <c r="J104"/>
  <c r="L104" s="1"/>
  <c r="J105"/>
  <c r="L105" s="1"/>
  <c r="J106"/>
  <c r="L106" s="1"/>
  <c r="J107"/>
  <c r="L107" s="1"/>
  <c r="J108"/>
  <c r="L108" s="1"/>
  <c r="J109"/>
  <c r="L109" s="1"/>
  <c r="J110"/>
  <c r="L110" s="1"/>
  <c r="J111"/>
  <c r="L111" s="1"/>
  <c r="J112"/>
  <c r="L112" s="1"/>
  <c r="J113"/>
  <c r="L113" s="1"/>
  <c r="J114"/>
  <c r="L114" s="1"/>
  <c r="J115"/>
  <c r="L115" s="1"/>
  <c r="J116"/>
  <c r="L116" s="1"/>
  <c r="J117"/>
  <c r="L117" s="1"/>
  <c r="J118"/>
  <c r="L118" s="1"/>
  <c r="J119"/>
  <c r="L119" s="1"/>
  <c r="J120"/>
  <c r="L120" s="1"/>
  <c r="J121"/>
  <c r="L121" s="1"/>
  <c r="J122"/>
  <c r="L122" s="1"/>
  <c r="J123"/>
  <c r="L123" s="1"/>
  <c r="J124"/>
  <c r="L124" s="1"/>
  <c r="J125"/>
  <c r="L125" s="1"/>
  <c r="J126"/>
  <c r="L126" s="1"/>
  <c r="J127"/>
  <c r="L127" s="1"/>
  <c r="J128"/>
  <c r="L128" s="1"/>
  <c r="J129"/>
  <c r="L129" s="1"/>
  <c r="J130"/>
  <c r="L130" s="1"/>
  <c r="J131"/>
  <c r="L131" s="1"/>
  <c r="J132"/>
  <c r="L132" s="1"/>
  <c r="J133"/>
  <c r="L133" s="1"/>
  <c r="J134"/>
  <c r="L134" s="1"/>
  <c r="J135"/>
  <c r="L135" s="1"/>
  <c r="J136"/>
  <c r="L136" s="1"/>
  <c r="J137"/>
  <c r="L137" s="1"/>
  <c r="J138"/>
  <c r="L138" s="1"/>
  <c r="J139"/>
  <c r="L139" s="1"/>
  <c r="J140"/>
  <c r="L140" s="1"/>
  <c r="J142"/>
  <c r="L142" s="1"/>
  <c r="J143"/>
  <c r="L143" s="1"/>
  <c r="J144"/>
  <c r="L144" s="1"/>
  <c r="J145"/>
  <c r="L145" s="1"/>
  <c r="J146"/>
  <c r="L146" s="1"/>
  <c r="J147"/>
  <c r="L147" s="1"/>
  <c r="J148"/>
  <c r="L148" s="1"/>
  <c r="J149"/>
  <c r="L149" s="1"/>
  <c r="J150"/>
  <c r="L150" s="1"/>
  <c r="J151"/>
  <c r="L151" s="1"/>
  <c r="J152"/>
  <c r="L152" s="1"/>
  <c r="J153"/>
  <c r="L153" s="1"/>
  <c r="J154"/>
  <c r="L154" s="1"/>
  <c r="J155"/>
  <c r="L155" s="1"/>
  <c r="J156"/>
  <c r="L156" s="1"/>
  <c r="J157"/>
  <c r="L157" s="1"/>
  <c r="J158"/>
  <c r="L158" s="1"/>
  <c r="J159"/>
  <c r="L159" s="1"/>
  <c r="J160"/>
  <c r="L160" s="1"/>
  <c r="J161"/>
  <c r="L161" s="1"/>
  <c r="J162"/>
  <c r="L162" s="1"/>
  <c r="J163"/>
  <c r="L163" s="1"/>
  <c r="J164"/>
  <c r="L164" s="1"/>
  <c r="J165"/>
  <c r="L165" s="1"/>
  <c r="J166"/>
  <c r="L166" s="1"/>
  <c r="J167"/>
  <c r="L167" s="1"/>
  <c r="J168"/>
  <c r="L168" s="1"/>
  <c r="J169"/>
  <c r="L169" s="1"/>
  <c r="J170"/>
  <c r="L170" s="1"/>
  <c r="J171"/>
  <c r="L171" s="1"/>
  <c r="J172"/>
  <c r="L172" s="1"/>
  <c r="J173"/>
  <c r="L173" s="1"/>
  <c r="J175"/>
  <c r="L175" s="1"/>
  <c r="J176"/>
  <c r="L176" s="1"/>
  <c r="J177"/>
  <c r="L177" s="1"/>
  <c r="J178"/>
  <c r="L178" s="1"/>
  <c r="J179"/>
  <c r="L179" s="1"/>
  <c r="J180"/>
  <c r="L180" s="1"/>
  <c r="J181"/>
  <c r="L181" s="1"/>
  <c r="J182"/>
  <c r="L182" s="1"/>
  <c r="J183"/>
  <c r="L183" s="1"/>
  <c r="J9" i="1"/>
  <c r="L9" s="1"/>
  <c r="J10"/>
  <c r="L10" s="1"/>
  <c r="J11"/>
  <c r="L11" s="1"/>
  <c r="J12"/>
  <c r="L12" s="1"/>
  <c r="J13"/>
  <c r="L13" s="1"/>
  <c r="J14"/>
  <c r="L14" s="1"/>
  <c r="J15"/>
  <c r="L15" s="1"/>
  <c r="J16"/>
  <c r="L16" s="1"/>
  <c r="J17"/>
  <c r="L17" s="1"/>
  <c r="J18"/>
  <c r="L18" s="1"/>
  <c r="J19"/>
  <c r="L19" s="1"/>
  <c r="J20"/>
  <c r="L20" s="1"/>
  <c r="J21"/>
  <c r="L21" s="1"/>
  <c r="J22"/>
  <c r="L22" s="1"/>
  <c r="J23"/>
  <c r="L23" s="1"/>
  <c r="J24"/>
  <c r="L24" s="1"/>
  <c r="J26"/>
  <c r="L26" s="1"/>
  <c r="J27"/>
  <c r="L27" s="1"/>
  <c r="J28"/>
  <c r="L28" s="1"/>
  <c r="J29"/>
  <c r="L29" s="1"/>
  <c r="J30"/>
  <c r="L30" s="1"/>
  <c r="J31"/>
  <c r="L31" s="1"/>
  <c r="J32"/>
  <c r="L32" s="1"/>
  <c r="J33"/>
  <c r="L33" s="1"/>
  <c r="J34"/>
  <c r="L34" s="1"/>
  <c r="J35"/>
  <c r="L35" s="1"/>
  <c r="J36"/>
  <c r="L36" s="1"/>
  <c r="J37"/>
  <c r="L37" s="1"/>
  <c r="J38"/>
  <c r="L38" s="1"/>
  <c r="J39"/>
  <c r="L39" s="1"/>
  <c r="J40"/>
  <c r="L40" s="1"/>
  <c r="J41"/>
  <c r="L41" s="1"/>
  <c r="J42"/>
  <c r="L42" s="1"/>
  <c r="J43"/>
  <c r="L43" s="1"/>
  <c r="J44"/>
  <c r="L44" s="1"/>
  <c r="J45"/>
  <c r="L45" s="1"/>
  <c r="J46"/>
  <c r="L46" s="1"/>
  <c r="J47"/>
  <c r="L47" s="1"/>
  <c r="J49"/>
  <c r="L49" s="1"/>
  <c r="J50"/>
  <c r="L50" s="1"/>
  <c r="J51"/>
  <c r="L51" s="1"/>
  <c r="J52"/>
  <c r="L52" s="1"/>
  <c r="J53"/>
  <c r="L53" s="1"/>
  <c r="J54"/>
  <c r="L54" s="1"/>
  <c r="J55"/>
  <c r="L55" s="1"/>
  <c r="J56"/>
  <c r="L56" s="1"/>
  <c r="J57"/>
  <c r="L57" s="1"/>
  <c r="J59"/>
  <c r="L59" s="1"/>
  <c r="J60"/>
  <c r="L60" s="1"/>
  <c r="J61"/>
  <c r="L61" s="1"/>
  <c r="J62"/>
  <c r="L62" s="1"/>
  <c r="J63"/>
  <c r="L63" s="1"/>
  <c r="J64"/>
  <c r="L64" s="1"/>
  <c r="J65"/>
  <c r="L65" s="1"/>
  <c r="J66"/>
  <c r="L66" s="1"/>
  <c r="J68"/>
  <c r="L68" s="1"/>
  <c r="J69"/>
  <c r="L69" s="1"/>
  <c r="J70"/>
  <c r="L70" s="1"/>
  <c r="J71"/>
  <c r="L71" s="1"/>
  <c r="J72"/>
  <c r="L72" s="1"/>
  <c r="J73"/>
  <c r="L73" s="1"/>
  <c r="J74"/>
  <c r="L74" s="1"/>
  <c r="J76"/>
  <c r="L76" s="1"/>
  <c r="J77"/>
  <c r="L77" s="1"/>
  <c r="J78"/>
  <c r="L78" s="1"/>
  <c r="J79"/>
  <c r="L79" s="1"/>
  <c r="J80"/>
  <c r="L80" s="1"/>
  <c r="J81"/>
  <c r="L81" s="1"/>
  <c r="J82"/>
  <c r="L82" s="1"/>
  <c r="J83"/>
  <c r="L83" s="1"/>
  <c r="J84"/>
  <c r="L84" s="1"/>
  <c r="J85"/>
  <c r="L85" s="1"/>
  <c r="J86"/>
  <c r="L86" s="1"/>
  <c r="J87"/>
  <c r="L87" s="1"/>
  <c r="J88"/>
  <c r="L88" s="1"/>
  <c r="J89"/>
  <c r="L89" s="1"/>
  <c r="J91"/>
  <c r="L91" s="1"/>
  <c r="J92"/>
  <c r="L92" s="1"/>
  <c r="J93"/>
  <c r="L93" s="1"/>
  <c r="J94"/>
  <c r="L94" s="1"/>
  <c r="J95"/>
  <c r="L95" s="1"/>
  <c r="J96"/>
  <c r="L96" s="1"/>
  <c r="J97"/>
  <c r="L97" s="1"/>
  <c r="J98"/>
  <c r="L98" s="1"/>
  <c r="J99"/>
  <c r="L99" s="1"/>
  <c r="J100"/>
  <c r="L100" s="1"/>
  <c r="J101"/>
  <c r="L101" s="1"/>
  <c r="J102"/>
  <c r="L102" s="1"/>
  <c r="J104"/>
  <c r="L104" s="1"/>
  <c r="J105"/>
  <c r="L105" s="1"/>
  <c r="J106"/>
  <c r="L106" s="1"/>
  <c r="J107"/>
  <c r="L107" s="1"/>
  <c r="J109"/>
  <c r="L109" s="1"/>
  <c r="J110"/>
  <c r="L110" s="1"/>
  <c r="J111"/>
  <c r="L111" s="1"/>
  <c r="J112"/>
  <c r="L112" s="1"/>
  <c r="J113"/>
  <c r="L113" s="1"/>
  <c r="J114"/>
  <c r="L114" s="1"/>
  <c r="J115"/>
  <c r="L115" s="1"/>
  <c r="J116"/>
  <c r="L116" s="1"/>
  <c r="J117"/>
  <c r="L117" s="1"/>
  <c r="J118"/>
  <c r="L118" s="1"/>
  <c r="J119"/>
  <c r="L119" s="1"/>
  <c r="J120"/>
  <c r="L120" s="1"/>
  <c r="J121"/>
  <c r="L121" s="1"/>
  <c r="J122"/>
  <c r="L122" s="1"/>
  <c r="J123"/>
  <c r="L123" s="1"/>
  <c r="J124"/>
  <c r="L124" s="1"/>
  <c r="J125"/>
  <c r="L125" s="1"/>
  <c r="J126"/>
  <c r="L126" s="1"/>
  <c r="J127"/>
  <c r="L127" s="1"/>
  <c r="J128"/>
  <c r="L128" s="1"/>
  <c r="J129"/>
  <c r="L129" s="1"/>
  <c r="J130"/>
  <c r="L130" s="1"/>
  <c r="J131"/>
  <c r="L131" s="1"/>
  <c r="J132"/>
  <c r="L132" s="1"/>
  <c r="J133"/>
  <c r="L133" s="1"/>
  <c r="J134"/>
  <c r="L134" s="1"/>
  <c r="J135"/>
  <c r="L135" s="1"/>
  <c r="J136"/>
  <c r="L136" s="1"/>
  <c r="L6" i="3" l="1"/>
  <c r="L6" i="4"/>
  <c r="L6" i="2"/>
  <c r="L6" i="1"/>
  <c r="K2" i="4" l="1"/>
  <c r="K2" i="3"/>
  <c r="K2" i="2"/>
  <c r="K2" i="1"/>
</calcChain>
</file>

<file path=xl/comments1.xml><?xml version="1.0" encoding="utf-8"?>
<comments xmlns="http://schemas.openxmlformats.org/spreadsheetml/2006/main">
  <authors>
    <author>Александр Литвинов</author>
  </authors>
  <commentList>
    <comment ref="C9" authorId="0">
      <text>
        <r>
          <rPr>
            <b/>
            <sz val="8"/>
            <color indexed="81"/>
            <rFont val="Tahoma"/>
            <family val="2"/>
            <charset val="204"/>
          </rPr>
          <t>Увлажняющий крем с минералами Мёртвого моря и витаминами A, C, D, F обогащает и увлажняет кожу лица и шеи, способствует обновлению клеток, стимулирует восстановление эпидермиса и возвращает коже эластичность, мягкость и сияющий здоровьем внешний вид. Крем эффективно питает кожу, защищает её от вредных климатических условий, омолаживает и снабжает необходимыми минералами и витаминами. Масло авокадо глубоко проникает в кожу, активно увлажняет ее, предохраняя от высыхания и шелушения, стимулирует выработку организмом коллагена и ускоряет процесс регенерации клеток кожи. Ромашка, розмарин и экстракт Алое Вера успокаивают чувствительную кожу, тонизируют её и укрепляют стенки сосудов.</t>
        </r>
      </text>
    </comment>
    <comment ref="C10" authorId="0">
      <text>
        <r>
          <rPr>
            <b/>
            <sz val="8"/>
            <color indexed="81"/>
            <rFont val="Tahoma"/>
            <family val="2"/>
            <charset val="204"/>
          </rPr>
          <t>Ночной крем с минералами Мёртвого моря, натуральными маслами обеспечивает максимальный уход за кожей лица и шеи, регенерирует слои эпидермиса, стимулирует обновление клеток во время сна, успокаивает и увлажняет кожу, чтобы к утру лицо выглядело свежим, отдохнувшим и помолодевшим. Крем активно уменьшает признаки старения, восстанавливает эластичность, успокаивает и насыщает кожу полезными минералами и витаминами. Снимает признаки усталости, освежает и выравнивает цвет лица.</t>
        </r>
      </text>
    </comment>
    <comment ref="C11" authorId="0">
      <text>
        <r>
          <rPr>
            <b/>
            <sz val="8"/>
            <color indexed="81"/>
            <rFont val="Tahoma"/>
            <family val="2"/>
            <charset val="204"/>
          </rPr>
          <t>Нежный скраб для лица с Алоэ-Вера, ромашкой, с измельчёнными абрикосовыми косточками, с маслом из листьев розмарина, витамином Е и минералами Мёртвого моря. Скраб деликатно удаляет омертвевшие клетки эпидермиса, поглощает жир, повышает тонус кожи и обеспечивает глубокое очищение, оставляя кожу гладкой и матовой. Питает и очищает кожные клетки, улучшает цвет лица, наполняет кожу особой энергией и свежестью.</t>
        </r>
      </text>
    </comment>
    <comment ref="C12" authorId="0">
      <text>
        <r>
          <rPr>
            <b/>
            <sz val="8"/>
            <color indexed="81"/>
            <rFont val="Tahoma"/>
            <family val="2"/>
            <charset val="204"/>
          </rPr>
          <t>Увлажняющий крем для лица с маслом Авокадо, Витамином Е и минералами Мёртвого моря. Увлажняет кожу лица и шеи, повышает защитные функции, поддерживает упругость, предотвращает преждевременное старение, способствует регенерации и укреплению кожи, препятствует возникновению свободных радикалов, защищает от ультрафиолетовых  лучей  и  вредных  климатических  условий. Натуральные масла прекрасно питают кожу, улучшают цвет лица, возвращают коже природную гладкость и красоту.</t>
        </r>
      </text>
    </comment>
    <comment ref="C13" authorId="0">
      <text>
        <r>
          <rPr>
            <b/>
            <sz val="8"/>
            <color indexed="81"/>
            <rFont val="Tahoma"/>
            <family val="2"/>
            <charset val="204"/>
          </rPr>
          <t>Крем с Алое-Вера, минералами Мёртвого моря и витамином Е увлажняет, питает и насыщает кожу, оставляя её мягкой, гладкой и здоровой. Алое-Вера содержит более 200 питательных компонентов, включая 20 минералов, 18 аминокислот, в том числе все незаменимые аминокислоты, которые не вырабатываются организмом человека и напрямую связаны с регенерацией клеток. Крем активно препятствует процессу старения кожи, помогает сохранить естественный баланс влажности и упругость независимо от времени года и условий окружающей среды. Содержит Ультрафиолетовую защиту.</t>
        </r>
      </text>
    </comment>
    <comment ref="C14" authorId="0">
      <text>
        <r>
          <rPr>
            <b/>
            <sz val="8"/>
            <color indexed="81"/>
            <rFont val="Tahoma"/>
            <family val="2"/>
            <charset val="204"/>
          </rPr>
          <t>Крем для нежной кожи вокруг глаз с минералами Мёртвого моря, натуральными маслами и витаминами. Минералы, масло Ши и масло Авокадо в составе крема эффективно питают, омолаживают, укрепляют кожу вокруг глаз, улучшают её структуру и цвет, разглаживают мелкие морщинки и снимают следы усталости. Д-Пантенол ускоряет процессы регенерации кожи и восстанавливает ее поврежденные участки, а экстракт Алоэ-Вера поддерживает необходимый баланс  влаги, успокаивает, снимает отёчность и замедляет процесс старения.</t>
        </r>
      </text>
    </comment>
    <comment ref="C15" authorId="0">
      <text>
        <r>
          <rPr>
            <b/>
            <sz val="8"/>
            <color indexed="81"/>
            <rFont val="Tahoma"/>
            <family val="2"/>
            <charset val="204"/>
          </rPr>
          <t>Увлажняющий дневной крем, специально разработанный для сухой и чувствительной кожи. Содержит минералы Мёртвого моря, витамины и натуральные масла. Крем проникает в глубокие слои эпидермиса, восстанавливая необходимый баланс влажности, устраняет сухость  и шелушение, смягчает и успокаивает кожу лица и шеи. Укрепляет естественный барьер и иммунитет кожи, возвращает здоровый сияющий внешний вид, и защищает от вредных климатических условий и ультрафиолетовых лучей.</t>
        </r>
      </text>
    </comment>
    <comment ref="C16" authorId="0">
      <text>
        <r>
          <rPr>
            <b/>
            <sz val="8"/>
            <color indexed="81"/>
            <rFont val="Tahoma"/>
            <family val="2"/>
            <charset val="204"/>
          </rPr>
          <t>Сыворотка обогащена активными компонентами. Эффективно подтягивает кожу, улучшает её структуру и внешний вид. Разглаживает морщины и замедляет процесс старения. Сыворотка имеет антиоксидантное воздействие, насыщает нежную кожу вокруг глаз витаминами, поддерживает необходимый баланс влаги, а также усиливает действие крема для глаз. Сыворотка обеспечивает кожу необходимой защитой, придавая ей эластичность, молодость и красоту.</t>
        </r>
      </text>
    </comment>
    <comment ref="C17" authorId="0">
      <text>
        <r>
          <rPr>
            <b/>
            <sz val="8"/>
            <color indexed="81"/>
            <rFont val="Tahoma"/>
            <family val="2"/>
            <charset val="204"/>
          </rPr>
          <t>Увлажняющий  крем  для  лица  с  минералами  Мертвого  моря,  натуральными маслами и экстрактом семян Моркови с богатым содержанием витамина А. Экстракт семян моркови, благодаря высокому содержанию витаминов, аминокислот, углеводов, различных микроэлементов, усиливает защитные функции кожи, снимает воспаление и раздражение, питает и повышает упругость кожи, восстанавливает здоровый цвет кожи, повышает ее эластичность и препятствует появлению морщин. Служит отличной базой для макияжа, содержит UV-фильтры.</t>
        </r>
      </text>
    </comment>
    <comment ref="C18" authorId="0">
      <text>
        <r>
          <rPr>
            <b/>
            <sz val="8"/>
            <color indexed="81"/>
            <rFont val="Tahoma"/>
            <family val="2"/>
            <charset val="204"/>
          </rPr>
          <t>В течение многих столетий Оливковое масло известно своими сильными антиокислительными и антисептическими качествами. Этот крем обладает уникальной формулой, которая комбинирует Оливковое масло с полезными минералами Мертвого моря, экстрактом Алоэ-вера и витамином E, которые смягчают, увлажняют, регенерируют, заживляют, замедляют процесс преждевременного старения и защищают кожу от вредоносного влияния окружающей среды. Содержит UV- фильтры.</t>
        </r>
      </text>
    </comment>
    <comment ref="C19" authorId="0">
      <text>
        <r>
          <rPr>
            <b/>
            <sz val="8"/>
            <color indexed="81"/>
            <rFont val="Tahoma"/>
            <family val="2"/>
            <charset val="204"/>
          </rPr>
          <t>Увлажняющий   крем   от   35+   Мёртвого   моря,   с   витаминами   и натуральными маслами регенерирует, питает и восстанавливает кожу лица и шеи, замедляет процесс старения, повышает упругость и тонус кожи, заметно улучшает цвет лица. Масло Ши, корень женьшеня, масло авокадо и другие полезные масла, антиоксиданты, и витамины в сочетании с минералами Мёртвого моря оптимально сбалансированы для   борьбы   с   возрастными    и    мимическими    морщинами. Крем разглаживает и укрепляет кожу. Подходит для ежедневного использования. Содержит ультрафиолетовую  защиту.</t>
        </r>
      </text>
    </comment>
    <comment ref="C20" authorId="0">
      <text>
        <r>
          <rPr>
            <b/>
            <sz val="8"/>
            <color indexed="81"/>
            <rFont val="Tahoma"/>
            <family val="2"/>
            <charset val="204"/>
          </rPr>
          <t>Увлажняющий и питательный крем для лица с Облепиховым маслом, которое питает кожу природными элементами, сохраняет естественный баланс влажности кожи и восстанавливает поврежденные клетки. Масло, добываемое из плодов облепихи содержит высокую концентрацию бета-каротинов и витаминов — активных антиоксидантов. Это масло является одним из самых эффективных и натуральных масел для замедления процесса старения кожи. Крем помогает в борьбе морщинами, пятнами на коже и особо полезен в борьбе с сухостью. При регулярном применении Ваша кожа будет здоровой, увлажненной и упругой.</t>
        </r>
      </text>
    </comment>
    <comment ref="C21" authorId="0">
      <text>
        <r>
          <rPr>
            <b/>
            <sz val="8"/>
            <color indexed="81"/>
            <rFont val="Tahoma"/>
            <family val="2"/>
            <charset val="204"/>
          </rPr>
          <t>Крем с минералами Мёртвого моря, маслами, витаминами и льняным маслом, являющимся источником жизненно важных полиненасыщенных жирных кислот Омега-3 и Омега-6, эффективно увлажняет и питает кожу лица и шеи, активно борется с признаками старения, разглаживает морщинки и неровности, улучшает цвет лица, возвращает коже эластичность и здоровый внешний вид. Витамины и минералы, натуральные масла и растительные экстракты защищают кожу от вредных ультрафиолетовых лучей и климатических воздействий, улучшают обменные процессы, заряжают энергией и дарят коже свежее сияние. Крем является идеальной основой под макияж.</t>
        </r>
      </text>
    </comment>
    <comment ref="C23" authorId="0">
      <text>
        <r>
          <rPr>
            <b/>
            <sz val="8"/>
            <color indexed="81"/>
            <rFont val="Tahoma"/>
            <family val="2"/>
            <charset val="204"/>
          </rPr>
          <t>Сыворотка  с активными компонентами эффективно подтягивает кожу лица, корректирует её структуру и внешний вид, разглаживает морщины и замедляет процесс старения. Обладает антиоксидантным действием, насыщает кожу лица и шеи витаминами, сохраняет необходимый баланс влажности и усиливает действие ночных и дневных кремов. Сыворотка обеспечивает кожу невидимой защитой и возвращает ей упругость, молодость и красоту.</t>
        </r>
      </text>
    </comment>
    <comment ref="C24" authorId="0">
      <text>
        <r>
          <rPr>
            <b/>
            <sz val="8"/>
            <color indexed="81"/>
            <rFont val="Tahoma"/>
            <family val="2"/>
            <charset val="204"/>
          </rPr>
          <t>Обновленная  формула,  c  минералами  Мертвого  моря,  содержит  в себе про-коллаген, подпитывающая кожу и повышающая уровень коллагена и его сохранения. Коллаген известен своими качествами по уменьшению морщин и помогающий в защите от вреда, наносимого окружающей средой, улучшает обмен веществ в клетках кожи, способствует удалению мертвых клеток кожи и усиливает способность к обновлению кожи. Сочетание масла Жожоба, масло Граната и экстракта Алоэ-Вера делают формулу для подпитки кожи особенной. Крем обогащен витамином Е и провитамином B5.</t>
        </r>
      </text>
    </comment>
    <comment ref="C26" authorId="0">
      <text>
        <r>
          <rPr>
            <b/>
            <sz val="8"/>
            <color indexed="81"/>
            <rFont val="Tahoma"/>
            <family val="2"/>
            <charset val="204"/>
          </rPr>
          <t>Профессиональная маска для волос обогащена минералами Мёртвого моря и маслом Марокканского аргана. Масло получают из фруктов дерева аргана, которое растет в Марокко. На протяжении сотен лет масло Марокканского аргана используется для ухода за волосами. Обогащена витамином Е и Омега 6, особенно необходимы для восстановления повреждённых волос. Защищает волосы от вредного воздействия окружающей среды, придаёт блеск, эластичность, увлажняет их и улучшает внешний вид. Минералы Мёртвого моря активизирует кровообращение.</t>
        </r>
      </text>
    </comment>
    <comment ref="C27" authorId="0">
      <text>
        <r>
          <rPr>
            <b/>
            <sz val="8"/>
            <color indexed="81"/>
            <rFont val="Tahoma"/>
            <family val="2"/>
            <charset val="204"/>
          </rPr>
          <t>Профессиональная маска для волос обогащена минералами Мёртвого моря и маслом Марокканского аргана. Масло получают из фруктов дерева аргана, которое растет в Марокко. На протяжении сотен лет масло Марокканского аргана используется для ухода за волосами. Обогащена витамином Е и Омега 6, особенно необходимы для восстановления повреждённых волос. Защищает волосы от вредного воздействия окружающей среды, придаёт блеск, эластичность, увлажняет их и улучшает внешний вид. Минералы Мёртвого моря активизирует кровообращение.</t>
        </r>
      </text>
    </comment>
    <comment ref="C28" authorId="0">
      <text>
        <r>
          <rPr>
            <b/>
            <sz val="8"/>
            <color indexed="81"/>
            <rFont val="Tahoma"/>
            <family val="2"/>
            <charset val="204"/>
          </rPr>
          <t>Профессиональный шампунь обогащён минералами Мёртвого моря и маслом Марокканского аргана. Масло получают из фруктов дерева аргана, которое растет в Марокко. На протяжении сотен лет масло Марокканского аргана используется для ухода за волосами. Шампунь эффективно восстанавливает повреждённые волосы и секущиеся концы. Возвращает эластичность, блеск и красивый внешний вид, делая их мягкими. Защищает волосы от вредного воздействия окружающей среды, питает и увлажняет по всей длине, укрепляет и стимулирует рост волос, замедляет процесс старения и обогащает минералами и витаминами. Минералы Мёртвого моря активизирует кровообращение.</t>
        </r>
      </text>
    </comment>
    <comment ref="C29" authorId="0">
      <text>
        <r>
          <rPr>
            <b/>
            <sz val="8"/>
            <color indexed="81"/>
            <rFont val="Tahoma"/>
            <family val="2"/>
            <charset val="204"/>
          </rPr>
          <t>Профессиональный шампунь обогащён минералами Мёртвого моря и маслом Марокканского аргана. Масло получают из фруктов дерева аргана, которое растет в Марокко. На протяжении сотен лет масло Марокканского аргана используется для ухода за волосами. Шампунь эффективно восстанавливает повреждённые волосы и секущиеся концы. Возвращает эластичность, блеск и красивый внешний вид, делая их мягкими. Защищает волосы от вредного воздействия окружающей среды, питает и увлажняет по всей длине, укрепляет и стимулирует рост волос, замедляет процесс старения и обогащает минералами и витаминами. Минералы Мёртвого моря активизирует кровообращение.</t>
        </r>
      </text>
    </comment>
    <comment ref="C30" authorId="0">
      <text>
        <r>
          <rPr>
            <b/>
            <sz val="8"/>
            <color indexed="81"/>
            <rFont val="Tahoma"/>
            <family val="2"/>
            <charset val="204"/>
          </rPr>
          <t>Концентрированная формула, разработана на базе масла Марокканского аргана. Масло получают из фруктов дерева аргана, которые растут в Марокко. На протяжении сотен лет масло Марокканского аргана используется для ухода за волосами. Сыворотка обогащена витаминами и минералами Мёртвого моря. Способствует восстановлению структуры волос. Защищает волосы от вредного воздействия окружающей среды. Минералы Мёртвого моря активизируют кровообращение. Сыворотка придаёт волосам блеск и увлажняет их в течение всего дня.</t>
        </r>
      </text>
    </comment>
    <comment ref="C31" authorId="0">
      <text>
        <r>
          <rPr>
            <b/>
            <sz val="8"/>
            <color indexed="81"/>
            <rFont val="Tahoma"/>
            <family val="2"/>
            <charset val="204"/>
          </rPr>
          <t>Концентрированная формула, разработана на базе масла Марокканского аргана. Масло получают из фруктов дерева аргана, которые растут в Марокко. На протяжении сотен лет масло Марокканского аргана используется для ухода за волосами. Сыворотка обогащена витаминами и минералами Мёртвого моря. Способствует восстановлению структуры волос. Защищает волосы от вредного воздействия окружающей среды. Минералы Мёртвого моря активизируют кровообращение. Сыворотка придаёт волосам блеск и увлажняет их в течение всего дня.</t>
        </r>
      </text>
    </comment>
    <comment ref="C32" authorId="0">
      <text>
        <r>
          <rPr>
            <b/>
            <sz val="8"/>
            <color indexed="81"/>
            <rFont val="Tahoma"/>
            <family val="2"/>
            <charset val="204"/>
          </rPr>
          <t>Профессиональный кондиционер обогащён минералами Мёртвого моря и маслом Марокканского аргана. Масло получают из фруктов дерева аргана, которое растет в Марокко. На протяжении сотен лет масло Марокканского аргана используется для ухода за волосами. Обогащён витамином Е и Омега 6, особенно необходимы для восстановления повреждённых волос. Защищает волосы от вредного воздействия окружающей среды, придаёт блеск, эластичность, увлажняет их и улучшает внешний вид. Минералы Мёртвого моря активизирует кровообращение. Обогащён натуральными витаминами, маслом ши, лаймом, экстрактом дерева жизни, экстрактом ромашки и алоэ, питает волосы и делает их здоровыми от корней до кончиков.</t>
        </r>
      </text>
    </comment>
    <comment ref="C33" authorId="0">
      <text>
        <r>
          <rPr>
            <b/>
            <sz val="8"/>
            <color indexed="81"/>
            <rFont val="Tahoma"/>
            <family val="2"/>
            <charset val="204"/>
          </rPr>
          <t>Профессиональный кондиционер обогащён минералами Мёртвого моря и маслом Марокканского аргана. Масло получают из фруктов дерева аргана, которое растет в Марокко. На протяжении сотен лет масло Марокканского аргана используется для ухода за волосами. Обогащён витамином Е и Омега 6, особенно необходимы для восстановления повреждённых волос. Защищает волосы от вредного воздействия окружающей среды, придаёт блеск, эластичность, увлажняет их и улучшает внешний вид. Минералы Мёртвого моря активизирует кровообращение. Обогащён натуральными витаминами, маслом ши, лаймом, экстрактом дерева жизни, экстрактом ромашки и алоэ, питает волосы и делает их здоровыми от корней до кончиков.</t>
        </r>
      </text>
    </comment>
    <comment ref="C34" authorId="0">
      <text>
        <r>
          <rPr>
            <b/>
            <sz val="8"/>
            <color indexed="81"/>
            <rFont val="Tahoma"/>
            <family val="2"/>
            <charset val="204"/>
          </rPr>
          <t>Профессиональный увлажняющий и моделирующий крем для волос с маслом Аргана и минералами Мёртвого моря для бережного ухода за ослабленными волосами. Интенсивно питает и оживляет волосы, увлажняет, восстанавливает блеск и препятствует ломкости. Защищает волосы от вредного воздействия окружающей среды и делает их послушными и здоровыми.</t>
        </r>
      </text>
    </comment>
    <comment ref="C35" authorId="0">
      <text>
        <r>
          <rPr>
            <b/>
            <sz val="8"/>
            <color indexed="81"/>
            <rFont val="Tahoma"/>
            <family val="2"/>
            <charset val="204"/>
          </rPr>
          <t>Профессиональный увлажняющий крем для волос с маслом Марокканского аргана и минералами Мёртвого моря для бережного ухода за ослабленными волосами. Интенсивно питает, увлажняет и оживляет волосы, восстанавливает блеск и препятствует ломкости. Защищает волосы от вредного воздействия окружающей среды. Минералы Мёртвого моря активизируют кровообращение. Волосы становится здоровыми, за ними легко ухаживать и укладывать.</t>
        </r>
      </text>
    </comment>
    <comment ref="C36" authorId="0">
      <text>
        <r>
          <rPr>
            <b/>
            <sz val="8"/>
            <color indexed="81"/>
            <rFont val="Tahoma"/>
            <family val="2"/>
            <charset val="204"/>
          </rPr>
          <t>Масло для тела и массажа из СПА серии продуктов Мёртвого моря с маслом Марокканского аргана. Масло получают из фруктов дерева аргана, которые растут в Марокко, известно своими свойствами, высоким качеством, благоприятным воздействием на кожу тела. Обогащённое оливковым маслом и маслом жожоба, делает кожу мягкой и упругой, а также успокаивает её. Защищает от вредного воздействия окружающей среды, питает и увлажняет, замедляет процесс старения и обогащает минералами и витаминами. Минералы Мёртвого моря активизируют кровообращение. Идеально подходит для массажа.</t>
        </r>
      </text>
    </comment>
    <comment ref="C37" authorId="0">
      <text>
        <r>
          <rPr>
            <b/>
            <sz val="8"/>
            <color indexed="81"/>
            <rFont val="Tahoma"/>
            <family val="2"/>
            <charset val="204"/>
          </rPr>
          <t>Необыкновенная формула для ухода за волосами, обогащённая маслом Марокканского аргана, восстанавливает волокна волос и защищает волосы от вредного воздействия окружающей среды, придаёт волосам сияние и увлажняет, создаёт приятное ощущение на продолжительное время.</t>
        </r>
      </text>
    </comment>
    <comment ref="C38" authorId="0">
      <text>
        <r>
          <rPr>
            <b/>
            <sz val="8"/>
            <color indexed="81"/>
            <rFont val="Tahoma"/>
            <family val="2"/>
            <charset val="204"/>
          </rPr>
          <t>Необыкновенная формула для ухода за волосами, обогащённая маслом Марокканского аргана, восстанавливает волокна волос и защищает волосы от вредного воздействия окружающей среды, придаёт волосам сияние и увлажняет, создаёт приятное ощущение на продолжительное время.</t>
        </r>
      </text>
    </comment>
    <comment ref="C39" authorId="0">
      <text>
        <r>
          <rPr>
            <b/>
            <sz val="8"/>
            <color indexed="81"/>
            <rFont val="Tahoma"/>
            <family val="2"/>
            <charset val="204"/>
          </rPr>
          <t>Роскошный подарочный набор со всем необходимым для ухода за волосами</t>
        </r>
      </text>
    </comment>
    <comment ref="C40" authorId="0">
      <text>
        <r>
          <rPr>
            <b/>
            <sz val="8"/>
            <color indexed="81"/>
            <rFont val="Tahoma"/>
            <family val="2"/>
            <charset val="204"/>
          </rPr>
          <t>Уникальная формула с нежной текстурой, обогащённая минералами Мёртвого моря и маслом аргана, известным благотворным воздействием на кожу. Масло аргана помогает предотвратить сухость кожи, а также помогает бороться с признаками старения. Содержит мощные антиоксиданты, которые защищают от повреждений климата. Содержит линолевую кислоту, которая помогает коже бороться с различными заболеваниями. Масло аргана, также называемое "сухим маслом", легко впитывается в кожу и помогает сохранить влагу, не оставляя жирного ощущения, и не закупоривая поры. Стеролины, содержащиеся в масле аргана известны тем, что улучшают обмен веществ в коже, натуральные витамины, находящиеся в масле, питают кожу, насыщая её омега-6 жирными кислотами, витамином Е и провитамином B5. Кожа становится свежей и приятной на ощупь.</t>
        </r>
      </text>
    </comment>
    <comment ref="C41" authorId="0">
      <text>
        <r>
          <rPr>
            <b/>
            <sz val="8"/>
            <color indexed="81"/>
            <rFont val="Tahoma"/>
            <family val="2"/>
            <charset val="204"/>
          </rPr>
          <t>Уникальная инновационная формула, обогащённая минералами Мёртвого моря и маслом аргана, известным благотворным воздействия на кожу. Масло аргана содержит натуральный сквален, который создаёт антибактериальное и антивирусное покрытие на коже, таким образом, защищая её от инфекций. Содержит антиоксиданты и помогает укрепить иммунную систему кожи. Богат увлажняющими элементами, которые помогают восстановить естественный липидный баланс кожи. Идеально подходит для кожи, которая подвергается воздействию солнечных лучей и страдает от истощения резервов естественных жиров. Легко впитывается в кожу и делает её мягкой и гладкой, не оставляя жирного ощущения. Обогащён омега-6 жирными кислотами, витамином Е и провитамином B5.</t>
        </r>
      </text>
    </comment>
    <comment ref="C42" authorId="0">
      <text>
        <r>
          <rPr>
            <b/>
            <sz val="8"/>
            <color indexed="81"/>
            <rFont val="Tahoma"/>
            <family val="2"/>
            <charset val="204"/>
          </rPr>
          <t>Уникальная инновационная формула, обогащённая минералами Мёртвого моря и маслом аргана, который известен благотворным воздействием на кожу. Масло аргана содержит природный сквален, который увлажняет кожу, создаёт антибактериальное и антивирусное покрытие на коже, таким образом защищая её от инфекций. Содержит антиоксиданты и помогает укрепить иммунную систему кожи. Богат увлажняющими элементами. Ежедневное использование помогает восстановить естественный жир кожи. Идеально подходит для кожи, которая подвергается воздействию солнечных лучей и страдает от истощения резервов естественных жиров. Легко впитывается в кожу и делает её мягкой и гладкой, не оставляя жирного ощущения. Обогащён омега-6 жирными кислотами, витамином Е и провитамином B5. Специально разработан для чувствительной кожи, страдающей от мимических морщин вокруг глаз и губ.</t>
        </r>
      </text>
    </comment>
    <comment ref="C43" authorId="0">
      <text>
        <r>
          <rPr>
            <b/>
            <sz val="8"/>
            <color indexed="81"/>
            <rFont val="Tahoma"/>
            <family val="2"/>
            <charset val="204"/>
          </rPr>
          <t>Крем обогащён минералами Мёртвого моря и маслом аргана, который известен благотворным воздействием на кожу. Масло аргана помогает предотвратить сухость кожи, а также помогает бороться с признаками старения кожи. Содержит мощные антиоксиданты, которые защищают кожу от воздействий климатa. Линолевая кислота и сквален –это натуральные увлажнители. Этот крем помогает бороться с проявлениями различных кожных заболеваний. Масло аргана, также называемое "сухим маслом", легко впитывается в кожу и помогает сохранить влагу, не оставляя жирного ощущения, и не закупоривая поры. Стеролины, содержащиеся в масле аргана, известны тем что, улучшают обмен веществ в коже и, вместе с натуральными витаминами, находящимися в масле, питают кожу, насыщая её омега-6 жирными кислотами, витамином Е и провитамином В5, оставляя удивительное чувство свежести.</t>
        </r>
      </text>
    </comment>
    <comment ref="C44" authorId="0">
      <text>
        <r>
          <rPr>
            <b/>
            <sz val="8"/>
            <color indexed="81"/>
            <rFont val="Tahoma"/>
            <family val="2"/>
            <charset val="204"/>
          </rPr>
          <t>Уникальная формула с нежной текстурой, обогащённая минералами Мёртвого моря и маслом аргана, который известен благотворным воздействием на кожу. Масло аргана помогает предотвратить сухость кожи. Содержит мощные антиоксиданты, которые защищают от повреждений климата и борется со свободными радикалами. А также содержит линолевую кислоту, которая помогает коже бороться с различными заболеваниями. Масло аргана, также называемое “сухим маслом”, легко впитывается в кожу и помогает коже сохранить влагу, не оставляя жирного ощущения, и не засоряя поры. Стеролины, содержащиеся в масле аргана известны тем, что улучшают обмен веществ в коже, натуральные витамины, находящиеся в масле, питают кожу, насыщая её омега-6 жирными кислотами, витамином Е и провитамином B5.</t>
        </r>
      </text>
    </comment>
    <comment ref="C45" authorId="0">
      <text>
        <r>
          <rPr>
            <b/>
            <sz val="8"/>
            <color indexed="81"/>
            <rFont val="Tahoma"/>
            <family val="2"/>
            <charset val="204"/>
          </rPr>
          <t>Инновационная формула крема на основе Марокканского масла Арганы в сочетании с минералами Мертвого моря. Масло Арганы увлажняет кожу и помогает процессу регенерации кожи. Сочетание активных элементов способствует заживлению трещин на коже рук, вызванных воздействием климата и окружающей среды.</t>
        </r>
      </text>
    </comment>
    <comment ref="C46" authorId="0">
      <text>
        <r>
          <rPr>
            <b/>
            <sz val="8"/>
            <color indexed="81"/>
            <rFont val="Tahoma"/>
            <family val="2"/>
            <charset val="204"/>
          </rPr>
          <t>Качественный крем на основе Марокканского масла Арганы в сочетании с минералами Мертвого моря. Помогает предотвратить сухость кожи и трещины на пятках, оказывает освежающее действие, сохраняющееся в течение длительного времени. Предотвращает зуд и растрескивание кожи. Масло Арганы содержит жирные кислоты Омега-3, Омега-б, Омега-9 и витамины, в сочетании с маслом подсолнечника, чайного дерева и алоэ вера, обеспечивает идеальное питание кожи. Крем обогащен природными маслами: маслом подсолнечника, чайного дерева, и алоэ вера. Оставляет ощущение мягкости и гибкости кожи и замечательный аромат.</t>
        </r>
      </text>
    </comment>
    <comment ref="C47" authorId="0">
      <text>
        <r>
          <rPr>
            <b/>
            <sz val="8"/>
            <color indexed="81"/>
            <rFont val="Tahoma"/>
            <family val="2"/>
            <charset val="204"/>
          </rPr>
          <t>Роскошный лосьон для тела с замечательным ароматом в сочетании с Марокканским маслом Арганы. Обогащен жирными кислотами Омега-3, Омега-6, Омега-9 и минералами мертвого моря. Отлично увлажняет кожу и придаст ей эластичность. Защищает от воздействий климата и способствует обновлению кожи. Оставляет прекрасное ощущение свежести.</t>
        </r>
      </text>
    </comment>
    <comment ref="C49" authorId="0">
      <text>
        <r>
          <rPr>
            <b/>
            <sz val="8"/>
            <color indexed="81"/>
            <rFont val="Tahoma"/>
            <family val="2"/>
            <charset val="204"/>
          </rPr>
          <t>Профессиональный шампунь на основе Марокканского Арганового масла, с добавлением кератина, без добавления солей и без SLS.</t>
        </r>
      </text>
    </comment>
    <comment ref="C50" authorId="0">
      <text>
        <r>
          <rPr>
            <b/>
            <sz val="8"/>
            <color indexed="81"/>
            <rFont val="Tahoma"/>
            <family val="2"/>
            <charset val="204"/>
          </rPr>
          <t>Профессиональный шампунь для волос, обогащённый минералами Мёртвого моря и Марокканским Аргановым  маслом, добываемым из плодов Арганового дерева, произрастающего в Марокко и сотни лет использующимся для ухода за волосами.</t>
        </r>
      </text>
    </comment>
    <comment ref="C51" authorId="0">
      <text>
        <r>
          <rPr>
            <b/>
            <sz val="8"/>
            <color indexed="81"/>
            <rFont val="Tahoma"/>
            <family val="2"/>
            <charset val="204"/>
          </rPr>
          <t>Профессиональный шампунь на основе Марокканского Арганового масла, с добавлением кератина, без добавления солей и без SLS.</t>
        </r>
      </text>
    </comment>
    <comment ref="C52" authorId="0">
      <text>
        <r>
          <rPr>
            <b/>
            <sz val="8"/>
            <color indexed="81"/>
            <rFont val="Tahoma"/>
            <family val="2"/>
            <charset val="204"/>
          </rPr>
          <t>Профессиональный кондиционер на основе Марокканского Арганового масла, с добавлением кератина, без добавления солей и без SLS.</t>
        </r>
      </text>
    </comment>
    <comment ref="C53" authorId="0">
      <text>
        <r>
          <rPr>
            <b/>
            <sz val="8"/>
            <color indexed="81"/>
            <rFont val="Tahoma"/>
            <family val="2"/>
            <charset val="204"/>
          </rPr>
          <t>Профессиональный кондиционер на основе Марокканского Арганового масла, с добавлением кератина, без добавления солей и без SLS.</t>
        </r>
      </text>
    </comment>
    <comment ref="C54" authorId="0">
      <text>
        <r>
          <rPr>
            <b/>
            <sz val="8"/>
            <color indexed="81"/>
            <rFont val="Tahoma"/>
            <family val="2"/>
            <charset val="204"/>
          </rPr>
          <t>Питательный, увлажняющий, формующий крем на основе Марокканского Арганового масла, с добавлением кератина, без добавления солей и без SLS.</t>
        </r>
      </text>
    </comment>
    <comment ref="C55" authorId="0">
      <text>
        <r>
          <rPr>
            <b/>
            <sz val="8"/>
            <color indexed="81"/>
            <rFont val="Tahoma"/>
            <family val="2"/>
            <charset val="204"/>
          </rPr>
          <t>Питательный, увлажняющий, формующий крем на основе Марокканского Арганового масла, с добавлением кератина, без добавления солей и без SLS.</t>
        </r>
      </text>
    </comment>
    <comment ref="C56" authorId="0">
      <text>
        <r>
          <rPr>
            <b/>
            <sz val="8"/>
            <color indexed="81"/>
            <rFont val="Tahoma"/>
            <family val="2"/>
            <charset val="204"/>
          </rPr>
          <t>Профессиональная маска для волос на основе Марокканского Арганового масла, обогащенная Кератином, без добавления солей и без SLS.</t>
        </r>
      </text>
    </comment>
    <comment ref="C57" authorId="0">
      <text>
        <r>
          <rPr>
            <b/>
            <sz val="8"/>
            <color indexed="81"/>
            <rFont val="Tahoma"/>
            <family val="2"/>
            <charset val="204"/>
          </rPr>
          <t>Профессиональная маска для волос на основе Марокканского Арганового масла, обогащенная Кератином, без добавления солей и без SLS.</t>
        </r>
      </text>
    </comment>
    <comment ref="C60" authorId="0">
      <text>
        <r>
          <rPr>
            <b/>
            <sz val="8"/>
            <color indexed="81"/>
            <rFont val="Tahoma"/>
            <family val="2"/>
            <charset val="204"/>
          </rPr>
          <t>Увлажняющий крем Shemen Amour, уникальная формула которого составлена на основе чёрной грязи Мёртвого моря — прекрасное средство для ухода за кожей лица и декольте профессионального уровня.</t>
        </r>
      </text>
    </comment>
    <comment ref="C61" authorId="0">
      <text>
        <r>
          <rPr>
            <b/>
            <sz val="8"/>
            <color indexed="81"/>
            <rFont val="Tahoma"/>
            <family val="2"/>
            <charset val="204"/>
          </rPr>
          <t>Ночной профессиональный крем компании Shemen Amour на основе грязи Мёртвого моря – идеальное решение для ухода за кожей лица и зоны декольте. Грязь со дна Мертвого моря помогает дерме правильно функционировать, поддерживая тонус и естественный уровень влаги. Крем легко абсорбируется благодаря уникальной технологии переработки грязи (фильтрация и смягчение).</t>
        </r>
      </text>
    </comment>
    <comment ref="C62" authorId="0">
      <text>
        <r>
          <rPr>
            <b/>
            <sz val="8"/>
            <color indexed="81"/>
            <rFont val="Tahoma"/>
            <family val="2"/>
            <charset val="204"/>
          </rPr>
          <t>Грязевой крем для кожи вокруг глаз, произведенный по уникальной формуле, на основе природной грязи Мертвого моря. Грязь проходит уникальный процесс фильтрования и смягчения, который является инновационной разработкой. В результате этого процесса минералы, содержащиеся в грязи, легче абсорбируются кожей, что позволяет произвести интенсивный уход. Крем также содержит масла авокадо, хохобы, виноградных косточек, экстракт ромашки, розмарин, Алоэ Вера и корень женьшеня. Разработан для быстрого и эффективного восстановления красоты и молодости Вашей кожи. Крем увлажняет, питает, смягчает и омолаживает кожу вокруг глаз, разглаживая морщинки, и предотвращая образование новых. Улучшает эластичность и кровообращение, уменьшает тёмные круги и отёчность, снимает усталость и раздражение, защищает от вредных климатических условий и ультрафиолетовых лучей. Крем для кожи вокруг глаз стимулирует биологические процессы обновления кожи и возвращает ей жизненную энергию, гладкость и красоту.</t>
        </r>
      </text>
    </comment>
    <comment ref="C63" authorId="0">
      <text>
        <r>
          <rPr>
            <b/>
            <sz val="8"/>
            <color indexed="81"/>
            <rFont val="Tahoma"/>
            <family val="2"/>
            <charset val="204"/>
          </rPr>
          <t>Антивозрастной крем, произведенный по уникальной формуле на основе природной грязи Мертвого моря.</t>
        </r>
      </text>
    </comment>
    <comment ref="C65" authorId="0">
      <text>
        <r>
          <rPr>
            <b/>
            <sz val="8"/>
            <color indexed="81"/>
            <rFont val="Tahoma"/>
            <family val="2"/>
            <charset val="204"/>
          </rPr>
          <t>Нежный скраб для лица, обогащенный минералами и микроэлементами черной грязи Мертвого моря, известной своими целебными свойствами. Скраб деликатно удаляет омертвевшие клетки эпидермиса, поглощает жир, повышает тонус кожи, питает и обеспечивает глубокое очищение, оставляя кожу гладкой и матовой. Способ применения: нанести скраб на кожу лица, деликатно помассировать круговыми движениями и смыть водой.</t>
        </r>
      </text>
    </comment>
    <comment ref="C68" authorId="0">
      <text>
        <r>
          <rPr>
            <b/>
            <sz val="8"/>
            <color indexed="81"/>
            <rFont val="Tahoma"/>
            <family val="2"/>
            <charset val="204"/>
          </rPr>
          <t>Грязь Мёртвого моря ввиду своего неповторимого состава оказывает профилактический и терапевтический эффект на наши волосы, который усиливается растительными экстрактами и маслами. Маска идеально подходит для поддержания здорового вида и состояния локонов. Она также поможет восстановить и в дальнейшем защитить ваши волосы от негативного воздействия факторов окружающей среды, частых горячих укладок и покрасок.</t>
        </r>
      </text>
    </comment>
    <comment ref="C69" authorId="0">
      <text>
        <r>
          <rPr>
            <b/>
            <sz val="8"/>
            <color indexed="81"/>
            <rFont val="Tahoma"/>
            <family val="2"/>
            <charset val="204"/>
          </rPr>
          <t>Средство укрепляет и питает корни волос, что предотвращает появление перхоти и уменьшает выпадение волос. Грязь Мёртвого моря снимает раздражение и зуд, защищает кожу головы от негативных факторов окружающей среды. Шампунь улучшает микроциркуляцию крови в дерме, что стимулирует рост. Волосы по всей длине насыщаются необходимыми витаминами и минералами. Возрастает их прочность и эластичность. Возобновляются защитные силы и улучшаются регенеративные возможности клеток. Замедляются процессы старения, эффективно очищаются поры. Волосы становятся более живыми, мягкими и блестящими.</t>
        </r>
      </text>
    </comment>
    <comment ref="C70" authorId="0">
      <text>
        <r>
          <rPr>
            <b/>
            <sz val="8"/>
            <color indexed="81"/>
            <rFont val="Tahoma"/>
            <family val="2"/>
            <charset val="204"/>
          </rPr>
          <t>Для того, чтоб кожа оставалась здоровой и красивой, ее нужно подпитывать полезными веществами и витаминами, которые не синтезируются в нашем организме. В необходимом количестве они содержатся в креме от Shemen Amour. Благодаря чему он эффективно омолаживает дерму и разглаживает морщинки. Кожа становится упругой, заметно повышается тонус. Улучшаются защитные и регенеративные процессы на клеточном уровне. Крем защищает эпидермис от пагубного влияния факторов окружающей среды (УФ-лучи, повышенная сухость воздуха), устраняет мелкие недостатки и делает его гладким и приятным на ощупь.</t>
        </r>
      </text>
    </comment>
    <comment ref="C71" authorId="0">
      <text>
        <r>
          <rPr>
            <b/>
            <sz val="8"/>
            <color indexed="81"/>
            <rFont val="Tahoma"/>
            <family val="2"/>
            <charset val="204"/>
          </rPr>
          <t>Крем оказывает терапевтическое и профилактическое действие, активно питает и увлажняет кожу рук. Благодаря уникальному комплексу компонентов смягчается кутикула, дерма омолаживается и насыщается витаминами, разглаживаются мелкие морщинки и улучшаются защитные функции. Крем Black Mud Hand Cream эффективно борется с сухостью кожи на руках и локтях. Шелушение проходит уже после первого использования, дерма становится более здоровой и приобретает красивый внешний вид. Активные компоненты улучшают процессы регенерации на клеточном уровне, ускоряют заживление ран и трещин. Средство оказывает омолаживающий эффект. Минералы и растительные экстракты в составе крема защищают кожу от разрушительного действия бытовой химии, воды, грибков и неблагоприятных климатических условий.</t>
        </r>
      </text>
    </comment>
    <comment ref="C72" authorId="0">
      <text>
        <r>
          <rPr>
            <b/>
            <sz val="8"/>
            <color indexed="81"/>
            <rFont val="Tahoma"/>
            <family val="2"/>
            <charset val="204"/>
          </rPr>
          <t>Натуральная формула питает и увлажняет дерму. Чувство свежести и комфорта вы получите сразу после первого использования. Крем оказывает расслабляющее действие и быстро снимает отечность. Растительные масла в его составе делают кожу мягкой и бархатистой, способствуют быстрому заживлению трещин и ран, сглаживая при этом неровности и устраняя несовершенства. Улучшается микроциркуляция и процессы обмена веществ. Благодаря уникальному сочетанию компонентов Блэк Мад Фут Крим обеспечивает антибактериальное и противогрибковое действие, снижает потоотделение и устраняет неприятный запах. Регулярное использование защитит ваши ноги от последствий ношения некомфортной обуви (мозоли, вздутия). Средство также обладает легким омолаживающим эффектом.</t>
        </r>
      </text>
    </comment>
    <comment ref="C73" authorId="0">
      <text>
        <r>
          <rPr>
            <b/>
            <sz val="8"/>
            <color indexed="81"/>
            <rFont val="Tahoma"/>
            <family val="2"/>
            <charset val="204"/>
          </rPr>
          <t>Массажное мыло для лица и тела, обогащенное минералами Мертвого моря с добавлением серы, из источников глубин земли. Сера известна с давних лет своими свойствами по решению таких проблем кожи как акне, псориаз, кожные воспаления, экзема, способствует регенерации кожи, не сушит кожу, тщательно ее очищая. Уменьшает шелушение, удаляет омертвевшие клетки и придает коже легкость, свежесть и здоровый внешний вид. Способ применения: Нанести на кожу лица и тела, особенно на пораженные участки. Затем смыть теплой водой. Подходит для ежедневного применения. После рекомендуется использовать увлажняющий крем Shemen Amour.</t>
        </r>
      </text>
    </comment>
    <comment ref="C76" authorId="0">
      <text>
        <r>
          <rPr>
            <b/>
            <sz val="8"/>
            <color indexed="81"/>
            <rFont val="Tahoma"/>
            <family val="2"/>
            <charset val="204"/>
          </rPr>
          <t>Инновационная формула геля для тщательной очистки лица сочетает в себе Алмазную пудру с минералами Мёртвого Моря.</t>
        </r>
      </text>
    </comment>
    <comment ref="C77" authorId="0">
      <text>
        <r>
          <rPr>
            <b/>
            <sz val="8"/>
            <color indexed="81"/>
            <rFont val="Tahoma"/>
            <family val="2"/>
            <charset val="204"/>
          </rPr>
          <t>Новый антивозрастной крем вокруг глаз с инновационной формулой, которая сочетает в себе Алмазную пудру с минералами Мёртвого Моря, натуральные масла и растительные экстракты.</t>
        </r>
      </text>
    </comment>
    <comment ref="C78" authorId="0">
      <text>
        <r>
          <rPr>
            <b/>
            <sz val="8"/>
            <color indexed="81"/>
            <rFont val="Tahoma"/>
            <family val="2"/>
            <charset val="204"/>
          </rPr>
          <t>Новый антивозрастной увлажняющий крем с инновационной формулой, которая сочетает в себе Алмазную пудру с минералами Мёртвого Моря, натуральные масла и растительные экстракты.</t>
        </r>
      </text>
    </comment>
    <comment ref="C79" authorId="0">
      <text>
        <r>
          <rPr>
            <b/>
            <sz val="8"/>
            <color indexed="81"/>
            <rFont val="Tahoma"/>
            <family val="2"/>
            <charset val="204"/>
          </rPr>
          <t>Новый антивозрастной увлажняющий крем с инновационной формулой, которая сочетает в себе Алмазную пудру с минералами Мёртвого Моря, натуральные масла и растительные экстракты.</t>
        </r>
      </text>
    </comment>
    <comment ref="C80" authorId="0">
      <text>
        <r>
          <rPr>
            <b/>
            <sz val="8"/>
            <color indexed="81"/>
            <rFont val="Tahoma"/>
            <family val="2"/>
            <charset val="204"/>
          </rPr>
          <t>Обновленная формула, сочетающая в себе Алмазную пыль и минералы Мёртвого Моря.</t>
        </r>
      </text>
    </comment>
    <comment ref="C81" authorId="0">
      <text>
        <r>
          <rPr>
            <b/>
            <sz val="8"/>
            <color indexed="81"/>
            <rFont val="Tahoma"/>
            <family val="2"/>
            <charset val="204"/>
          </rPr>
          <t>Новый антивозрастной питательный ночной крем с инновационной формулой, которая сочетает в себе Алмазную пудру с минералами Мёртвого Моря, натуральные масла и растительные экстракты.</t>
        </r>
      </text>
    </comment>
    <comment ref="C82" authorId="0">
      <text>
        <r>
          <rPr>
            <b/>
            <sz val="8"/>
            <color indexed="81"/>
            <rFont val="Tahoma"/>
            <family val="2"/>
            <charset val="204"/>
          </rPr>
          <t>Профессиональный крем для ног содержит алмазный порошок, минералы Мертвого моря, натуральные масла и травяные экстракты. Помогает очистить кожу от воздействия окружающей среды, улучшает обмен веществ в клетках кожи и способствует удалению отмерших клеток, увеличивая регенерацию. Алмазный порошок стимулирует метаболические функции клеток кожи, способствует укреплению и сохранению коллагена. Сочетание масел ши, жожоба, граната, авокадо и экстракта алоэ прекрасно питает кожу. Крем обогащен витамином Е.</t>
        </r>
      </text>
    </comment>
    <comment ref="C83" authorId="0">
      <text>
        <r>
          <rPr>
            <b/>
            <sz val="8"/>
            <color indexed="81"/>
            <rFont val="Tahoma"/>
            <family val="2"/>
            <charset val="204"/>
          </rPr>
          <t>Профессиональный питательный крем для рук. Состав крема сочетает в себе алмазный порошок с минералами Мертвого моря, натуральными маслами и травяными экстрактами. Крем помогает очистить кожу от воздействия окружающей среды, улучшает обмен веществ в клетках кожи и способствует удалению отмерших клеток кожи, увеличивая регенерацию клеток кожи. Алмазный порошок стимулирует метаболические функции клеток кожи, способствует укреплению и сохранению коллагена. Сочетание масел ши, жожоба, граната, авокадо и экстракта алоэ питает и ухаживает за кожей. Крем обогащен витамином Е.</t>
        </r>
      </text>
    </comment>
    <comment ref="C84" authorId="0">
      <text>
        <r>
          <rPr>
            <b/>
            <sz val="8"/>
            <color indexed="81"/>
            <rFont val="Tahoma"/>
            <family val="2"/>
            <charset val="204"/>
          </rPr>
          <t>Профессиональный крем для тела с инновационной формулой, которая содержит в себе алмазный порошок с минералами Мертвого моря, натуральными маслами и травяными экстрактами. Крем помогает очистить кожу от негативного воздействия окружающей среды, улучшает обмен веществ в клетках кожи и способствует удалению отмерших клеток кожи, увеличивая регенерацию кожи. Алмазный порошок стимулирует и поощряет метаболические функции клеток кожи, способствует укреплению и сохранению коллагена. Сочетание масел ши, жожоба, граната, авокадо, и экстракта алоэ поддерживает специальную текстуру и питает кожу. Крем обогащен витамином Е.</t>
        </r>
      </text>
    </comment>
    <comment ref="C85" authorId="0">
      <text>
        <r>
          <rPr>
            <b/>
            <sz val="8"/>
            <color indexed="81"/>
            <rFont val="Tahoma"/>
            <family val="2"/>
            <charset val="204"/>
          </rPr>
          <t>Грязевая интенсивная магнитная маска для глубокого ухода за кожей лица. Формула маски основана на природной грязи Мертвого моря, обогащенной железом. Маска активизирует движение крови и в сочетании с Алмазной пудрой повышает обмен веществ в клетках кожи, способствует удалению омертвевших клеток и улучшает способность кожи к обновлению. Обогащена маслом Оливы, маслом Ши, которые сохраняют кожу свежей и сияющей.</t>
        </r>
      </text>
    </comment>
    <comment ref="C86" authorId="0">
      <text>
        <r>
          <rPr>
            <b/>
            <sz val="8"/>
            <color indexed="81"/>
            <rFont val="Tahoma"/>
            <family val="2"/>
            <charset val="204"/>
          </rPr>
          <t>Термальная маска предназначена для глубокого очищения и питания кожи. Содержит комплекс натуральных минералов Мертвого моря в сочетании с витамином Е и растительными экстрактами алоэ, женьшеня, розмарина и алмазной пылью.</t>
        </r>
      </text>
    </comment>
    <comment ref="C87" authorId="0">
      <text>
        <r>
          <rPr>
            <b/>
            <sz val="8"/>
            <color indexed="81"/>
            <rFont val="Tahoma"/>
            <family val="2"/>
            <charset val="204"/>
          </rPr>
          <t>Сыворотка для лица и глаз содержит в себе алмазный порошок, минералы Мертвого моря, натуральные масла и травяные экстракты. Алмазный порошок оседает в тонких линиях и проникает в поры, что снижает появление морщин. Сыворотка борется с темными кругами под глазами, появлением морщин, пигментацией. Помогает очистить кожу от вредного воздействия окружающей среды, улучшает обмен веществ в клетках кожи, способствует удалению отмерших клеток кожи, увеличивая регенерацию кожи. Алмазный порошок стимулирует метаболические функции клеток кожи, способствует укреплению и сохранению коллагена.</t>
        </r>
      </text>
    </comment>
    <comment ref="C88" authorId="0">
      <text>
        <r>
          <rPr>
            <b/>
            <sz val="8"/>
            <color indexed="81"/>
            <rFont val="Tahoma"/>
            <family val="2"/>
            <charset val="204"/>
          </rPr>
          <t>Антивозрастная алмазная лифтинг сыворотка  для лица. Все активные ингредиенты этой сыворотки ,в сочетании с алмазным порошком и минералами Мертвого моря, витаминами и натуральными маслами, улучшают метаболизм клеток кожи, стимулируют удаление мертвых клеток кожи и повышают способность к регенерации. Активный экстракт женьшеня, входящий в сыворотку, разглаживает морщины и препятствует появлению новых. Алмазный порошок стимулирует метаболические функции клеток кожи, способствуя тем самым укреплению и сохранению коллагена. Сочетание масел жожоба, гранатового масла и экстракта алоэ вера, представляет собой уникальную текстуру, которая обладает способностью глубоко проникать в клетки кожи. Сыворотка так же обогащена витамином Е и про — витамином В5.</t>
        </r>
      </text>
    </comment>
    <comment ref="C89" authorId="0">
      <text>
        <r>
          <rPr>
            <b/>
            <sz val="8"/>
            <color indexed="81"/>
            <rFont val="Tahoma"/>
            <family val="2"/>
            <charset val="204"/>
          </rPr>
          <t>Интенсивная Коллагеновая Сыворотка с инновационной формулой сочетает в себе алмазный порошок и минералы из Мертвого моря. Сыворотка обогащенна витамином Е и провитамином B5. Алмазный порошок имеет выраженную способность сглаживать морщины и помогает очистить кожу, удаляя мертвые клетки кожи. Формула сыворотки укрепляет и сохраняет коллаген, который предотвращает признаки старения. Сочетание масла розмарина и вытяжки алоэ прекрасно питают кожу.</t>
        </r>
      </text>
    </comment>
    <comment ref="C94" authorId="0">
      <text>
        <r>
          <rPr>
            <b/>
            <sz val="8"/>
            <color indexed="81"/>
            <rFont val="Tahoma"/>
            <family val="2"/>
            <charset val="204"/>
          </rPr>
          <t>натуральный крем для рук, в основу которого положено высококачественное масло из семян подсолнечника. Действие крема усиливается за счет добавления растительных компонентов и соли Мёртвого моря.</t>
        </r>
      </text>
    </comment>
    <comment ref="C95" authorId="0">
      <text>
        <r>
          <rPr>
            <b/>
            <sz val="8"/>
            <color indexed="81"/>
            <rFont val="Tahoma"/>
            <family val="2"/>
            <charset val="204"/>
          </rPr>
          <t>Натуральный израильский крем для рук на основе высококачественного оливкового масла, действие которого дополняется комплексом минералов Мёртвого моря.</t>
        </r>
      </text>
    </comment>
    <comment ref="C96" authorId="0">
      <text>
        <r>
          <rPr>
            <b/>
            <sz val="8"/>
            <color indexed="81"/>
            <rFont val="Tahoma"/>
            <family val="2"/>
            <charset val="204"/>
          </rPr>
          <t>Уникальный крем, в основу которого положен комплекс из натуральных масел и минералов Мёртвого моря. Средство оказывает сильный профилактический и терапевтический эффект, способно быстро устранять сухость и мелкие трещины на коже рук. Даже первое использование крема подарит вашим рукам ощущение комфорта. Натуральные экстракты питают, увлажняют и смягчают кожу, поддерживают необходимый уровень влаги. Питательное масло авокадо оказывает сильный тонизирующий и стимулирующий эффект. Экстракт алоэ вера обладает бактерицидным свойством и способствует быстрому заживлению трещин и ран. Соль Мёртвого моря восполняет недостаток важных минералов в коже, что приводит к нормальному выделению ферментов, активизирует обменные процессы на клеточном уровне и улучшает кровообращение. Такое уникальное сочетание природных компонентов оказывает расслабляющее и успокаивающее действие, снимает воспаление и раздражение. Крем устраняет шероховатости, сглаживает мелкие неровности, смягчает, увлажняет и успокаивает кожу. Большое содержание витамина E (природного антиоксиданта) замедляет процессы старения, защищает эпидермис от воздействия свободных радикалов.</t>
        </r>
      </text>
    </comment>
    <comment ref="C97" authorId="0">
      <text>
        <r>
          <rPr>
            <b/>
            <sz val="8"/>
            <color indexed="81"/>
            <rFont val="Tahoma"/>
            <family val="2"/>
            <charset val="204"/>
          </rPr>
          <t>Концентрированный крем для рук на основе натуральных минералов Мёртвого моря в сочетании с растительными экстрактами и натуральными маслами. Богатая формула нежно ухаживает за кожей рук, делая ее шелковистой и красивой.Кокосовое масло (главный компонент крема) богато на жирные кислоты, которые обладают различными свойствами. Они эффективно борются с грибковыми и бактериальными болезнями кожи, ускоряют заживление повреждений на ее поверхности и активизируют процессы регенерации. Масло способствует лучшему проникновению в эпидермис других полезных компонентов крема. Стабилизируется водно-липидный баланс, за счет чего дерма хорошо защищена и не теряет необходимую для функционирования влагу. Отдельно стоит отметить антисептические свойства этих кислот.</t>
        </r>
      </text>
    </comment>
    <comment ref="C98" authorId="0">
      <text>
        <r>
          <rPr>
            <b/>
            <sz val="8"/>
            <color indexed="81"/>
            <rFont val="Tahoma"/>
            <family val="2"/>
            <charset val="204"/>
          </rPr>
          <t>Крем с минералами Мёртвого моря, с богатым содержанием натуральных масел чайного дерева, подсолнуха, насыщенный Витаминами E и B5 – питает, увлажняет, омолаживает кожу. Использование: нанести крем на кожу после душа. Подходит для ежедневного использования для всех типов и участков кожи тела, лица и шеи.</t>
        </r>
      </text>
    </comment>
    <comment ref="C102" authorId="0">
      <text>
        <r>
          <rPr>
            <b/>
            <sz val="8"/>
            <color indexed="81"/>
            <rFont val="Tahoma"/>
            <family val="2"/>
            <charset val="204"/>
          </rPr>
          <t>Превосходное средство для сухой и потрескавшейся кожи ног. Кроме основных лечебных масел Календулы и Чайного дерева обогащено маслами Ромашки, Лаванды, Жожоба, Авокадо, Маслянного дерева и Миндаля. Нейтрализует запах пота, смягчает и восстанавливает кожу на стопах. Календула и чайное дерево известны своими успокаивающими свойствами при усталости и отёчности ног  и эффективностью при лечении грибковых заболеваний и трещин на коже стоп. Рекомендуется при диабете.</t>
        </r>
      </text>
    </comment>
    <comment ref="C106" authorId="0">
      <text>
        <r>
          <rPr>
            <b/>
            <sz val="8"/>
            <color indexed="81"/>
            <rFont val="Tahoma"/>
            <family val="2"/>
            <charset val="204"/>
          </rPr>
          <t>Крем-пилинг для лица с маслом авокадо, маслом ореха Шиа, с измельчёнными абрикосовыми косточками, с маслом из листьев розмарина, минералами Мёртвого моря, витамином Е, ромашкой и экстрактом Алоэ-Вера. Благодаря мельчайшим микрочастицам, крем-пилинг нежно «шлифует» кожу, увлажняет, деликатно очищает, стимулирует, выравнивает цвет и текстуру кожи, очищает и сокращает поры, и помогает контролировать проблемы выделения жира. Способ применения: нанесите на чистую кожу лица и шеи, избегая области глаз. Массируйте круговыми движениями от центра. После массажа удалите остатки крема с помощью влажной салфетки. Для завершения ухода воспользуйтесь увлажняющим кремом от Shemen Amour. Подходит для всех типов кожи.</t>
        </r>
      </text>
    </comment>
    <comment ref="C107" authorId="0">
      <text>
        <r>
          <rPr>
            <b/>
            <sz val="8"/>
            <color indexed="81"/>
            <rFont val="Tahoma"/>
            <family val="2"/>
            <charset val="204"/>
          </rPr>
          <t>Увлажняющий крем после бритья для мужчин богат натуральньим минералами Мертвого моря, маслам и природными растительными экстрактами. Крем легко влитывается и дает ощущение свежести. Возвращает коже влагу, потерянную в течение для, помогает обновлению клеток кожи устраняет ощущение сухости от использования бритвы. Способ применения: нанести крем на область лица и шеи после бритья и при ощущении сухости. Для ежедневного использования. Подходит для всех типов кожи</t>
        </r>
      </text>
    </comment>
    <comment ref="C114" authorId="0">
      <text>
        <r>
          <rPr>
            <b/>
            <sz val="8"/>
            <color indexed="81"/>
            <rFont val="Tahoma"/>
            <family val="2"/>
            <charset val="204"/>
          </rPr>
          <t>Солевой пилинг с натуральными маслами и солью Мертвого моря эффективно уменьшает жировые отложения и целлюлит за счёт улучшения кровообращения, массажа и глубокого проникновения в подкожные слои как минералов, так и натуральных масел, известных своими чудодейственными свойствами. Пилинг обогащён оливковым маслом, маслами авокадо, жожоба, кунжута, подсолнуха и экстрактом Алоэ Веры. Ароматический солевой пилинг отшелушивает ороговевшие клетки эпидермиса, возвращая коже мягкость, гладкость и шелковистость. Повышает упругость и иммунитет, тонизирует кожу, помогает вывести шлаки и токсины через поры и дарит коже восхитительный аромат на длительное время. Способ применения: нанести пилинг на увлажненную кожу тела, массажными круговыми движениями, уделяя особое внимание проблемным зонам. Тщательно смыть теплой водой через несколько минут. Подходит для всех типов кожи.</t>
        </r>
      </text>
    </comment>
    <comment ref="C118" authorId="0">
      <text>
        <r>
          <rPr>
            <b/>
            <sz val="8"/>
            <color indexed="81"/>
            <rFont val="Tahoma"/>
            <family val="2"/>
            <charset val="204"/>
          </rPr>
          <t>Ароматический гель для душа с минералами Мёртвого моря, растительными экстрактами и маслом облепихи. Питает и увлажняет кожу, возвращает ей свежесть, упругость, избавляет от шелушения и сухости, обладает успокаивающим и смягчающим действием. Восстанавливает липидный баланс кожи, улучшает кровообращение, окутывает приятным ароматом. Не содержит парабенов.</t>
        </r>
      </text>
    </comment>
    <comment ref="C119" authorId="0">
      <text>
        <r>
          <rPr>
            <b/>
            <sz val="8"/>
            <color indexed="81"/>
            <rFont val="Tahoma"/>
            <family val="2"/>
            <charset val="204"/>
          </rPr>
          <t>Ароматический гель для душа с минералами Мёртвого моря, растительными экстрактами и маслом облепихи. Питает и увлажняет кожу, возвращает ей свежесть, упругость, избавляет от шелушения и сухости, обладает успокаивающим и смягчающим действием. Восстанавливает липидный баланс кожи, улучшает кровообращение, окутывает приятным ароматом. Не содержит парабенов.</t>
        </r>
      </text>
    </comment>
    <comment ref="C120" authorId="0">
      <text>
        <r>
          <rPr>
            <b/>
            <sz val="8"/>
            <color indexed="81"/>
            <rFont val="Tahoma"/>
            <family val="2"/>
            <charset val="204"/>
          </rPr>
          <t>Ароматический гель для душа с минералами Мёртвого моря, растительными экстрактами и маслом облепихи. Питает и увлажняет кожу, возвращает ей свежесть, упругость, избавляет от шелушения и сухости, обладает успокаивающим и смягчающим действием. Восстанавливает липидный баланс кожи, улучшает кровообращение, окутывает приятным ароматом. Не содержит парабенов.</t>
        </r>
      </text>
    </comment>
    <comment ref="C121" authorId="0">
      <text>
        <r>
          <rPr>
            <b/>
            <sz val="8"/>
            <color indexed="81"/>
            <rFont val="Tahoma"/>
            <family val="2"/>
            <charset val="204"/>
          </rPr>
          <t>Ароматический гель для душа с минералами Мёртвого моря, растительными экстрактами и маслом облепихи. Питает и увлажняет кожу, возвращает ей свежесть, упругость, избавляет от шелушения и сухости, обладает успокаивающим и смягчающим действием. Восстанавливает липидный баланс кожи, улучшает кровообращение, окутывает приятным ароматом. Не содержит парабенов.</t>
        </r>
      </text>
    </comment>
  </commentList>
</comments>
</file>

<file path=xl/comments2.xml><?xml version="1.0" encoding="utf-8"?>
<comments xmlns="http://schemas.openxmlformats.org/spreadsheetml/2006/main">
  <authors>
    <author>Александр Литвинов</author>
  </authors>
  <commentList>
    <comment ref="C9" authorId="0">
      <text>
        <r>
          <rPr>
            <b/>
            <sz val="8"/>
            <color indexed="81"/>
            <rFont val="Tahoma"/>
            <family val="2"/>
            <charset val="204"/>
          </rPr>
          <t>Активный крем с высоким содержанием минералов Мертвого моря. Крем повышает эластичность кожи лица и шеи и замедляет процесс старения, обеспечивает многоуровневую защиту кожных покровов на весь день. Содержит минералы Мертвого моря, оливковое масло, комплекс меда, прополиса и маточного молочка, масло розы. Подходит для всех типов кожи. Идеальная основа под макияж.</t>
        </r>
      </text>
    </comment>
    <comment ref="C10" authorId="0">
      <text>
        <r>
          <rPr>
            <b/>
            <sz val="8"/>
            <color indexed="81"/>
            <rFont val="Tahoma"/>
            <family val="2"/>
            <charset val="204"/>
          </rPr>
          <t>Эффективный омолаживающий крем, прекрасно корректирует возрастные изменения, осветляет пигментные пятна и обеспечивает экспресс увлажнение кожи лица. Крем обогащен облепиховым маслом, содержащим высокую концентрацию бета-каротина, витаминами А, С, Е. Содержит необходимые жирные кислоты омега-3 и омега-6, а также компоненты, осветляющие пигментированную кожу, минералы Мертвого моря. Подходит для нормальной и сухой кожи, а также области вокруг глаз.</t>
        </r>
      </text>
    </comment>
    <comment ref="C11" authorId="0">
      <text>
        <r>
          <rPr>
            <b/>
            <sz val="8"/>
            <color indexed="81"/>
            <rFont val="Tahoma"/>
            <family val="2"/>
            <charset val="204"/>
          </rPr>
          <t>Универсальный крем для всех типов кожи регулирует содержание влаги, обеспечивает комплексное питание, обладает витаминизирующим действием (А,В,С,Д,Е,К), стимулирует процесс регенерации кожных покровов, подтягивает кожу лица, улучшая ее внешний вид и цвет. Содержит морковное, облепиховое масла и масло плодов шиповника, а также экстракт ромашки и минералы Мертвого моря.</t>
        </r>
      </text>
    </comment>
    <comment ref="C12" authorId="0">
      <text>
        <r>
          <rPr>
            <b/>
            <sz val="8"/>
            <color indexed="81"/>
            <rFont val="Tahoma"/>
            <family val="2"/>
            <charset val="204"/>
          </rPr>
          <t>Активный крем для дневного экспресс увлажнения и восстановительного питания кожи лица в ночное время. Обогащен маслом авокадо, оливковым маслом, экстрактом алоэ и ромашки, обладающий расслабляющим действием. В состав входят витамина А, С, Е. Крем создан специально для сухой, чувствительной и увядающей кожи лица, нуждающейся в интенсивном и глубоком увлажнении.</t>
        </r>
      </text>
    </comment>
    <comment ref="C13" authorId="0">
      <text>
        <r>
          <rPr>
            <b/>
            <sz val="8"/>
            <color indexed="81"/>
            <rFont val="Tahoma"/>
            <family val="2"/>
            <charset val="204"/>
          </rPr>
          <t>Крем особо нежной консистенции предназначен для увлажнения и ухода за смешанной и жирной кожей лица, а также за кожей с повышенным потоотделением. Крем моментально впитывается, придает коже приятное ощущение влажности и спокойствия, делает ее матовой, надолго устраняет жирный блеск. Обогащен экстрактом алоэ, зеленого чая, огуречным экстрактом, ромашкой, витаминами А, С, Е, минералами Мертвого моря. Прекрасно подходит в качестве основы для макияжа.</t>
        </r>
      </text>
    </comment>
    <comment ref="C14" authorId="0">
      <text>
        <r>
          <rPr>
            <b/>
            <sz val="8"/>
            <color indexed="81"/>
            <rFont val="Tahoma"/>
            <family val="2"/>
            <charset val="204"/>
          </rPr>
          <t>Крем для всех типов кожи, замедляет процесс старения, восстанавливает водный баланс, повышает упругость и эластичность кожи. Содержит комплекс витаминов А,С,Е масло облепихи, экстракт зеленого чая, алоэ и минералы Мертвого моря, содержит UV-фильтры. Идеальная основа под макияж.</t>
        </r>
      </text>
    </comment>
    <comment ref="C15" authorId="0">
      <text>
        <r>
          <rPr>
            <b/>
            <sz val="8"/>
            <color indexed="81"/>
            <rFont val="Tahoma"/>
            <family val="2"/>
            <charset val="204"/>
          </rPr>
          <t>Крем с легкой текстурой для лица и шеи. Быстро впитывается, замедляет процессы старения кожи, насыщает кожу необходимой ей влагой, разглаживает морщины, подтягивает, придает более четкий контур чертам лица. Содержит комплекс, стимулирующий выработку молекул коллагена и эластина, придающий коже упругость Рекомендуется женщинам со зрелой кожей, нуждающейся в интенсивном уходе. Подходит для нормальной, сухой и очень сухой кожи. Идеальная основа под макияж.</t>
        </r>
      </text>
    </comment>
    <comment ref="C16" authorId="0">
      <text>
        <r>
          <rPr>
            <b/>
            <sz val="8"/>
            <color indexed="81"/>
            <rFont val="Tahoma"/>
            <family val="2"/>
            <charset val="204"/>
          </rPr>
          <t>Стимулирует процесс регенерации клеток, нормализует обмен веществ и витаминизирует кожные покровы в ночной период времени. Крем полностью устраняет чувство стянутости и сухости, разглаживает морщины, делает кожу более гладкой и эластичной. Богат витаминами А, С и Е, содержит масла моркови, хохоба, авокадо и оливы, растительными экстрактами и активными минералами Мертвого моря.</t>
        </r>
      </text>
    </comment>
    <comment ref="C17" authorId="0">
      <text>
        <r>
          <rPr>
            <b/>
            <sz val="8"/>
            <color indexed="81"/>
            <rFont val="Tahoma"/>
            <family val="2"/>
            <charset val="204"/>
          </rPr>
          <t>Изменения упругих волокон слоев кожи происходят в результате сокращения Коллагена и Эластина, которые являются материалами, ответственными за упругость кожи и силу. Ослабление лицевых мышц, гормональные изменения, влияние солнца и возрастные изменения приводят кожу к обезвоживанию и морщинам. Этот ночной крем создан с применением инновационной технологии. Предназначен для использования антивозрастного ухода за кожей. Обогащён Коллагеном и Эластином, витаминами-антиоксидантами Е+В5, маслом Календулы, Алоэ Вера, маслом Авокадо и минералами Мёртвого моря. Укрепляющий крем питает и защищает кожу от усталости и стресса, накопленных в течение дня. Результат - обновлённая, мягкая и гладкая кожа лица.</t>
        </r>
      </text>
    </comment>
    <comment ref="C18" authorId="0">
      <text>
        <r>
          <rPr>
            <b/>
            <sz val="8"/>
            <color indexed="81"/>
            <rFont val="Tahoma"/>
            <family val="2"/>
            <charset val="204"/>
          </rPr>
          <t>Этот инновационный крем является прекрасным дополнением к дневному крему и помогает обновлению кожи во время сна. Ночь является лучшим временем для влияния косметических продуктов на состояние кожи. Крем разработан с учётом новейших технологий в области анти-эйджинг; влияет на возрастные изменения кожи, как морщины, действие солнца, расширенные поры, потеря кожей эластичности. Обогащён антиоксидантом витамином Е, комбиницией из экстракта Граната, Коллагена, маслом Календулы, маслом Авокадо, Алоэ Вера и минералами Мёртвого моря. Утром вы ощутите, что кожа стала чистой, напитанной, увлажнённой, мягкой и нежной. Подходит для всех типов кожи.</t>
        </r>
      </text>
    </comment>
    <comment ref="C19" authorId="0">
      <text>
        <r>
          <rPr>
            <b/>
            <sz val="8"/>
            <color indexed="81"/>
            <rFont val="Tahoma"/>
            <family val="2"/>
            <charset val="204"/>
          </rPr>
          <t>Принципиально новый крем для разглаживания мимических морщин вокруг глаз – нежный, очень приятный и легко впитывающийся. Крем успокаивает кожу, снимает усталость, устраняет темные круги под глазами, снимает отечные явления, предотвращает сухость, повышает упругость и эластичность кожи, эффективно разглаживает мелкие морщинки вокруг глаз. Крем содержит большое количество увлажняющих элементов, обогащен экстрактом зеленого чая, облепиховым маслом, экстрактом алоэ, маслом хохоба и маслом примулы вечерней, витаминами С и Е и активными минералами Мертвого моря. Содержит уровень защиты SPF 20 от лучей UVA и UVB. Способствует устойчивости макияжа. Рекомендуется женщинам для идеального ухода за кожей вокруг глаз, губ, шеи и области декольте.</t>
        </r>
      </text>
    </comment>
    <comment ref="C20" authorId="0">
      <text>
        <r>
          <rPr>
            <b/>
            <sz val="8"/>
            <color indexed="81"/>
            <rFont val="Tahoma"/>
            <family val="2"/>
            <charset val="204"/>
          </rPr>
          <t>Сыворотка имеет гелеобразную структуру в связи с чем, обладает высокой проникающей способностью быстро впитывается, способствует легкому натяжению кожи, оказывает успокоительное воздействие на кожу, уменьшает утренние припухлости под глазами сразу же после нанесения, предотвращает образование новых мимических и возрастных морщинок и темных кругов под глазами. В состав геля входят увлажняющие вещества, экстракты алоэ и ромашки, морковное и оливковое масла, масло шиповника, а также минералы Мертвого моря. Рекомендуется женщинам, желающим надолго сохранить молодость и красоту. Может служить основой под макияж. Рекомендуется женщинам, желающим надолго сохранить молодость и красоту.</t>
        </r>
      </text>
    </comment>
    <comment ref="C21" authorId="0">
      <text>
        <r>
          <rPr>
            <b/>
            <sz val="8"/>
            <color indexed="81"/>
            <rFont val="Tahoma"/>
            <family val="2"/>
            <charset val="204"/>
          </rPr>
          <t>Концентрированный крем, разработанный на базе активных минералов Мертвого моря, витаминов А, Е и С, натуральных экстрактов и растительных кислот, усиливающих отбеливающий эффект крема. Успокаивает кожные покровы, разглаживает морщины, способствует выработке эластина и коллагена, обеспечивая тем самым упругость кожи. Рекомендуется женщинам с пигментными пятнами на коже лица, вызванными избытком меланина, воздействием солнечных лучей, гормональными изменениями или приемом лекарств, а также с веснушками и со следами акне на лице.</t>
        </r>
      </text>
    </comment>
    <comment ref="C22" authorId="0">
      <text>
        <r>
          <rPr>
            <b/>
            <sz val="8"/>
            <color indexed="81"/>
            <rFont val="Tahoma"/>
            <family val="2"/>
            <charset val="204"/>
          </rPr>
          <t>Серум (сыворотка) от морщин обладает высокой проникающей способностью. Эффективно разглаживает имеющиеся морщины и предотвращает появление новых. Благодаря особому сочетанию ингредиентов, применение серума (сыворотки) улучшает структуру клеточных мембран, препятствует повреждению коллагеновых и эластиновых волокон, тем самым, замедляя процесс старения кожи, прекрасно питает кожу, насыщает влагой, защищает от образования пигментных пятен, повышает эластичность и упругость, придает коже матовый оттенок и сияющий вид. В состав входят: Витамины А, Е, С и В5, экстракты моркови, оливкового масла, масло энотеры, масло розы, полезные жирные кислоты омега-3 и омега-6, а также активные минералы Мертвого моря. Рекомендуется всем женщинам старше 25 лет, независимо от типа кожи.</t>
        </r>
      </text>
    </comment>
    <comment ref="C23" authorId="0">
      <text>
        <r>
          <rPr>
            <b/>
            <sz val="8"/>
            <color indexed="81"/>
            <rFont val="Tahoma"/>
            <family val="2"/>
            <charset val="204"/>
          </rPr>
          <t>Природное высококонцентрированное экспресс средство, обогащенное минералами Мертвого моря, для точечной аппликации от прыщей на лице и теле. Быстро успокаивает и подсушивает прыщи, не оставляя следов на коже, прекрасно подходит для лечения акне.</t>
        </r>
      </text>
    </comment>
    <comment ref="C24" authorId="0">
      <text>
        <r>
          <rPr>
            <b/>
            <sz val="8"/>
            <color indexed="81"/>
            <rFont val="Tahoma"/>
            <family val="2"/>
            <charset val="204"/>
          </rPr>
          <t>Предотвращающий старение, подтягивающий контур лица, дневной крем с кристаллическим коллагеном. Оригинальный состав крема активизирует натуральный процесс образования коллагена и эластина. Гладкий, упругий, подтянутый, ухоженный и отдохнувший вид кожи лица - результат применения этого крема. Подходит для всех типов зрелой кожи.</t>
        </r>
      </text>
    </comment>
    <comment ref="C25" authorId="0">
      <text>
        <r>
          <rPr>
            <b/>
            <sz val="8"/>
            <color indexed="81"/>
            <rFont val="Tahoma"/>
            <family val="2"/>
            <charset val="204"/>
          </rPr>
          <t>Этот уникальный препарат поможет вернуть упругость коже лица и шеи. Крем изготовлен на основе высокоэффективного комплекса активных компонентов, омолаживающих кожу. В состав крема входит очищенное высококонцентрированное масло граната, обогащенное сильнодействующими антиоксидантами, витамины C, E, K и A, полиненасыщенные жирные кислоты ряда Омега-3, 6 и 9, масло шиповника, аргановое масло, экстракт алоэ, масло облепихи и минералы Мертвого моря.</t>
        </r>
      </text>
    </comment>
    <comment ref="C26" authorId="0">
      <text>
        <r>
          <rPr>
            <b/>
            <sz val="8"/>
            <color indexed="81"/>
            <rFont val="Tahoma"/>
            <family val="2"/>
            <charset val="204"/>
          </rPr>
          <t>Новейшая уникальная рецептура, оказывающая великолепный эффект и продолжительное долговременное воздействие. Сыворотка не содержит жиров и потому делает макияж более устойчивым. Содержит такие оказывающие немедленное воздействие компоненты, как экстракт готу-колы (тигровой травы), значительно ускоряющий регенерацию коллагена и эластина, укрепляющий кожу, делающий ее более упругой, эластичной и шелковистой. Сыворотка обогащена минералами Мертвого моря, силиконами, маслом подсолнечника, экстрактом календулы, маслом шиповника, цветами конского каштана и витамином Е, которые способствуют релаксации, разглаживанию и уменьшению красноты кожи.</t>
        </r>
      </text>
    </comment>
    <comment ref="C27" authorId="0">
      <text>
        <r>
          <rPr>
            <b/>
            <sz val="8"/>
            <color indexed="81"/>
            <rFont val="Tahoma"/>
            <family val="2"/>
            <charset val="204"/>
          </rPr>
          <t>Инновационный продукт для женщин любого возраста содержит пигменты для придания сияющего оттенка коже, помогает скрыть ее недостатки. ВВ крем нежирный, увлажняет кожу, скрывает поры, кожа лица выглядит здоровой и ухоженной.</t>
        </r>
      </text>
    </comment>
    <comment ref="C29" authorId="0">
      <text>
        <r>
          <rPr>
            <b/>
            <sz val="8"/>
            <color indexed="81"/>
            <rFont val="Tahoma"/>
            <family val="2"/>
            <charset val="204"/>
          </rPr>
          <t>Мультивитаминные капсулы предназначены для интенсивного омолаживающего ухода, в котором нуждается зрелая кожа. Уникальная и инновационная формула включает в себя активные компоненты, максимально эффективно воздействующие на выработку коллагена. Капсулы активно борются с процессами старения, придают коже естественный румянец, способствуют восстановлению водного баланса кожи и эластичности. В состав мультивитаминных капсул входит: гиалуроновая кислота, коллаген, минералы Мертвого моря, масло шиповника для выравнивания кожи и борьбы с морщинами, витамин C, масло виноградной косточки, примулы вечерней и календулы. Капсулы наиболее активно ухаживают за Вашей кожей во время сна. Утром Ваша кожа будет выглядеть свежей, обновленной, подтянутой</t>
        </r>
      </text>
    </comment>
    <comment ref="C30" authorId="0">
      <text>
        <r>
          <rPr>
            <b/>
            <sz val="8"/>
            <color indexed="81"/>
            <rFont val="Tahoma"/>
            <family val="2"/>
            <charset val="204"/>
          </rPr>
          <t>Шея и область декольте в первую очередь подвержены процессам старения и солнечному облучению, поэтому нуждаются в особом уходе. Капсулы оказывают омолаживающее воздействие на нежную кожу области декольте и шеи, предотвращают сухость и придают упругость Вашей коже. Мультивитаминные капсулы увлажняют кожу шеи и зоны декольте, оставляя ощущение гладкости и шелковистости. Коллаген и гиалуроновая кислота подтягивают и укрепляют кожу. Капсулы содержат масло авокадо, шиповника, масло Ши и масло арганы, которые питают Вашу кожу. Также в состав продукта входят витамин Е , масла календулы и виноградной косточки, богатые антиоксидантами для защиты кожи от преждевременного старения.</t>
        </r>
      </text>
    </comment>
    <comment ref="C34" authorId="0">
      <text>
        <r>
          <rPr>
            <b/>
            <sz val="8"/>
            <color indexed="81"/>
            <rFont val="Tahoma"/>
            <family val="2"/>
            <charset val="204"/>
          </rPr>
          <t>Маска на основе грязи Мертвого моря, богата минералами и экстрактом алоэ. Глубоко очищает и сужает поры, не пересушивая кожу лица. Снимает раздражение, дезинфицирует и смягчаеткожу, придавая ей матовый и здоровый вид. Улучшает тон кожи, подтягивает контур лица, повышает эластичность кожи. Рекомендуется для всех типов кожи в качестве дополнительного средства для ухода.</t>
        </r>
      </text>
    </comment>
    <comment ref="C36" authorId="0">
      <text>
        <r>
          <rPr>
            <b/>
            <sz val="8"/>
            <color indexed="81"/>
            <rFont val="Tahoma"/>
            <family val="2"/>
            <charset val="204"/>
          </rPr>
          <t>Маска тройного действия для деликатной очистки кожи, c моментальным эффектом. Смягчает, отбеливает и очищает кожу. Содержит нежные частички, удаляющие отмершие клетки кожи, стимулирует регенерацию клеток и подготавливает кожу к воздействию других косметических средств. Содержит пудру абрикосовых косточек, каолин, растительные экстракты и минералы Мертвого моря. Рекомендуется для еженедельной глубокой очистки кожи всех типов.</t>
        </r>
      </text>
    </comment>
    <comment ref="C38" authorId="0">
      <text>
        <r>
          <rPr>
            <b/>
            <sz val="8"/>
            <color indexed="81"/>
            <rFont val="Tahoma"/>
            <family val="2"/>
            <charset val="204"/>
          </rPr>
          <t>Активная маска-пленка с высоким содержанием минералов Мертвого моря. Удаляя омертвевшие клетки кожи и укрепляя ее структуру, маска эффективно замедляет процесс старения, обильно увлажняет и питает кожу лица, придавая ей здоровый и ухоженный вид. Является экспресс - маской для достижения быстро ощутимого результата. Рекомендуется в качестве дополнительного ухода за усталой и зрелой кожей.</t>
        </r>
      </text>
    </comment>
    <comment ref="C39" authorId="0">
      <text>
        <r>
          <rPr>
            <b/>
            <sz val="8"/>
            <color indexed="81"/>
            <rFont val="Tahoma"/>
            <family val="2"/>
            <charset val="204"/>
          </rPr>
          <t>Маска обладает ярко выраженным омолаживающим действием и предназначена для повышения эластичности и экспресс лифтинга сухой, зрелой и увядающей кожи лица. Маска содержит высокую концентрацию активных веществ. В ее состав входят: морской коллаген, витамины - антиоксиданты А, Е, С и В5, масла ромашки, папайи, зерен винограда, хохоба, оливы, миндаля, сои, а также экстракт алоэ и минералы Мертвого моря. После применения маски кожа становится гладкой, упругой и бархатистой. Подходит для всех типов кожи.</t>
        </r>
      </text>
    </comment>
    <comment ref="C40" authorId="0">
      <text>
        <r>
          <rPr>
            <b/>
            <sz val="8"/>
            <color indexed="81"/>
            <rFont val="Tahoma"/>
            <family val="2"/>
            <charset val="204"/>
          </rPr>
          <t>Интенсивная маска для чистой и сбалансированной кожи лица.Обновляет клетки кожи, сокращает поры, глубоко очищает удаляя лишний жир на коже лица, снимает покраснение, улучшает тонус и текстуру кожи придавая ей матовый вид. Минеральная маска основана на натуральной грязи, обогащенной железом и минералами Мертвого моря, которые стимулируют кровообращение кожи. Обогащенна маслом виноградных косточек, маслом авокадо, маслом Арагана, маслом ромашки, маслом Ши, маслом облепихи, провитаминами B5 + E. К маске прилагается специальный чудодейственный камушек, который притягивает к себе грязь и железо, оставляя кожу сбалансированной и расслабленной.</t>
        </r>
      </text>
    </comment>
    <comment ref="C42" authorId="0">
      <text>
        <r>
          <rPr>
            <b/>
            <sz val="8"/>
            <color indexed="81"/>
            <rFont val="Tahoma"/>
            <family val="2"/>
            <charset val="204"/>
          </rPr>
          <t>Тоник без добавления спирта прекрасно очищает и освежает кожу лица и шеи, поддерживает кислотный баланс кожи, уменьшает поры, удаляет омертвевшие клетки, способствуя, тем самым, болееэффективному воздействию наносимых увлажняющих или питательных средств. Предназначен для завершения процесса очищения и придания коже светлого матового оттенка. Инновационная формула тоника содержит высокую концентрацию активных минералов Мертвого моря и экстрактов ромашки и алоэ, а также масло бергамота, витамин А и эластин.</t>
        </r>
      </text>
    </comment>
    <comment ref="C43" authorId="0">
      <text>
        <r>
          <rPr>
            <b/>
            <sz val="8"/>
            <color indexed="81"/>
            <rFont val="Tahoma"/>
            <family val="2"/>
            <charset val="204"/>
          </rPr>
          <t>Косметическое молочко с бархатистой текстурой мягко и бережно снимает макияж, глубоко очищает кожу, сохраняя ее естественный кислотно-щелочной баланс (PH). Не вызывает раздражения, улучшает кровообращение и стимулирует регенерацию новых клеток. В основу состава молочка входят активные минералы Мертвого моря, ароматические масла, вытяжка из апельсина, миндальное масло, алоэ, витамин А.</t>
        </r>
      </text>
    </comment>
    <comment ref="C44" authorId="0">
      <text>
        <r>
          <rPr>
            <b/>
            <sz val="8"/>
            <color indexed="81"/>
            <rFont val="Tahoma"/>
            <family val="2"/>
            <charset val="204"/>
          </rPr>
          <t>Нежная пенящаяся жидкость без добавления мыла, предназначенная для умывания, является прекрасным мягким отшелушивающим средством, тщательно очищает кожные поры, удаляет омертвевшие клетки, грязь и остатки макияжа, замедляет возникновение черных угрей, ускоряет обмен веществ, разглаживает кожу и делает ее более нежной, светлой и сияющей, не нанося вреда верхнему слою. B состав пилинга входят увлажняющие компоненты, экстракт ромашки, витамин Е и активные минералы Мертвого моря.</t>
        </r>
      </text>
    </comment>
    <comment ref="C45" authorId="0">
      <text>
        <r>
          <rPr>
            <b/>
            <sz val="8"/>
            <color indexed="81"/>
            <rFont val="Tahoma"/>
            <family val="2"/>
            <charset val="204"/>
          </rPr>
          <t>Тщательная очистка кожи лица  является основой для поддержания здоровья кожи. В течение дня  на коже накапливается тонкий слой грязи, пота и различных бактерий. Загрязнения блокируют поры, ухудшают способность функционирования кожи и препятствуют проникновению активных ингредиентов. Для того, чтобы кожа оставалась чистой и сияющей, очистка должна проводиться ежедневно. Жидкий пилинг для лица на безмыльной основе. Инновационная формула обогащена грязью Мертвого моря, известной своими целебными свойствами, с добавлением зеленого чая, маслом чайного дерева, которое является хорошим антисептиком, успокаивающими Алоэ Верой и ромашкой. Гранулы пилинга  удаляют мёртвые частички кожи, сглаживают неровности и шероховатости лица. Эффективно удаляет грязь, макияж и жирный блеск. После пилинга любой крем впитывается лучше и макияж также выглядит лучше. Подходит для молодой кожи, также рекомендован мужчинам для  очистки кожи лица перед бритьем</t>
        </r>
      </text>
    </comment>
    <comment ref="C46" authorId="0">
      <text>
        <r>
          <rPr>
            <b/>
            <sz val="8"/>
            <color indexed="81"/>
            <rFont val="Tahoma"/>
            <family val="2"/>
            <charset val="204"/>
          </rPr>
          <t>В основе состава осветляющего мыла – гидрокислоты и специально разработанный комплекс активных компонентов, регулярное воздействие которого на кожу, приводит к постепенному осветлению всех видов кожных пятен, вызванных избытком меланина, либо возникших в результате солнечного излучения, беременности, родов, приема таблеток, а также к осветлению веснушек. Мыло нежно отшелушивает и очищает кожу, придавая ей однородный светлый оттенок.</t>
        </r>
      </text>
    </comment>
    <comment ref="C47" authorId="0">
      <text>
        <r>
          <rPr>
            <b/>
            <sz val="8"/>
            <color indexed="81"/>
            <rFont val="Tahoma"/>
            <family val="2"/>
            <charset val="204"/>
          </rPr>
          <t>Натуральное и нежное мыло для лица и тела, в основе состава которого высокая концентрация Облепихового масла сочетается с экстрактом алоэ, маслом чайного дерева, витаминами К + А + С + Е, необходимыми жирными кислотами и минералами Мертвого моря. Мыло с легкостью проникает глубоко в поры и тщательно и нежно очищает их, не вызывая раздражения и обеспечивая поддержание оптимального кислотно-щелочного баланса кожи. Отлично помогает при обострениях таких кожных заболеваний как: экзема, акнэ, аллергия, герпес, кожная астма ("атопический дерматит"), кожные грибки. Обладает чудесным ароматом, подходит для всей семьи.</t>
        </r>
      </text>
    </comment>
    <comment ref="C48" authorId="0">
      <text>
        <r>
          <rPr>
            <b/>
            <sz val="8"/>
            <color indexed="81"/>
            <rFont val="Tahoma"/>
            <family val="2"/>
            <charset val="204"/>
          </rPr>
          <t>Двухфазный лосьон применяется для снятия любого вида макияжа, включая водостойкий. Верхняя фаза лосьона содержит витамины Е, В5, легкие силиконы, которые растворяются  и испаряются сразу после нанесения и легко удаляют все виды макияжа, включая макияж губ и глаз. Нижняя фаза лосьона состоит из водной основы, которая обогащена минералами Мертвого моря. Увлажняющие и успокаивающие ингредиенты, как гамамелис, ромашка дополняют очищающее действие и придают комфорт коже.  При смешивании двух жидкостей фазы соединяются для достижения качественного эффективного удаления макияжа.</t>
        </r>
      </text>
    </comment>
    <comment ref="C49" authorId="0">
      <text>
        <r>
          <rPr>
            <b/>
            <sz val="8"/>
            <color indexed="81"/>
            <rFont val="Tahoma"/>
            <family val="2"/>
            <charset val="204"/>
          </rPr>
          <t>В течение дня на коже накапливется слой грязи, который забивает поры и препятствует проникновению активных компонентов косметических средств. Тщательная ежедневная очистка кожи лица служит залогом того, что кожа останется здоровой, гладкой и ухоженной в течение длительного времени. Предлагаемая вам пенка представляет собой мыло для очистки лица новейшей консистенции, которое благодаря технологической инновации превращает жидкость в приятную на ощупь воздушную пену. Мусс не высушивает кожу, он легко смывается, оставляя кожу чистой, свежей, мягкой и упругой. Продукт обогащен экстрактами огурца, алоэ, зеленого чая, ромашки, граната, календулы, овса, лаванды, витаминами А + Е и активными минералами Мертвого моря. Подходит для ежедневного применения для всех типов кожи.</t>
        </r>
      </text>
    </comment>
    <comment ref="C51" authorId="0">
      <text>
        <r>
          <rPr>
            <b/>
            <sz val="8"/>
            <color indexed="81"/>
            <rFont val="Tahoma"/>
            <family val="2"/>
            <charset val="204"/>
          </rPr>
          <t>Уникальный и инновационный пилинг-гель для кожи лица, шеи и области декольте. Удаляет только отмершие клетки, которые препятствуют обновлению кожи. Не раздражает и не вызывает повреждений кожи. Уникальность пилинга заключается в воздействии на отмершие клетки. Он не содержит пилинговые гранулы и нет необходимости в механической очистке кожи. Регулярное использование продукта делает кожу мягкой, гладкой, сияющей. Освежающая гелевая текстура дарит коже приятное ощущение. Обогащен экстрактами Алое Вера и ромашки, провитамином В5 и витамином-антиоксидантом Е, которые защищаю кожу от свободных радикалов.</t>
        </r>
      </text>
    </comment>
    <comment ref="C53" authorId="0">
      <text>
        <r>
          <rPr>
            <b/>
            <sz val="8"/>
            <color indexed="81"/>
            <rFont val="Tahoma"/>
            <family val="2"/>
            <charset val="204"/>
          </rPr>
          <t>Профессиональный крем, который защищает и увлажняет сухую и грубую кожу.  Мультивитаминный крем для ног против трещин насыщен маслом Аргании, которое смягчает кожу и борется с сухостью, ранками и трещинами. В состав крема входит масло Чайного дерева, известное своей эффективностью против зуда и раздражения на ногах и ногтях. Экстракт Алоэ Вера расслабляет уставшие ноги, предотвращает неприятный запах,  масло Ши питает кожу. Кроме этого крем содержит витамины А и Е и активные минералы Мёртвого моря, которые помогают восстановить сухую кожу. Это необходимый продукт для любого, кто носит закрытую обувь и долго находится на ногах.</t>
        </r>
      </text>
    </comment>
    <comment ref="C54" authorId="0">
      <text>
        <r>
          <rPr>
            <b/>
            <sz val="8"/>
            <color indexed="81"/>
            <rFont val="Tahoma"/>
            <family val="2"/>
            <charset val="204"/>
          </rPr>
          <t>Крем обладает богатой нежной структурой, увлажняет, смягчает и подтягивает кожу рук, а также укрепляет ногтевую пластину, предотвращая расслоение и ломкость ногтей. Нежно защищая верхний слой кожи, и нейтрализуя вредное воздействие моющих средств и солнечных лучей, этот крем выполняет роль перчатки. Содержит витамины А и Е и активные минералы Мертвого моря, обогащен оливковым маслом, алоэ, ромашкой, экстрактом чайного дерева, который известен как эффективное средство против грибков на ногтях, и маслом чайного дерева. Содержит UV-фильтры для защиты кожи рук от солнечной радиации.</t>
        </r>
      </text>
    </comment>
    <comment ref="C55" authorId="0">
      <text>
        <r>
          <rPr>
            <b/>
            <sz val="8"/>
            <color indexed="81"/>
            <rFont val="Tahoma"/>
            <family val="2"/>
            <charset val="204"/>
          </rPr>
          <t>Целебный крем для защиты сухих, потрескавшихся стоп ног. Крем эффективен, как средство против зуда, раздражения и грибков на стопах ног и на ногтях; питает и смягчает кожу; предотвращает ороговение и образование мелких и глубоких трещин; освежает и предотвращает неприятные запахи. Крем обогащен экстрактом гинкго-билоба, маслом чайного дерева, ментоловым маслом, экстрактами арники и гаммамелиса. Содержит большое количество масел Ши, авокадо, плода оливы, лаванды, витамины Е и С, активные минералы Мертвого моря. Рекомендуется для работников розничной торговли, спортсменов, и всех, кому приходится подолгу находиться на ногах.</t>
        </r>
      </text>
    </comment>
    <comment ref="C56" authorId="0">
      <text>
        <r>
          <rPr>
            <b/>
            <sz val="8"/>
            <color indexed="81"/>
            <rFont val="Tahoma"/>
            <family val="2"/>
            <charset val="204"/>
          </rPr>
          <t>рофессиональный крем, который защищает и увлажняет сухую и грубую кожу.  Мультивитаминный крем для ног против трещин насыщен маслом Аргании, которое смягчает кожу и борется с сухостью, ранками и трещинами. В состав крема входит масло Чайного дерева, известное своей эффективностью против зуда и раздражения на ногах и ногтях. Экстракт Алоэ Вера расслабляет уставшие ноги, предотвращает неприятный запах,  масло Ши питает кожу. Кроме этого крем содержит витамины А и Е и активные минералы Мёртвого моря, которые помогают восстановить сухую кожу. Это необходимый продукт для любого, кто носит закрытую обувь и долго находится на ногах.</t>
        </r>
      </text>
    </comment>
    <comment ref="C57" authorId="0">
      <text>
        <r>
          <rPr>
            <b/>
            <sz val="8"/>
            <color indexed="81"/>
            <rFont val="Tahoma"/>
            <family val="2"/>
            <charset val="204"/>
          </rPr>
          <t>Крем для  защиты кожи стоп ног. Эффективен, как  профилактическое средство против зуда, раздражения и грибков на стопах ног и на ногтях; питает и смягчает кожу, предотвращает ороговение и образование мелких и глубоких трещин, освежает  и предотвращает неприятные запахи. Крем обогащен маслом чайного дерева, оливковым маслом, натуральным экстрактом алоэ, маслом Ши, а также витаминами А и Е и активными минералами Мертвого моря.</t>
        </r>
      </text>
    </comment>
    <comment ref="C61" authorId="0">
      <text>
        <r>
          <rPr>
            <b/>
            <sz val="8"/>
            <color indexed="81"/>
            <rFont val="Tahoma"/>
            <family val="2"/>
            <charset val="204"/>
          </rPr>
          <t>Крем обладает богатой нежной структурой, увлажняет, смягчает и подтягивает кожу рук, а также укрепляет ногтевую пластину, предотвращая расслоение и ломкость ногтей. Нежно защищая верхний слой кожи, нейтрализуя вредное воздействие моющих средств и солнечных лучей, этот крем выполняет роль перчатки. Содержит витамины А и Е и активные минералы Мертвого моря, обогащен оливковым маслом, алоэ, ромашкой, экстрактом чайного дерева, который известен как эффективное средство против грибков на ногтях, и маслом чайного дерева. Содержит UV-фильтры для защиты кожи рук от солнечной радиации.</t>
        </r>
      </text>
    </comment>
    <comment ref="C66" authorId="0">
      <text>
        <r>
          <rPr>
            <b/>
            <sz val="8"/>
            <color indexed="81"/>
            <rFont val="Tahoma"/>
            <family val="2"/>
            <charset val="204"/>
          </rPr>
          <t>Крем обладает богатой нежной структурой, увлажняет, смягчает и подтягивает кожу рук, а также укрепляет ногтевую пластину, предотвращая расслоение и ломкость ногтей. Нежно защищая верхний слой кожи, и нейтрализуя вредное воздействие моющих средств и солнечных лучей, этот крем выполняет роль перчатки. Содержит витамины А и Е и активные минералы Мертвого моря, обогащен оливковым маслом, алоэ, ромашкой, экстрактом чайного дерева, который известен как эффективное средство против грибков на ногтях, и маслом чайного дерева. Содержит UV-фильтры для защиты кожи рук от солнечной радиации.</t>
        </r>
      </text>
    </comment>
    <comment ref="C70" authorId="0">
      <text>
        <r>
          <rPr>
            <b/>
            <sz val="8"/>
            <color indexed="81"/>
            <rFont val="Tahoma"/>
            <family val="2"/>
            <charset val="204"/>
          </rPr>
          <t>Нежащий и восстанавливающий уход за ступнями и ладонями, при котором один препарат осуществляет 3 процедуры. Смягчение кожи и удаление сухой и шелушащейся кожи, сдирание верхнего слоя, основательная очистка, питание кожи и удаление омертвевших клеток. Крем обогащен лавандовым маслом и маслом чайного дерева для дезинфекции, экстрактом алоэ, маслом ши и оливковым маслом для смягчения и успокоения кожи, облепиховым и мятным маслом для бодрости, к ним добавляются абрикосовые косточки, витамины А + Е и минералы Мертвого моря. Столь разнообразное сочетание способствует улучшению текстуры кожи и придает ей свежесть. Прекрасно подходит для шершавой кожи на коленях, локтях и для омоложения кожи ступней и ладоней.</t>
        </r>
      </text>
    </comment>
    <comment ref="C71" authorId="0">
      <text>
        <r>
          <rPr>
            <b/>
            <sz val="8"/>
            <color indexed="81"/>
            <rFont val="Tahoma"/>
            <family val="2"/>
            <charset val="204"/>
          </rPr>
          <t>Крем питает и успокаивает ступни, обладает охлаждающим эффектом, а также сильным антисептическим противовоспалительным действием, предупреждает грибковые заболевания ступней ног. Специально подобранная комбинация компонентов избавляет от чувства тяжести и отечности, надолго нейтрализуя запах пота. Крем обогащен маслом чайного дерева, оливковым маслом, натуральными экстрактами алоэ и ромашки, маслом Ши, маслами мяты перечной и персиковых косточек. Содержит стабилизированный витамин Е, экстракт сои, соль и минералы Мёртвого моря.Рекомендуется для всех, кому приходится подолгу находиться на ногах.</t>
        </r>
      </text>
    </comment>
    <comment ref="C72" authorId="0">
      <text>
        <r>
          <rPr>
            <b/>
            <sz val="8"/>
            <color indexed="81"/>
            <rFont val="Tahoma"/>
            <family val="2"/>
            <charset val="204"/>
          </rPr>
          <t>Превосходное средство для ухода за сухой и потрескавшейся кожей ступней, для улучшения кровообращения и устранения неприятного запаха, для смягчения, разглаживания и придания свежести утомленным и отечным ногам. Растение календула хорошо известно в качестве натурального средства первой помощи при проблемах с кожей и экземе. Ботаническое масло на основе оливкового масла, лавандового масла, масла ши, масла какао, кокосового масла, минеральных веществ Мертвого моря и масла чайного дерева с добавками органических растительных масел эффективно при лечении грибковых заболеваний кожи в области ступней и ногтей.</t>
        </r>
      </text>
    </comment>
    <comment ref="C73" authorId="0">
      <text>
        <r>
          <rPr>
            <b/>
            <sz val="8"/>
            <color indexed="81"/>
            <rFont val="Tahoma"/>
            <family val="2"/>
            <charset val="204"/>
          </rPr>
          <t>Ухоженные руки - это визитная карточка каждой женщины, символ красоты и стиля. Предлагаемый чудотворный препарат придаст силу и красоту вашим ногтям естественным способом и позволяет с экономить на искусственных ногтях. Насыщен кальцием, магнием, цинком, витамином Е и минералами Мертвого моря Укрепляет и восстанавливает ногти, предотвращает их ломку и расслаивание, уменьшает и предотвращает желтизну ногтей.</t>
        </r>
      </text>
    </comment>
    <comment ref="C76" authorId="0">
      <text>
        <r>
          <rPr>
            <b/>
            <sz val="8"/>
            <color indexed="81"/>
            <rFont val="Tahoma"/>
            <family val="2"/>
            <charset val="204"/>
          </rPr>
          <t>Уникальный крем, обогащенный природными маслами и растительными экстрактами, успокаивает кожу и применяется при раздражении и зуде, трениях, сыпи и покраснений от подгузников, повышенной сухости и шелушении кожи, сопровождающиеся трещинами и покраснением. Крем не содержит стероидов и смолопроизводных компонентов. Обогащен минералами Мертвого моря, экстрактом водорослей и экстрактом зеленого чая, известного своим успокаивающим эффектом. Масло авокадо восстанавливает и успокаивает кожу. Оливковое масло успокаивает, смягчает и предотвращает шелушение кожи. Масло Ши, богатое витаминами и антиоксидантами, регенерирует клетки кожи. Сок Алоэ Вера сохраняет кожу увлажненной и эластичной. Содержит экстракт женьшеня, масло пачули, ромашку и витамины С + Е. Особое сочетание богатых текстурой ингредиентов улучшает кожу, увлажняет и успокаивает ее. Не оставляет следов на коже и легко впитывается.</t>
        </r>
      </text>
    </comment>
    <comment ref="C78" authorId="0">
      <text>
        <r>
          <rPr>
            <b/>
            <sz val="8"/>
            <color indexed="81"/>
            <rFont val="Tahoma"/>
            <family val="2"/>
            <charset val="204"/>
          </rPr>
          <t>Псориаз является генетическим хроническим заболеванием кожи. Обычно псориаз вызывает образование чрезмерно сухих, красных, приподнятых над поверхностью кожи пятен, преимущественно на локтях, коленях и волосистой части головы. Такая кожа нуждается в увлажнении и успокоении. Уникальное натуральное мыло гипоаллергенно и производится вручную. Уровень Ph мыла оптимален для кожи, снимает сухой слой  кожи, успокаивает покраснение и зуд и является эффективным лечением при проблемной коже. Обогащен минералами Мертвого моря, бензоином - универсальным средством при раздраженной коже, оливковым маслом, грязью Мертвого моря, успокаивающим экстрактом алоэ веры и ромашки, бергамота, герани, чайного дерева. Содержит масла лаванды и календулы оказывающие противовоспалительное действием и способствующие заживанию  ран. Кроме того, рекомендуется при экземе.</t>
        </r>
      </text>
    </comment>
    <comment ref="C79" authorId="0">
      <text>
        <r>
          <rPr>
            <b/>
            <sz val="8"/>
            <color indexed="81"/>
            <rFont val="Tahoma"/>
            <family val="2"/>
            <charset val="204"/>
          </rPr>
          <t>Мыло изготовлено с использованием тысячелетних рецептов Маймонидов и Каббалы, которые в своих учениях придавали большое значение лечению кожных заболеваний целебными травами. Уже после первого применения заметна разница. Это натуральное мыло изготовлено вручную, очищает, увлажняет и защищают кожу. Благодаря своим противовоспалительным и антисептическим свойствам лекарственные растения восстанавливают поврежденные ткани кожи и способствуют заживлению ран. Помогают при варикозном расширении вен, экземе, геморрое и трещинах, пролежнях, укусах и ожогах, дерматите, себореи и для женской гигиены. В состав мыла входят эвкалиптовое масло, экстракт меда, экстракт календулы, чистое оливковое масло, масло Ши, масло какао, натуральный Алоэ Вера, трава лимона, бергамот, витамины А + Е + D. Доказано: ощутимый результат при регулярном использовании. Это мыло просто необходимо в каждом доме.</t>
        </r>
      </text>
    </comment>
    <comment ref="C80" authorId="0">
      <text>
        <r>
          <rPr>
            <b/>
            <sz val="8"/>
            <color indexed="81"/>
            <rFont val="Tahoma"/>
            <family val="2"/>
            <charset val="204"/>
          </rPr>
          <t>Крем содержит концентрированный активно действующий экстракт лекарственных трав, витамин Е, выступающий в качестве антиоксиданта, кофеин, широко известный своими уникальными свойствами по уменьшению целлюлита, экстракт конского каштана, являющийся активным косметическим компонентом, повышающим плотность кожи. Крем способствует смягчению структуры кожи, делает ее более нежной, он обогащен минералами Мертвого моря и маслом авокадо, способным проникать в глубинные слои кожи; содержит экстракт ромашки и сок алоэ, способствующие увлажнению и релаксации кожного покрова, масло какао и масло энотеры, стимулирующие регенерацию кожи и повышающие активность других компонентов крема.</t>
        </r>
      </text>
    </comment>
    <comment ref="C81" authorId="0">
      <text>
        <r>
          <rPr>
            <b/>
            <sz val="8"/>
            <color indexed="81"/>
            <rFont val="Tahoma"/>
            <family val="2"/>
            <charset val="204"/>
          </rPr>
          <t>Уникальный лосьон для тела создан по инновационной формуле с нежирной текстурой, которая быстро впитывается, не оставляя ощущения липкой пленки. Витаминный коктейль в составе лосьона смягчает кожу, бережно ухаживая за ней, надежно защищает кожу от негативного воздействия окружающей среды, дарит увлажнение на весь день и обладает анти-возрастным эффектом. Богатый состав лосьона содержит минералы Мертвого моря, экстракты Алоэ Веры, Ромашки и Орхидеи, масло Зародышей Пшеницы, Макадамии и Виноградных косточек, витамины C и E. Рекомендуется использовать для всех типов кожи</t>
        </r>
      </text>
    </comment>
    <comment ref="C87" authorId="0">
      <text>
        <r>
          <rPr>
            <b/>
            <sz val="8"/>
            <color indexed="81"/>
            <rFont val="Tahoma"/>
            <family val="2"/>
            <charset val="204"/>
          </rPr>
          <t>Этот мощный крем интенсивно увлажняет, успокаивает, смягчает и питает кожу, повышая ее упругость и придавая ей молодой, ухоженный и сияющий вид. Рекомендуется для ухода за сухой кожей и для точечного разглаживания морщин и растяжек, образовавшихся вследствие родов или похудания. Крем обладает уникальным составом на основе оливкового масла холодного отжима, меда, растительных экстрактов, активных минералов Мертвого моря и комплекса стабилизированных витаминов А и Е.</t>
        </r>
      </text>
    </comment>
    <comment ref="C88" authorId="0">
      <text>
        <r>
          <rPr>
            <b/>
            <sz val="8"/>
            <color indexed="81"/>
            <rFont val="Tahoma"/>
            <family val="2"/>
            <charset val="204"/>
          </rPr>
          <t>Этот мощный крем интенсивно увлажняет, успокаивает, смягчает и питает кожу, повышая ее упругость и придавая ей молодой, ухоженный и сияющий вид. Рекомендуется для ухода за сухой кожей и для точечного разглаживания морщин и растяжек, образовавшихся вследствие родов или похудания. Крем обладает уникальным составом на основе оливкового масла холодного отжима, меда, растительных экстрактов, активных минералов Мертвого моря и комплекса стабилизированных витаминов А и Е.</t>
        </r>
      </text>
    </comment>
    <comment ref="C89" authorId="0">
      <text>
        <r>
          <rPr>
            <b/>
            <sz val="8"/>
            <color indexed="81"/>
            <rFont val="Tahoma"/>
            <family val="2"/>
            <charset val="204"/>
          </rPr>
          <t>Крем с облепихой – новейший продукт с природным эффектом замедления старения, предназначенный для разглаживания морщин и для предотвращения образования растяжек в процессе похудания. Нейтрализует вредное воздействие солнца, предотвращает сухость кожи и появление пигментных пятен. Богат витамином Е, экстрактом алоэ и активными минералами Мертвого моря. Результат: гладкая и мягкая кожа, благоухающая и выглядящая обновленной.</t>
        </r>
      </text>
    </comment>
    <comment ref="C90" authorId="0">
      <text>
        <r>
          <rPr>
            <b/>
            <sz val="8"/>
            <color indexed="81"/>
            <rFont val="Tahoma"/>
            <family val="2"/>
            <charset val="204"/>
          </rPr>
          <t>Крем с облепихой – новейший продукт с природным эффектом замедления старения, предназначенный для разглаживания морщин и для предотвращения образования растяжек в процессе похудания. Нейтрализует вредное воздействие солнца, предотвращает сухость кожи и появление пигментных пятен. Богат витамином Е, экстрактом алоэ и активными минералами Мертвого моря. Результат: гладкая и мягкая кожа, благоухающая и выглядящая обновленной.</t>
        </r>
      </text>
    </comment>
    <comment ref="C91" authorId="0">
      <text>
        <r>
          <rPr>
            <b/>
            <sz val="8"/>
            <color indexed="81"/>
            <rFont val="Tahoma"/>
            <family val="2"/>
            <charset val="204"/>
          </rPr>
          <t>Гель с высокой концентрацией экстракта Алоэ Барбадосского, обогащенный витамином Е. Эффективен при всех видах раздражения кожи. Быстро заживляет мелкие травмы кожи и микротрещины, обладает бактерицидным и антигрибковым действиями, успокаивает кожу и снимает отеки после укусов насекомых, освежает и смягчает кожу после солнечного загара, подходит как первая помощь при ожогах.</t>
        </r>
      </text>
    </comment>
    <comment ref="C94" authorId="0">
      <text>
        <r>
          <rPr>
            <b/>
            <sz val="8"/>
            <color indexed="81"/>
            <rFont val="Tahoma"/>
            <family val="2"/>
            <charset val="204"/>
          </rPr>
          <t>Крем богатой консистенции с природным эффектом замедления старения. Моментально впитывается в кожу, предотвращает появление растяжек во время резкой прибавки или снижения веса. Крем предназначен для ухода за увядающей кожей тела, для экспресс увлажнения особенно сухих ее участков: ступней ног, кистей рук, локтей, бедер, а также для очень зрелой и сухой кожи лица. Обладает лифтинг эффектом. Этот крем обладает чудесным ароматом, обогащен удивительным сочетанием витаминов А и С с активными минералами Мертвого моря, маслом косточек авокадо и экстрактом алоэ.</t>
        </r>
      </text>
    </comment>
    <comment ref="C95" authorId="0">
      <text>
        <r>
          <rPr>
            <b/>
            <sz val="8"/>
            <color indexed="81"/>
            <rFont val="Tahoma"/>
            <family val="2"/>
            <charset val="204"/>
          </rPr>
          <t>Крем богатой консистенции с природным эффектом замедления старения. Моментально впитывается в кожу, предотвращает появление растяжек во время резкой прибавки или снижения веса. Крем предназначен для ухода за увядающей кожей тела, для экспресс увлажнения особенно сухих ее участков: ступней ног, кистей рук, локтей, бедер, а также для очень зрелой и сухой кожи лица. Обладает лифтинг эффектом. Этот крем обладает чудесным ароматом, обогащен удивительным сочетанием витаминов А и С с активными минералами Мертвого моря, маслом косточек авокадо и экстрактом алоэ.</t>
        </r>
      </text>
    </comment>
    <comment ref="C96" authorId="0">
      <text>
        <r>
          <rPr>
            <b/>
            <sz val="8"/>
            <color indexed="81"/>
            <rFont val="Tahoma"/>
            <family val="2"/>
            <charset val="204"/>
          </rPr>
          <t>Идеальный уход , отвечающий потребностям пожилой кожи. Крем увлажняет, питает, смягчает и укрепляет кожу, делает ее гладкой и наполняет жизненной энергией. В основе состава – высокая концентрация масла шиа, витаминов-антиоксидантов С+Е, жирных кислот омега 3 и 6, алоэ и минералов Мертвого моря. Благодаря особой консистенции и растворимости подходит и для массажа с использованием ароматических масел. Замечательно подходит беременным женщинам, а также для использования в период похудания, повышает эластичность кожи и предотвращает сухость и увядание. Рекомендуется: всем, кто страдает от излишней сухости кожи, постоянно или временно, а также для устранения последствий длительного пребывания на солнце.</t>
        </r>
      </text>
    </comment>
    <comment ref="C97" authorId="0">
      <text>
        <r>
          <rPr>
            <b/>
            <sz val="8"/>
            <color indexed="81"/>
            <rFont val="Tahoma"/>
            <family val="2"/>
            <charset val="204"/>
          </rPr>
          <t>Идеальный уход , отвечающий потребностям пожилой кожи. Крем увлажняет, питает, смягчает и укрепляет кожу, делает ее гладкой и наполняет жизненной энергией. В основе состава – высокая концентрация масла шиа, витаминов-антиоксидантов С+Е, жирных кислот омега 3 и 6, алоэ и минералов Мертвого моря. Благодаря особой консистенции и растворимости подходит и для массажа с использованием ароматических масел. Замечательно подходит беременным женщинам, а также для использования в период похудания, повышает эластичность кожи и предотвращает сухость и увядание. Рекомендуется: всем, кто страдает от излишней сухости кожи, постоянно или временно, а также для устранения последствий длительного пребывания на солнце.</t>
        </r>
      </text>
    </comment>
    <comment ref="C98" authorId="0">
      <text>
        <r>
          <rPr>
            <b/>
            <sz val="8"/>
            <color indexed="81"/>
            <rFont val="Tahoma"/>
            <family val="2"/>
            <charset val="204"/>
          </rPr>
          <t>Гель с высокой концентрацией экстракта Алоэ Барбадосского, обогащенный витамином Е. Эффективен при всех видах раздражения кожи. Быстро заживляет мелкие травмы кожи и микротрещины, обладает бактерицидным и антигрибковым действиями, успокаивает кожу и снимает отеки после укусов насекомых, освежает и смягчает кожу после солнечного загара, подходит как первая помощь при ожогах.</t>
        </r>
      </text>
    </comment>
    <comment ref="C99" authorId="0">
      <text>
        <r>
          <rPr>
            <b/>
            <sz val="8"/>
            <color indexed="81"/>
            <rFont val="Tahoma"/>
            <family val="2"/>
            <charset val="204"/>
          </rPr>
          <t>Гель с высокой концентрацией экстракта Алоэ Барбадосского, обогащенный витамином Е. Эффективен при всех видах раздражения кожи. Быстро заживляет мелкие травмы кожи и микротрещины, обладает бактерицидным и антигрибковым действиями, успокаивает кожу и снимает отеки после укусов насекомых, освежает и смягчает кожу после солнечного загара, подходит как первая помощь при ожогах.</t>
        </r>
      </text>
    </comment>
    <comment ref="C101" authorId="0">
      <text>
        <r>
          <rPr>
            <b/>
            <sz val="8"/>
            <color indexed="81"/>
            <rFont val="Tahoma"/>
            <family val="2"/>
            <charset val="204"/>
          </rPr>
          <t>Формула этого мыла специально разработана для борьбы с угревой сыпью (акне) и контроля за работой сальных желез. Мыло эффективно и бережно очищает кожу пор от загрязнений и нежелательного жира, обогащает кожу микроэлементами и витаминами, способствует регенерации и обновлению эпидермиса, улучшает цвет кожи и придаёт ей матовый оттенок.</t>
        </r>
      </text>
    </comment>
    <comment ref="C102" authorId="0">
      <text>
        <r>
          <rPr>
            <b/>
            <sz val="8"/>
            <color indexed="81"/>
            <rFont val="Tahoma"/>
            <family val="2"/>
            <charset val="204"/>
          </rPr>
          <t>Гипоаллергенное мыло, применение которого дренирует кожу, ускоряет расщепление жиров, помогает бороться с целюлитом, повышает тонус и упругость кожи, очищает и омолаживает кожные покровы. Мыло содержит грейпфрутовое масло и масло пачули, дягиль, розмарин, корицу, морковное и льняное семя и минералы Мертвого моря.</t>
        </r>
      </text>
    </comment>
    <comment ref="C103" authorId="0">
      <text>
        <r>
          <rPr>
            <b/>
            <sz val="8"/>
            <color indexed="81"/>
            <rFont val="Tahoma"/>
            <family val="2"/>
            <charset val="204"/>
          </rPr>
          <t>Гипоаллергенное, натуральное мыло, разработанное специально для тщательной очистки пор кожи и удаления отмерших клеток. Удаляет грязь и остатки грима, замедляет появление угрей, сужает поры, стимулирует процессы обмена, регенерации и кровообращения. Значительно улучшает внешний вид и цвет кожи. Благодаря маслу пачули, оливы и лимона не пересушивает и не стягивает кожные покровы, не повреждает верхний слой эпидермиса.</t>
        </r>
      </text>
    </comment>
    <comment ref="C104" authorId="0">
      <text>
        <r>
          <rPr>
            <b/>
            <sz val="8"/>
            <color indexed="81"/>
            <rFont val="Tahoma"/>
            <family val="2"/>
            <charset val="204"/>
          </rPr>
          <t>Облепиха – это кустарник, который произрастает в России. Масло, которое добывают из его плодов, - это масло на все времена; считается, что оно обладает многочисленными лечебными свойствами. Эксклюзивное натуральное и нежное мыло для лица и тела, в основе состава которого высокий процент облепихового масла сочетается с алоэ, маслом чайного дерева, витаминами-антиоксидантами К+А+С+Е, необходимыми жирными кислотами и минералами Мертвого моря. Мыло с легкостью проникает глубоко в поры, тщательно их очищает и, благодаря этому, помогает при многих проблемах с кожей и даже предотвращает их, как например: экзема, акне, аллергия, псориаз, герпес, геморрой и фиссура, кожная астма ("атопический дерматит"), кожные грибки, мозоли, себорея и чесотка. Мыло идеально помогает при выделениях, грибковых заболеваниях, раздражениях и инфекциях в интимных местах, приносит облегчение при покраснениях на коже, после родов. Рекомендуется пользоваться этим мылом в случаях, когда на лице и на теле образуются многочисленные ранки. Помогает при сухости кожи, морщинах, осветляет пятна, а также эффективен при устранении последствий вреда, нанесенного солнечными лучами. Замечательное мыло, обладающее чудесным ароматом, подходит для всей семьи.</t>
        </r>
      </text>
    </comment>
    <comment ref="C105" authorId="0">
      <text>
        <r>
          <rPr>
            <b/>
            <sz val="8"/>
            <color indexed="81"/>
            <rFont val="Tahoma"/>
            <family val="2"/>
            <charset val="204"/>
          </rPr>
          <t>Гипоаллергенное мыло, натуральное, эксклюзивное и приятное, разработано в соответствии с потребностями кожи и обеспечивает тщательный уход и очистку кожи. Мыло создано на основе лекарственных растений, содержит высокую концентрацию оливкового масла, медовая смесь, антиоксиданты, витамины А+С+Е+В, лавандовое масло, масло эвкалипта и чайного дерева и минералы Мертвого моря, такие как кальций, магнезий, железо, калий, серу, натрий и т. д. Мыло помогает при различных проблемах кожи, таких как прыщи, расчесы, раздражения, акнэ, псориаз, грибки, геморрой и пятна. Хорошо увлажняет кожу, натуральный анти-эйджинг для лица и тела.</t>
        </r>
      </text>
    </comment>
    <comment ref="C109" authorId="0">
      <text>
        <r>
          <rPr>
            <b/>
            <sz val="8"/>
            <color indexed="81"/>
            <rFont val="Tahoma"/>
            <family val="2"/>
            <charset val="204"/>
          </rPr>
          <t>Нежно и эффективно удаляет омертвевшие клетки, оздоравливает кожу, улучшает подачу кислорода к коже, выравнивает и улучшает внешний вид кожных покровов, усиливает кровообращение, способствует регенерации клеток. При постоянном использовании замедляет процесс старения, помогая коже лучше впитывать средства для ухода. Идеально подходит для применения перед эпиляцией или загаром. Пилинг обладает прекрасным ароматом, обогащен растительными экстрактами, витаминами, минералами Мертвого моря и маслом апельсина.</t>
        </r>
      </text>
    </comment>
    <comment ref="C110" authorId="0">
      <text>
        <r>
          <rPr>
            <b/>
            <sz val="8"/>
            <color indexed="81"/>
            <rFont val="Tahoma"/>
            <family val="2"/>
            <charset val="204"/>
          </rPr>
          <t>Активная формула, созданная по особому рецепту, с уделением внимания оптимальному сочетанию лекарственных растений, растительных масел, витаминов-антиоксидантов С и Е, а также активных минералов Мертвого моря, предназначенных для обновления и омоложения кожи. Этот концентирированный и нежный препарат полностью питает кожу, улучшает и укрепляет ее структуру, помогает при уходе за сухой кожей. Рекомендуется использовать в период диеты или беременности для предотвращения растяжек, а также для точечнгого применения в области декольте. Препарат обогащен маслом ши, жирными кислотами омега 3 и 6, маслом облепихи и примулы ночной, экстрактами алоэ и зеленого чая. Прекрасное средство, эффективно противостоящее старению и обладающее редким и соблазнительным ароматом. Ваша кожа становится эластичной и крепкой.</t>
        </r>
      </text>
    </comment>
    <comment ref="C115" authorId="0">
      <text>
        <r>
          <rPr>
            <b/>
            <sz val="8"/>
            <color indexed="81"/>
            <rFont val="Tahoma"/>
            <family val="2"/>
            <charset val="204"/>
          </rPr>
          <t>Сочетание высококачественных ароматических масел с микроскопическими гранулами соли Мертвого моря. Натуральный препарат, который нежно ухаживает за вашим телом и обладает 3 действиями: удаляет мертвые клетки, питает кожу и замедляет старение. Оставляет на коже ароматизирующий и увлажняющий слой, придает ей головокружительным аромат. Ускоряет кровообращение. Идеально подходит для интенсивного обновления и регенерации кожи, в результате чего она становится гладкой, как у младенца. Особенно подходит как средство против целлюлита, для нанесения перед загаром и для использования в сауне. Препарат обогащен кокосовым, оливковым и кунжутным маслом, а также маслами авокадо и сладкого миндаля, семенами винограда, хоховой, витамином Е и минералами Мертвого моря.</t>
        </r>
      </text>
    </comment>
    <comment ref="C122" authorId="0">
      <text>
        <r>
          <rPr>
            <b/>
            <sz val="8"/>
            <color indexed="81"/>
            <rFont val="Tahoma"/>
            <family val="2"/>
            <charset val="204"/>
          </rPr>
          <t>Соль Мертвого Моря в 10 раз более концентрированная, чем соли других морей и содержит более 40 различных минералов. Соль используют для ванн и ванночек, для холодных и горячих компрессов, обертываний, ингаляций, полосканий и крио массажа.</t>
        </r>
      </text>
    </comment>
    <comment ref="C128" authorId="0">
      <text>
        <r>
          <rPr>
            <b/>
            <sz val="8"/>
            <color indexed="81"/>
            <rFont val="Tahoma"/>
            <family val="2"/>
            <charset val="204"/>
          </rPr>
          <t>Грязь Мертвого моря содержит сложный природный биохимический комплекс, который оказывает разностороннее влияние на весь организм человека.  Грязь Мертвого моря способствует похудению, повышает тонус, обеспечивает интенсивное увлажнение и восстановление кожи, обладает антибактериальными свойствами. Отличное средство в случаях проявления целлюлита, дряблости,  обвислости кожи и даже при растяжках. Грязевые обертывания эффективны при заболеваниях опорно-двигательного  аппарата, суставов (боли ревматического характера), а также при радикулите.  Грязь имеет однородную структуру и пластическую консистенцию, поэтому плотно прилегает к поверхности  тела и сохраняет тепло продолжительное время, постепенно отдавая его организму, что очень благоприятно влияет  как на кожу, так и на весь организм в целом.  В результате обертывания ткани глубоко прогреваются, сосуды расширяются, циркуляция крови, и лимфы  значительно улучшается, организм очищается от токсинов, снимаются болевые ощущения, кожа становится подтянутой,  гладкой и бархатистой, размягчаются шрамы и рубцы, рассасываются спайки, гематомы, значительно улучшается  внешний вид кожи.</t>
        </r>
      </text>
    </comment>
    <comment ref="C131" authorId="0">
      <text>
        <r>
          <rPr>
            <b/>
            <sz val="8"/>
            <color indexed="81"/>
            <rFont val="Tahoma"/>
            <family val="2"/>
            <charset val="204"/>
          </rPr>
          <t>Натуральное мыло высокого качестваю Мыло обеспечивает тщательную очистку кожи лица и тела, обновляет клетки кожи и оказывает успокаивающее воздействие на раздраженную кожу, делает кожу мягкой и упругой, придает чудесное ощущение свежести и обновления, обладает прекрасным ароматом и ароматерапевтическим эффектом. В основе состава – высокая концентрация витаминов и минералов Мертвого моря в сочетании с глицерином, оливковым маслом, алоэ и ромашкой. Рекомендуется для чувствительной кожи. Эффективно при псориазе и акне.</t>
        </r>
      </text>
    </comment>
    <comment ref="C132" authorId="0">
      <text>
        <r>
          <rPr>
            <b/>
            <sz val="8"/>
            <color indexed="81"/>
            <rFont val="Tahoma"/>
            <family val="2"/>
            <charset val="204"/>
          </rPr>
          <t>Мыло с высокой концентрацией гранатового масла не высушивает и не раздражает даже самую нежную и чувствительную кожу тела. Насыщено антиоксидантами и витаминами C + E + K + B5; Омега жирных кислот 3,6 и 9 и минералами Мёртвого моря, которые обладают регенерирующими свойствами , способствуют образованию коллагена и эластина. Масло гранатовых косточек защищает от всех видов свободных радикалов, тем самым предотвращает преждевременное старение кожных покровов. Масло облепихи, аргании, шиповника и гель алоэ вера снимают разражение и насыщают кожу влагой.Мыло обладает приятным ароматом, придаёт коже свежий и здоровый вид.</t>
        </r>
      </text>
    </comment>
    <comment ref="C133" authorId="0">
      <text>
        <r>
          <rPr>
            <b/>
            <sz val="8"/>
            <color indexed="81"/>
            <rFont val="Tahoma"/>
            <family val="2"/>
            <charset val="204"/>
          </rPr>
          <t>Особая формула обеспечивает нежный уход за кожей и придает ощущение свежести на весь день. Крем-гель обладает ароматерапевтическим успокоительным эффектом, нейтрализует вредное воздействие жесткой воды, делает кожу мягкой, упругой и бархатистой на ощупь, придавая ей после купания волшебный аромат и чудесное ощущение свежести и обновления.  В состав крема-геля для душа входят: масло Ши, оливковое масло и мед, облепиховое масло, а также масло из семян  винограда, масло хохоба, экстракт алое вера, миндальное масло, витамин Е и активные минералы Мертвого моря.</t>
        </r>
      </text>
    </comment>
    <comment ref="C134" authorId="0">
      <text>
        <r>
          <rPr>
            <b/>
            <sz val="8"/>
            <color indexed="81"/>
            <rFont val="Tahoma"/>
            <family val="2"/>
            <charset val="204"/>
          </rPr>
          <t>Особая формула обеспечивает нежный уход за кожей и придает ощущение свежести на весь день. Крем-гель обладает ароматерапевтическим успокоительным эффектом, нейтрализует вредное воздействие жесткой воды, делает кожу мягкой, упругой и бархатистой на ощупь, придавая ей после купания волшебный аромат и чудесное ощущение свежести и обновления.  В состав крема-геля для душа входят: масло Ши, оливковое масло и мед, облепиховое масло, а также масло из семян  винограда, масло хохоба, экстракт алое вера, миндальное масло, витамин Е и активные минералы Мертвого моря.</t>
        </r>
      </text>
    </comment>
    <comment ref="C135" authorId="0">
      <text>
        <r>
          <rPr>
            <b/>
            <sz val="8"/>
            <color indexed="81"/>
            <rFont val="Tahoma"/>
            <family val="2"/>
            <charset val="204"/>
          </rPr>
          <t>Особая формула обеспечивает нежный уход за кожей и придает ощущение свежести на весь день. Крем-гель обладает ароматерапевтическим успокоительным эффектом, нейтрализует вредное воздействие жесткой воды, делает кожу мягкой, упругой и бархатистой на ощупь, придавая ей после купания волшебный аромат и чудесное ощущение свежести и обновления.  В состав крема-геля для душа входят: масло Ши, оливковое масло и мед, облепиховое масло, а также масло из семян  винограда, масло хохоба, экстракт алое вера, миндальное масло, витамин Е и активные минералы Мертвого моря.</t>
        </r>
      </text>
    </comment>
    <comment ref="C136" authorId="0">
      <text>
        <r>
          <rPr>
            <b/>
            <sz val="8"/>
            <color indexed="81"/>
            <rFont val="Tahoma"/>
            <family val="2"/>
            <charset val="204"/>
          </rPr>
          <t>Особая формула обеспечивает нежный уход за кожей и придает ощущение свежести на весь день. Крем-гель обладает ароматерапевтическим успокоительным эффектом, нейтрализует вредное воздействие жесткой воды, делает кожу мягкой, упругой и бархатистой на ощупь, придавая ей после купания волшебный аромат и чудесное ощущение свежести и обновления.  В состав крема-геля для душа входят: масло Ши, оливковое масло и мед, облепиховое масло, а также масло из семян  винограда, масло хохоба, экстракт алое вера, миндальное масло, витамин Е и активные минералы Мертвого моря.</t>
        </r>
      </text>
    </comment>
    <comment ref="C137" authorId="0">
      <text>
        <r>
          <rPr>
            <b/>
            <sz val="8"/>
            <color indexed="81"/>
            <rFont val="Tahoma"/>
            <family val="2"/>
            <charset val="204"/>
          </rPr>
          <t>Особая формула обеспечивает нежный уход за кожей и придает ощущение свежести на весь день. Крем-гель обладает ароматерапевтическим успокоительным эффектом, нейтрализует вредное воздействие жесткой воды, делает кожу мягкой, упругой и бархатистой на ощупь, придавая ей после купания волшебный аромат и чудесное ощущение свежести и обновления.  В состав крема-геля для душа входят: масло Ши, оливковое масло и мед, облепиховое масло, а также масло из семян  винограда, масло хохоба, экстракт алое вера, миндальное масло, витамин Е и активные минералы Мертвого моря.</t>
        </r>
      </text>
    </comment>
    <comment ref="C140" authorId="0">
      <text>
        <r>
          <rPr>
            <b/>
            <sz val="8"/>
            <color indexed="81"/>
            <rFont val="Tahoma"/>
            <family val="2"/>
            <charset val="204"/>
          </rPr>
          <t>Гранатовый крем – это уникальная новаторская разработка, сохраняющая упругость кожи. Крем способствует подтягиванию кожи, предотвращает целлюлит и признаки растяжки кожи, улучшает структуру кожи и максимально увлажняет ее.  Мультивитаминный крем обогащен высоко концентрированным очищенным гранатовым маслом, содержащим мощные антиоксиданты, витаминами С + Е + К + В5, кислотами омега-3, 6 и 9, включает добавки масла плодов шиповника, арганового масла, зеленого чая, оливкового масла, меда и минералов Мертвого моря. Это особое сочетание компонентов словно обволакивает кожу тела влагой, придает ей упругость и концентрируется на участках, где кожа стала дряблой в результате диет и родов. Результаты: при постоянном употреблении результаты проявятся очень быстро – кожа станет бархатистой, упругой, с чувственным ароматом.</t>
        </r>
      </text>
    </comment>
    <comment ref="C142" authorId="0">
      <text>
        <r>
          <rPr>
            <b/>
            <sz val="8"/>
            <color indexed="81"/>
            <rFont val="Tahoma"/>
            <family val="2"/>
            <charset val="204"/>
          </rPr>
          <t>Сочетание компонентов маски обеспечивает быстрое и заметное улучшение качества волос, увлажняет, питает и  восстанавливает  их структуру. Изготовленная на  основе  воды  Мёртвого  моря, маска  содержит  большое  количество  минералов,  высокую концентрацию  оливкового масла и меда, гидролизат шелка и протеины пшеницы. Oбогащена витаминами и активными минералами Мертвого моря. Подходит для всех типов волос.</t>
        </r>
      </text>
    </comment>
    <comment ref="C143" authorId="0">
      <text>
        <r>
          <rPr>
            <b/>
            <sz val="8"/>
            <color indexed="81"/>
            <rFont val="Tahoma"/>
            <family val="2"/>
            <charset val="204"/>
          </rPr>
          <t>Питает кожу головы, насыщает волосы влагой по всей длине, придает волосам блеск, здоровый и  ухоженный вид, предотвращает ломкость и препятствует выпадению волос, предохраняет волосы от вредного воздействия  окружающей среды. В состав шампуня входят облепиховое масло, протеины, масло хохоба, экстракт облепихи, морковное масло, миндальное и оливковое масла, пальмовое масло, а также витамин Е, провитамин В5, солнцезащитные фильтры и комплекс минералов Мертвого моря. Содержит редкое и ценное масло аргании. Для всех типов волос, включая ослабленные и склонные к выпадению.</t>
        </r>
      </text>
    </comment>
    <comment ref="C144" authorId="0">
      <text>
        <r>
          <rPr>
            <b/>
            <sz val="8"/>
            <color indexed="81"/>
            <rFont val="Tahoma"/>
            <family val="2"/>
            <charset val="204"/>
          </rPr>
          <t>Маска изготовлена по инновационной формуле и предназначена для восстановления сухих и поврежденных волос. В составе маски сбалансированный комплекс из 11 натуральных масел (в том числе высокое содержание масла марроканской аргании, произрастающей только в горах Атласа в Марокко), витамины А, В5, Е, экстракты растений и активные минералы Мёртвого моря. Сочетание ингредиентов маски усиливает кровообращение в коже головы, способствует укреплению волосяных луковиц и росту волос, а также защищает волосы и кожу головы от воздействия химических веществ (окрашивание, сушение феном, осветление) и солнечной активности. В результате использования маски волосы становятся мягкими, здоровыми, блестящими, прекрасно расчесываются.</t>
        </r>
      </text>
    </comment>
    <comment ref="C145" authorId="0">
      <text>
        <r>
          <rPr>
            <b/>
            <sz val="8"/>
            <color indexed="81"/>
            <rFont val="Tahoma"/>
            <family val="2"/>
            <charset val="204"/>
          </rPr>
          <t>Маска с эффектом экспресс увлажнения обладает высокими питательными и регенерирующими свойствами,  эффективно воздействует на  кутикулу  волос, укрепляет  волосы,  придаёт им эластичность,  блеск и  объём, облегчает  расчесывание  и  укладку, защищает от  вредного воздействия  горячего воздуха фена. В составе маски: масла авокадо, оливы, облепихи, хохоба, имбиря, моркови, алоэ, высокая концентрация витаминов – антиоксидантов А, В5 и Е, экстракты растений, минералы Мертвого моря, различные виды силикона и солнцезащитные фильтры. При постоянном использовании маски волосы становятся мягкими, упругими, блестящими и приобретают чудесный аромат. Хорошо подходит для всех типов волос.</t>
        </r>
      </text>
    </comment>
    <comment ref="C146" authorId="0">
      <text>
        <r>
          <rPr>
            <b/>
            <sz val="8"/>
            <color indexed="81"/>
            <rFont val="Tahoma"/>
            <family val="2"/>
            <charset val="204"/>
          </rPr>
          <t>Усиливая и ускоряя действие шампуня, эта маска питает кожу головы, стимулирует рост волос, помогает восстанавливать волосы после вредного воздействия на них солнца, ветра, сухого воздуха, частого использования фена, химической обработки и купания в морской воде. В составе маски большое количество масла Ши и оливкового масла, солнцезащитные фильтры, витамины – антиоксиданты А, В5 и Е и минералы Мертвого моря. При постоянном использовании этой маски даже тонкие, сухие, ломкие и секущиеся волосы становятся мягкими, упругими, приобретают здоровый блеск без жирности и легко расчесываются.</t>
        </r>
      </text>
    </comment>
    <comment ref="C147" authorId="0">
      <text>
        <r>
          <rPr>
            <b/>
            <sz val="8"/>
            <color indexed="81"/>
            <rFont val="Tahoma"/>
            <family val="2"/>
            <charset val="204"/>
          </rPr>
          <t>Маска возвращает волосам прочность, усиливает  микро циркуляцию  крови  волосяных луковицах, укрепляет корни волос, снимает зуд, раздражение, предупреждает выпадение   волос и способствует их интенсивному росту, увлажняет по всей длине, придаёт объём и пышность волосам. Облегчает расчесывание и укладку. Маска  изготовлена  на  основе грязи  Мертвого  моря  и содержит высокую концентрацию морковного масла, различные виды силикона, растительные экстракты, витамин А, провитамин В5 и минералы Мертвого моря. Маска рекомендуется для смягчения вьющихся волос, для поврежденных и секущихся волос, а также для волос, которые прошли химическую обработку и склонных к перхоти.  Хорошо подходит для всех типов волос.</t>
        </r>
      </text>
    </comment>
    <comment ref="C148" authorId="0">
      <text>
        <r>
          <rPr>
            <b/>
            <sz val="8"/>
            <color indexed="81"/>
            <rFont val="Tahoma"/>
            <family val="2"/>
            <charset val="204"/>
          </rPr>
          <t>Масло арган – продукт переработки плодов дерева аргания, растущего в Марокко, – считается одним из лучших масел в мире и обладает лекарственными свойствами. Масло содержит большое количество антиоксидантов, провитамина B5, витамина E и жирных кислот Омега 6 и 9. Крем на основе арганового масла не содержит искусственных жиров и является идеальным средством ухода за волосами. Крем укрепляет корни волос и предотвращает образование перхоти, возвращает волосам блеск и придает им исключительную мягкость, предупреждает электризацию волос статическим электричеством и устраняет нежелательное завивание волос в условиях влажности. Средство сохраняет эластичность волос и питает их от корней, а также предупреждает расщепление кончиков волос благодаря содержанию в нем силиконов, блокирующих кончики волос. Подходит для всех типов волос, особенно для сухих крашеных волос; придает натуральный вид идеально ухоженным локонам. Крем предназначен для использования после мытья (наносится на сухие или влажные волосы), однако может использоваться также и без предварительного мытья волос.</t>
        </r>
      </text>
    </comment>
    <comment ref="C149" authorId="0">
      <text>
        <r>
          <rPr>
            <b/>
            <sz val="8"/>
            <color indexed="81"/>
            <rFont val="Tahoma"/>
            <family val="2"/>
            <charset val="204"/>
          </rPr>
          <t>Кератин - это  вещество, которое покрывает волосяной фолликул и, таким образом, закрывая кончики волос, создает защитное внешнее покрытие, которое окружает и разглаживает волосы. Серум  предназначен для волос, которые подверглись выпрямлению  или высокому температурному воздействию с помощью фена или керамических выпрямителей - утюжков. Он увеличивает сопротивление ломкости волос и поддерживает результаты выпрямления, восстанавливает расщеплённые кончики волос, защищает от статического электричества, придаёт блеск волосам. Серум обогащён Кератином, маслом Аргании, маслом Жожоба, Омега 6 и витамином Е.</t>
        </r>
      </text>
    </comment>
    <comment ref="C150" authorId="0">
      <text>
        <r>
          <rPr>
            <b/>
            <sz val="8"/>
            <color indexed="81"/>
            <rFont val="Tahoma"/>
            <family val="2"/>
            <charset val="204"/>
          </rPr>
          <t>Это мощная маска для волос была создана, чтобы защитить волосы от постоянного воздействия множество негативных факторов.  Маска содержит экстракт граната который предотвращает потускнение волос на солнце, провитамин В5,оливковое масла, укрепляющее структуру волос, масло Ши придающее мягкость ,арагановое масло, экстракт розмарина, кокосовое и льняное и масло жодобы, экстракт календулы и грязи Мертвого моря. Результаты можно увидеть с первого использования. Рекомендуется для сухих окрашенных волос.</t>
        </r>
      </text>
    </comment>
    <comment ref="C151" authorId="0">
      <text>
        <r>
          <rPr>
            <b/>
            <sz val="8"/>
            <color indexed="81"/>
            <rFont val="Tahoma"/>
            <family val="2"/>
            <charset val="204"/>
          </rPr>
          <t>Маска изготовлена по инновационной формуле и предназначена для восстановления сухих и поврежденных волос. В составе маски сбалансированный комплекс из 11 натуральных масел, витамины А, В5, Е, экстракты растений и активные минералы Мёртвого моря. Сочетание ингредиентов маски усиливает кровообращение в коже головы, способствует укреплению волосяных луковиц и росту волос, а также защищает волосы и кожу головы от воздействия химических веществ (окрашивание, сушка феном, осветление) и солнечной активности. В результате использования маски волосы становятся мягкими, здоровыми, блестящими, прекрасно расчесываются. Без парабенов, не тестировалась на животных.</t>
        </r>
      </text>
    </comment>
    <comment ref="C152" authorId="0">
      <text>
        <r>
          <rPr>
            <b/>
            <sz val="8"/>
            <color indexed="81"/>
            <rFont val="Tahoma"/>
            <family val="2"/>
            <charset val="204"/>
          </rPr>
          <t>Кератин - это  вещество, которое покрывает волосяной фолликул и, таким образом, закрывая кончики волос, создает защитное внешнее покрытие, которое окружает и разглаживает волосы. Эта маска основана на запатентованной технологии, которая укрепляет волосяной фолликул и предназначена для волос, которые подверглись выпрямлению  или высокому температурному воздействию с помощью фена или керамических выпрямителей - утюжков. В маске представлена инновационная формула без солей, которая защищает и продлевает срок выпрямления. Обогащена Кератином, маслом Аргании, маслом Ши, Оливковым маслом, Про-Витамином В5 и витамином Е. После применения маски волосы становятся гладкими, мягкими, здоровыми, сияющими и легкими в укладке.</t>
        </r>
      </text>
    </comment>
    <comment ref="C154" authorId="0">
      <text>
        <r>
          <rPr>
            <b/>
            <sz val="8"/>
            <color indexed="81"/>
            <rFont val="Tahoma"/>
            <family val="2"/>
            <charset val="204"/>
          </rPr>
          <t>Современное средство для ухода за волосами и быстрого улучшения их внешнего вида. Cерум  (сыворотка) предназначен для сухих, секущихся и поврежденных  волос. Серум (сыворотка) увлажняет  волосы,  восстанавливает  их  эластичность и естественный блеск. Обогащая волосы натуральными силиконами и маслами; предотвращает дальнейшее расслаивание секущихся кончиков волос; придает волосам эластичность,  делая их живыми и привлекательными; защищает волосы от воздействия неблагоприятных природных факторов. Не оставляет ощущения сальности.  Облегчает укладку волос. Обогащен витамином Е, минералами Мертвого моря,  высокой концентрацией масла льна  и  аргановым маслом.  Прекрасно подходит для всех типов волос.</t>
        </r>
      </text>
    </comment>
    <comment ref="C157" authorId="0">
      <text>
        <r>
          <rPr>
            <b/>
            <sz val="8"/>
            <color indexed="81"/>
            <rFont val="Tahoma"/>
            <family val="2"/>
            <charset val="204"/>
          </rPr>
          <t>Высококачественный препарат, изготовленный по специальной рецептуре и включающий особо эффективные компоненты для устранения жиров и загрязнений при мытье головы. Уникальное сочетание грязей Мертвого моря, облепихового масла, яичного желтка, экстракта алоэ, розмарина, масла хохобы, витамина Е, провитамина В5 + В6 и магния. Грязи содержат марганец – минерал, усиливающий кровообращение в малых кровеносных сосудах и тем самым способствующий усиленному росту волос, уменьшающий выпадение волос и предотвращающий появление перхоти. Шампунь придает волосам мягкость, здоровый вид и блеск, укрепляет волосы от корней до самых кончиков и защищает от вредного воздействия фена.</t>
        </r>
      </text>
    </comment>
    <comment ref="C158" authorId="0">
      <text>
        <r>
          <rPr>
            <b/>
            <sz val="8"/>
            <color indexed="81"/>
            <rFont val="Tahoma"/>
            <family val="2"/>
            <charset val="204"/>
          </rPr>
          <t>Масло арган – продукт переработки плодов дерева аргания, растущего в Марокко, – считается одним из лучших масел в мире и обладает лекарственными свойствами. Масло содержит большое количество антиоксидантов, провитамина B5, витамина E и жирных кислот Омега 6 и 9. Крем на основе арганового масла не содержит искусственных жиров и является идеальным средством ухода за волосами. Крем укрепляет корни волос и предотвращает образование перхоти, возвращает волосам блеск и придает им исключительную мягкость, предупреждает электризацию волос статическим электричеством и устраняет нежелательное завивание волос в условиях влажности. Средство сохраняет эластичность волос и питает их от корней, а также предупреждает расщепление кончиков волос благодаря содержанию в нем силиконов, блокирующих кончики волос. Подходит для всех типов волос, особенно для сухих крашеных волос; придает натуральный вид идеально ухоженным локонам. Крем предназначен для использования после мытья (наносится на сухие или влажные волосы), однако может использоваться также и без предварительного мытья волос.</t>
        </r>
      </text>
    </comment>
    <comment ref="C159" authorId="0">
      <text>
        <r>
          <rPr>
            <b/>
            <sz val="8"/>
            <color indexed="81"/>
            <rFont val="Tahoma"/>
            <family val="2"/>
            <charset val="204"/>
          </rPr>
          <t>Волосы играют большую роль во внешнем виде и требуют постоянного ухода. Кроме того, солнце, ветер, сухость воздуха, слишком частое сушение феном, химические вещества, используемые при окраске волос, купание в морской и жесткой воде, напряжение и дисбаланс ухудшают качество волос и их внешний вид.  Волосы становятся более тонкими, сухими, ломкими и посеченными. Именно для таких случаев и был разработан этот шампунь – один из лучших. В состав препарата входят экстракт облепихового масла, которое производят в России и которое известно своими многочисленными целебными свойствами и протеины, восстанавливающие внешний вид волос, а также множество ароматических масел, витамин Е, провитамин В5, солнцезащитные фильтры и комплекс минералов Мертвого моря для восстановления, укрепления и обновления волос, предотвращения их выцветания. В состав шампуня также входят следующие компоненты: масло хоховы, экстракт облепихи, морковное масло, масло из семян винограда, миндальное, оливковое и aрaгановое масло, мед и пальмовое масло. Это уникальное сочетание компонентов проникает в кожу головы, питает и восстанавливает волосы, покрывает их естественным защитным слоем, делает мягкими, здоровыми и упругими на вид и придает им чудесный аромат. Рекомендуется для сухих, крашеных и склонных к выпадению волос. Хорошо подходит для ежедневного использования для всей семьи.</t>
        </r>
      </text>
    </comment>
    <comment ref="C163" authorId="0">
      <text>
        <r>
          <rPr>
            <b/>
            <sz val="8"/>
            <color indexed="81"/>
            <rFont val="Tahoma"/>
            <family val="2"/>
            <charset val="204"/>
          </rPr>
          <t>Натуральные активные ингредиенты шампуня способствуют быстрому и мягкому устранению перхоти, замедляют ее образование, контролируя жирность кожных покровов головы, избавляют от ощущения сухости и зуда, предотвращают раздражение кожи головы и образование секущихся кончиков. Шампунь прекрасно увлажняет волосы, придает им блеск и эластичность, здоровый, ухоженный и чистый, без перхоти, вид. В состав шампуня входит алоэ, экстракты крапивы и розмарина, провитамин В5, витамин Е, оливковое и морковное масло, а также минералы Мертвого моря, которые создают на волосах естественный защитный слой. Подходит для частого применения. Для всех типов волос.</t>
        </r>
      </text>
    </comment>
    <comment ref="C165" authorId="0">
      <text>
        <r>
          <rPr>
            <b/>
            <sz val="8"/>
            <color indexed="81"/>
            <rFont val="Tahoma"/>
            <family val="2"/>
            <charset val="204"/>
          </rPr>
          <t>Кондиционер дополняет и усиливает действие шампуня, значительно облегчает расчесывание и укладку волос, придает им эластичность и блеск, уменьшает воздействие статического электричества. Волосы становятся гуще, выглядят здоровыми и быстрее растут. При постоянном применении кондиционера волосы приобретают здоровый вид, блеск, мягкость, сияние и чудесный аромат. Кондиционер подходит для всех типов волос, но особенно необходим для волос, склонных к выпадению и для окрашенных волос. Кондиционер обогащен маслом виноградных косточек, экстрактом крапивы и розмарина, экстрактом облепихи,  маслом хохоба и алоэ, провитамином В5, витамином Е и минералами Мертвого моря.</t>
        </r>
      </text>
    </comment>
    <comment ref="C167" authorId="0">
      <text>
        <r>
          <rPr>
            <b/>
            <sz val="8"/>
            <color indexed="81"/>
            <rFont val="Tahoma"/>
            <family val="2"/>
            <charset val="204"/>
          </rPr>
          <t>Шампунь разработан специально для ухода за тонкими, сухими, ломкими и посеченными волосами, обладает прекрасными моющими средствами, обильно пенится, эффективно очищает волосы, не раздражая кожу головы. Содержит солнцезащитные фильтры, протеины, витамин Е, провитамин В5, растительные масла и экстракты и минералы Мертвого моря. Этот состав насыщает волосы влагой, защищает их от вредного воздействия солнечных лучей и окружающей среды, бережно заботится о здоровье волос и кожи головы, обеспечивая их комплексное питание. Шампунь обладает приятным ароматом, который сохраняется на длительное время. Содержит редкое и ценное масло аргании. Рекомендуется для ежедневного использования для всех типов волос, а также для волос, склонных к выпадению.</t>
        </r>
      </text>
    </comment>
    <comment ref="C170" authorId="0">
      <text>
        <r>
          <rPr>
            <b/>
            <sz val="8"/>
            <color indexed="81"/>
            <rFont val="Tahoma"/>
            <family val="2"/>
            <charset val="204"/>
          </rPr>
          <t>Волосы – это один из важнейших элементов нашего внешнего вида. Они требуют постоянного ухода, поскольку все время подвергаются воздействию солнечных лучей, ветра, сухости, избыточного использования фена, химических веществ для окрашивания волос, морской и жесткой воды, стрессов и дисбаланса. Все это наносит вред качеству и внешнему виду волос: они становятся чересчур тонкими, сухими, ломкими, с расщепленными концами. Для устранения всех этих недостатков создан высококачественный шампунь, один из лучших на сегодняшний день. Он содержит протеины, регенерирующие внешний вид волос, витамин Е, провитамин В5, фильтры ультрафиолетового облучения и комплекс минералов Мертвого моря, способствующий регенерации, укреплению и восстановлению волос. Великолепное сочетание разнообразных компонентов включает в себя экстракт масла граната, оливковое масло, мед, аргановое масло, облепиховое масло, масло хохоба и масло виноградных косточек, которые проникают в кожу головы, питают, восстанавливают и обволакивают волосы натуральным защитным слоем, придавая им здоровый вид, мягкость, упругость и изумительный аромат.</t>
        </r>
      </text>
    </comment>
    <comment ref="C173" authorId="0">
      <text>
        <r>
          <rPr>
            <b/>
            <sz val="8"/>
            <color indexed="81"/>
            <rFont val="Tahoma"/>
            <family val="2"/>
            <charset val="204"/>
          </rPr>
          <t>Кондиционер дополняет и усиливает действие шампуня, значительно облегчает расчесывание и укладку волос, придает им эластичность и блеск, уменьшает воздействие статического электричества. Волосы становятся гуще, выглядят здоровыми и быстрее растут. При постоянном применении кондиционера волосы приобретают здоровый вид, блеск, мягкость, сияние и чудесный аромат. Кондиционер подходит для всех типов волос, но особенно необходим для волос, склонных к выпадению и для окрашенных волос. Кондиционер обогащен маслом виноградных косточек, экстрактом крапивы, розмарина, экстрактом, масла Аргании из Марокко, маслом жожоба и алоэ, провитамином В5, витамином Е и минералами Мертвого моря.</t>
        </r>
      </text>
    </comment>
    <comment ref="C175" authorId="0">
      <text>
        <r>
          <rPr>
            <b/>
            <sz val="8"/>
            <color indexed="81"/>
            <rFont val="Tahoma"/>
            <family val="2"/>
            <charset val="204"/>
          </rPr>
          <t>Питательным и расслабляющий крем с охлаждающим эффектом. Облегчает усталость, вызванную долгим стоянием на ногах и после спортивных нагрузок. Крем обогащен экстрактом гинкго-билоба; маслом чайного дерева, нефть чайного Дерева которая  славится своей эффективностью для спортсменов. Крем нейтрализует, омолаживает и расслабляет ноги и содержит Арника  Гамамелис для нейтрализации неприятных запахов ног. Крем обогащен маслом Ши уникальное сочетание с солью  Мертвого моря снимает чувство тяжести ног  и отеки. Рекомендуется обязательным для солдат, спортсменов и всех кто проводит длительное время стоя на ногах.</t>
        </r>
      </text>
    </comment>
    <comment ref="C176" authorId="0">
      <text>
        <r>
          <rPr>
            <b/>
            <sz val="8"/>
            <color indexed="81"/>
            <rFont val="Tahoma"/>
            <family val="2"/>
            <charset val="204"/>
          </rPr>
          <t>Ухоженные кисти рук – это визитная карточка любого мужчины. Для вас был и создан этот крем – один из самых лучших. Профессиональный крем  для лечения с не жирной  текстурой  обеспечивает защиту для кожи, рук и ногтей. Он содержит высокий процент витамина Е, а также UV-фильтры для защиты тыльной стороны ладони. Минералы в сочетании с ароматическими маслами в составе крема повышают способность кожи удерживать влагосодержащие элементы и предохраняют, подобно перчатке, кожу от вредного воздействия моющих веществ. Крем обогащен оливковым маслом, алоэ вера, ромашки и  экстрактом чайного дерева, который известен как эффективное средство против ногтевых грибков. Рекомендуется держать тюбик с этим кремом для рук рядом с кроватью, в офисе, в сумке, в машине и в кухне.</t>
        </r>
      </text>
    </comment>
    <comment ref="C177" authorId="0">
      <text>
        <r>
          <rPr>
            <b/>
            <sz val="8"/>
            <color indexed="81"/>
            <rFont val="Tahoma"/>
            <family val="2"/>
            <charset val="204"/>
          </rPr>
          <t>Бальзам способствует регенерации клеток, быстро впитывается, успокаивает кожные покровы, предотвращает воспалительные процессы, смягчает и увлажняет кожу, придавая ей упругость и свежесть. Существенно замедляет процесс старения кожи. Обладает приятным мужским ароматом. Подходит для всех типов кожи.</t>
        </r>
      </text>
    </comment>
    <comment ref="C180" authorId="0">
      <text>
        <r>
          <rPr>
            <b/>
            <sz val="8"/>
            <color indexed="81"/>
            <rFont val="Tahoma"/>
            <family val="2"/>
            <charset val="204"/>
          </rPr>
          <t>Использование пены с минералами Мертвого моря, обеспечивает легкое бритье без раздражения и покраснений, а также очищение, дезинфекцию и увлажнение кожи в процессе бритья. Содержит экстракт ромашки и алоэ.</t>
        </r>
      </text>
    </comment>
    <comment ref="C181" authorId="0">
      <text>
        <r>
          <rPr>
            <b/>
            <sz val="8"/>
            <color indexed="81"/>
            <rFont val="Tahoma"/>
            <family val="2"/>
            <charset val="204"/>
          </rPr>
          <t>Новейшая уникальная формула для ухода за кожей лица у мужчин. Благодаря повышенному содержанию гормона тестостерона, мужская кожа выделяет больше жира, кожа сильнее блестит, она более пористая; кроме того, мужская кожа на 20% толще женской и вследствие постоянного бритья и повышенного потоотделения нуждается в более тщательном и успокаивающем уходе. Крем обогащен экстрактом алоэ и ромашки для успокаивающего действия, что помогает предотвращать ожоги и раздражение от бритья, маслом чайного дерева для дезинфекции кожи, серией ферментов Q10, жирными кислотами Омега 3, 6 и 9, витаминами-антиоксидантами А, Е и С, и минералами Мертвого моря. Крем легко впитывается в кожу лица, придает ощущение свежести и гладкости, обеспечивает оптимальную защиту от признаков старения кожи, способствует профилактике морщин, предотвращает повреждение кожи свободными радикалами и обеспечивает надежную защиту от солнечных лучей.</t>
        </r>
      </text>
    </comment>
    <comment ref="C182" authorId="0">
      <text>
        <r>
          <rPr>
            <b/>
            <sz val="8"/>
            <color indexed="81"/>
            <rFont val="Tahoma"/>
            <family val="2"/>
            <charset val="204"/>
          </rPr>
          <t>Новейшая уникальная разработка с долговременным эффектом. Создан на основе натуральных компонентов, эффективно предотвращающих запах пота. Обогащен витаминами С + Е + F, ромашкой, экстрактом облепихи и алоэ для успокоения кожи и минералами Мертвого моря. Быстро высыхает, не оставляет пятен и ощущения липкости. Не содержит блокирующего потовыделение алюминия, спиртов и парабенов и не раздражает кожу после бритья. Придает ощущение свежести на 24 часа, обладает приятным ароматом. Не рекомендуется применять при наличии повреждений кожи.</t>
        </r>
      </text>
    </comment>
    <comment ref="C183" authorId="0">
      <text>
        <r>
          <rPr>
            <b/>
            <sz val="8"/>
            <color indexed="81"/>
            <rFont val="Tahoma"/>
            <family val="2"/>
            <charset val="204"/>
          </rPr>
          <t>В состав шампуня входят протеины, восстанавливающие внешний вид волос, витамин Е, провитамин В5, солнцезащитные фильтры, комплекс минералов Мертвого моря, а также оливковое масло, мед, аргановое и облепиховое масло, масло жожоба, масло виноградных косточек. Это сочетание компонентов легко проникает в кожу головы, питает и восстанавливает волосы, покрывает их естественным защитным слоем, делает мягкими, здоровыми и упругими на вид. Рекомендуется для всех видов волос, а также для волос, склонных к выпадению. Хорошо подходит для ежедневного использования.</t>
        </r>
      </text>
    </comment>
    <comment ref="C184" authorId="0">
      <text>
        <r>
          <rPr>
            <b/>
            <sz val="8"/>
            <color indexed="81"/>
            <rFont val="Tahoma"/>
            <family val="2"/>
            <charset val="204"/>
          </rPr>
          <t>Загрязнение воздуха и солнечное излучение приводят к потере влаги. Воздействие морской и жесткой воды, стресс, плохое питание нарушают баланс и делают волосы тонкими, сухими и ломкими. Специально для этого мы создали уникальную инновационную формулу мужского шампуня и геля для душа в одном флаконе, основанную на ароматерапии, чтобы помочь организму расслабиться. Шампунь обогащён минералами Мертвого моря, алоэ вера и экстрактом ромашки, которые обладают успокаивающим эффектом. В состав также входят масло виноградных косточек, Марокканское масло Араган, масло Ши и экстракт папайи, которые  питают кожу, масло сладкого миндаля и витамин Е, который является антиоксидантом. Шампунь питает и восстанавливает волосы, делает их мягкими, здоровыми и упругими на вид и придает им чудесный аромат.</t>
        </r>
      </text>
    </comment>
  </commentList>
</comments>
</file>

<file path=xl/comments3.xml><?xml version="1.0" encoding="utf-8"?>
<comments xmlns="http://schemas.openxmlformats.org/spreadsheetml/2006/main">
  <authors>
    <author>Александр Литвинов</author>
  </authors>
  <commentList>
    <comment ref="C9" authorId="0">
      <text>
        <r>
          <rPr>
            <b/>
            <sz val="8"/>
            <color indexed="81"/>
            <rFont val="Tahoma"/>
            <family val="2"/>
            <charset val="204"/>
          </rPr>
          <t>Двухфазное средство для эффективного и деликатного  снятия всех видов макияжа. Особенно подходит для нежной кожи вокруг глаз. Легко удаляет загрязнения и косметику, придает  ощущение свежести и комфорта.Походит для всех типов кожи.</t>
        </r>
      </text>
    </comment>
    <comment ref="C10" authorId="0">
      <text>
        <r>
          <rPr>
            <b/>
            <sz val="8"/>
            <color indexed="81"/>
            <rFont val="Tahoma"/>
            <family val="2"/>
            <charset val="204"/>
          </rPr>
          <t>Крем с комплексом Collaxyl Peptide способствует быстрому обновлению клеток кожи, а также ее оптимальному питанию и увлажнению. Обладает интенсивным лифтинг-эффектом. Помогает сделать контуры лица более четкими. В состав входят экстракты яблока и корня женьшеня, которые насыщают кожу витаминами и препятствуют обезвоживанию кожи. Подходит для всех типов кожи.</t>
        </r>
      </text>
    </comment>
    <comment ref="C11" authorId="0">
      <text>
        <r>
          <rPr>
            <b/>
            <sz val="8"/>
            <color indexed="81"/>
            <rFont val="Tahoma"/>
            <family val="2"/>
            <charset val="204"/>
          </rPr>
          <t>Крем с легкой консистенцией, увлажняет  и оказывает тонизирующее действие благодаря входящему в состав экстракту огурца. Обогащен минералами Мертвого моря,  экстрактом водоросли дуналиеллы, содержащей бета-каротин (провитамина A) и ненасыщенные жирные кислоты.Подходит для жирной кожи.</t>
        </r>
      </text>
    </comment>
    <comment ref="C12" authorId="0">
      <text>
        <r>
          <rPr>
            <b/>
            <sz val="8"/>
            <color indexed="81"/>
            <rFont val="Tahoma"/>
            <family val="2"/>
            <charset val="204"/>
          </rPr>
          <t>Активная формула растительных компонентов в сочетании с минералами Мертвого моря препятствует старению кожи, стимулирует регенерацию. Уменьшает раздражение и шелушение, активно смягчает.  Комплекс сахаров сбалансировано питает кожу. Защищает кожу от воздействия солнечных лучей. Содержит  облепиховое масло и экстракт манго. Рекомендуется для сухой кожи.</t>
        </r>
      </text>
    </comment>
    <comment ref="C13" authorId="0">
      <text>
        <r>
          <rPr>
            <b/>
            <sz val="8"/>
            <color indexed="81"/>
            <rFont val="Tahoma"/>
            <family val="2"/>
            <charset val="204"/>
          </rPr>
          <t>Крем с нежной  текстурой  повышает эластичность и замедляет процесс старения кожи, обеспечивая  защиту на весь день. Минералы Мертвого моря улучшают качественный состав кожи. Оливковое масло нейтрализует воздействие свободных радикалов, оказывая укрепляющее и защищающее действие. Экстракты папайи и зеленого чая способствуют регенерации клеток кожи, улучшают цвет лица. Крем защищает кожу от солнечных лучей. Рекомендуется для нормальной кожи.</t>
        </r>
      </text>
    </comment>
    <comment ref="C14" authorId="0">
      <text>
        <r>
          <rPr>
            <b/>
            <sz val="8"/>
            <color indexed="81"/>
            <rFont val="Tahoma"/>
            <family val="2"/>
            <charset val="204"/>
          </rPr>
          <t>Крем с нежной консистенцией. Легко впитывается и успокаивает кожу области вокруг глаз. Уменьшает следы усталости, отечности и темные круги под глазами. Предотвращает сухость кожи, повышает эластичность и помогает коже выглядеть более гладкой и молодой. Оставляет приятное ощущение после применения.</t>
        </r>
      </text>
    </comment>
    <comment ref="C15" authorId="0">
      <text>
        <r>
          <rPr>
            <b/>
            <sz val="8"/>
            <color indexed="81"/>
            <rFont val="Tahoma"/>
            <family val="2"/>
            <charset val="204"/>
          </rPr>
          <t>Крем с легкой консистенцией. Смягчает, питает и интенсивно увлажняет кожу. Минералы Мертвого моря , экстракт алоэ вера и авокадо  восстанавливают защитные свойства кожи, обладают антиоксидантным действием. Стимулируют процесс регенерации, оказывают очищающее и освежающее действие. Подходит для всех типов кожи.</t>
        </r>
      </text>
    </comment>
    <comment ref="C16" authorId="0">
      <text>
        <r>
          <rPr>
            <b/>
            <sz val="8"/>
            <color indexed="81"/>
            <rFont val="Tahoma"/>
            <family val="2"/>
            <charset val="204"/>
          </rPr>
          <t>Высокоактивный крем для омоложения кожи лица. Способствует улучшению микрорельефа , сглаживанию морщин, повышению упругости, осветлению и выравниванию текстуры кожи. Крем интенсивно увлажняет благодаря содержащимся в нем минералам Мертвого моря, экстрактам граната и имбиря . Защищает  от воздействия солнечных лучей. Подходит для всех типов кожи.</t>
        </r>
      </text>
    </comment>
    <comment ref="C17" authorId="0">
      <text>
        <r>
          <rPr>
            <b/>
            <sz val="8"/>
            <color indexed="81"/>
            <rFont val="Tahoma"/>
            <family val="2"/>
            <charset val="204"/>
          </rPr>
          <t>Крем с нежной консистенцией питает кожу, стимулирует процесс  регенерации клеток, нормализует обмен веществ и насыщает кожу витаминами в ночной период времени. Устраняет чувство стянутости и сухости, предотвращает появление морщин, делает кожу более гладкой и эластичной.  Богат минералами Мертвого моря, витаминами A, C и E. Подходит для всех типов кожи.</t>
        </r>
      </text>
    </comment>
    <comment ref="C18" authorId="0">
      <text>
        <r>
          <rPr>
            <b/>
            <sz val="8"/>
            <color indexed="81"/>
            <rFont val="Tahoma"/>
            <family val="2"/>
            <charset val="204"/>
          </rPr>
          <t>Крем регулирует уровень влажности кожи, обеспечивает комплексное питание, обладает витаминизирующим действием. Стимулирует процесс регенерации , укрепляет тургор кожи, улучшая ее внешний вид и цвет. Содержит минералы Мертвого моря, морковное масло, бета-каротин, экстракт апельсина,  витамины (A, B, C, D, E, K). Подходит для комбинированной кожи.</t>
        </r>
      </text>
    </comment>
    <comment ref="C19" authorId="0">
      <text>
        <r>
          <rPr>
            <b/>
            <sz val="8"/>
            <color indexed="81"/>
            <rFont val="Tahoma"/>
            <family val="2"/>
            <charset val="204"/>
          </rPr>
          <t>Крем улучшает  структуру кожи, способствует повышению выработки коллагена . Содержит минералы Мертвого моря и  морскую водоросль дуналиеллу, которая содержит в себе ряд полезных соединений, таких как бета-каротин (провитамина A) и ненасыщенные жирные кислоты. Защищает кожу от воздействия солнечных лучей . Подходит для всех типов кожи.</t>
        </r>
      </text>
    </comment>
    <comment ref="C20" authorId="0">
      <text>
        <r>
          <rPr>
            <b/>
            <sz val="8"/>
            <color indexed="81"/>
            <rFont val="Tahoma"/>
            <family val="2"/>
            <charset val="204"/>
          </rPr>
          <t>Подтягивает и укрепляет кожу лица, способствует  замедлению старения . Содержащийся в креме коллаген растительного происхождения в комплексе с минералами Мертвого моря питают кожу, улучшают обменные процессы в клетках.  Защищает кожу от воздействия солнечных лучей. Подходит для всех типов кожи.</t>
        </r>
      </text>
    </comment>
    <comment ref="C21" authorId="0">
      <text>
        <r>
          <rPr>
            <b/>
            <sz val="8"/>
            <color indexed="81"/>
            <rFont val="Tahoma"/>
            <family val="2"/>
            <charset val="204"/>
          </rPr>
          <t>Питает и подтягивает кожу лица, повышает ее тонус. Замедляет процесс старения, обладает мощным регенерирующим действием. Маска успокаивает кожу, выравнивает рельеф и предотвращает появление морщин. Быстро и надолго делает кожу более упругой, молодой и сияющей. Подходит для всех типов кожи.</t>
        </r>
      </text>
    </comment>
    <comment ref="C22" authorId="0">
      <text>
        <r>
          <rPr>
            <b/>
            <sz val="8"/>
            <color indexed="81"/>
            <rFont val="Tahoma"/>
            <family val="2"/>
            <charset val="204"/>
          </rPr>
          <t>Уникальное сочетание экстрактов морской водоросли Дуналиеллы и алоэ вера глубоко очищают кожу, обогащает ненасыщенным жирными кислотами и бета-каротином. Натуральные ингредиенты мягко увлажняют, освежают  кожу, придают ей здоровый вид. Подходит для всех типов кожи.</t>
        </r>
      </text>
    </comment>
    <comment ref="C23" authorId="0">
      <text>
        <r>
          <rPr>
            <b/>
            <sz val="8"/>
            <color indexed="81"/>
            <rFont val="Tahoma"/>
            <family val="2"/>
            <charset val="204"/>
          </rPr>
          <t>Уникальная маска не основе французской глины способствует регенерации клеток, помогает коже вырабатывать коллаген, укрепляет тургор, сокращает поры, активизирует кровообращение, обладает успокаивающим действием. Богатое содержание минералов Мертвого моря делает кожу более эластичной и упругой. Подходит для всех типов кожи.</t>
        </r>
      </text>
    </comment>
    <comment ref="C24" authorId="0">
      <text>
        <r>
          <rPr>
            <b/>
            <sz val="8"/>
            <color indexed="81"/>
            <rFont val="Tahoma"/>
            <family val="2"/>
            <charset val="204"/>
          </rPr>
          <t>Маска мягко удаляет омертвевшие клетки, стимулирует обновление кожи, сокращает и предотвращает обезвоживание, выравнивает текстуру (полирует неровности и морщинки). Освежает цвет лица, оказывает осветляющее действие. Содержит минералы Мертвого моря, жемчужный порошок и витамин C. Подходит для всех типов кожи.</t>
        </r>
      </text>
    </comment>
    <comment ref="C25" authorId="0">
      <text>
        <r>
          <rPr>
            <b/>
            <sz val="8"/>
            <color indexed="81"/>
            <rFont val="Tahoma"/>
            <family val="2"/>
            <charset val="204"/>
          </rPr>
          <t>Очищает и освежает кожу лица, шеи и декольте, способствует сокращению пор. Помогает успокоить кожу и сохранить водно-жировой баланс. Содержит  минералы Мертвого моря и экстракты Алоэ вера и огурца. Походит для всех типов кожи.</t>
        </r>
      </text>
    </comment>
    <comment ref="C26" authorId="0">
      <text>
        <r>
          <rPr>
            <b/>
            <sz val="8"/>
            <color indexed="81"/>
            <rFont val="Tahoma"/>
            <family val="2"/>
            <charset val="204"/>
          </rPr>
          <t>Тщательно очищает кожу и придает бархатистость. Содержит минералы Мертвого моря, фитохимические элементы из растительных экстрактов для ухода за кожей лица.Успокаивает, поддерживает эластичность и упругость. Оставляет приятный и свежий аромат. Подходит для ежедневного использования для всех типов кожи.</t>
        </r>
      </text>
    </comment>
    <comment ref="C28" authorId="0">
      <text>
        <r>
          <rPr>
            <b/>
            <sz val="8"/>
            <color indexed="81"/>
            <rFont val="Tahoma"/>
            <family val="2"/>
            <charset val="204"/>
          </rPr>
          <t>Отвечает всем потребностям кожи, эффективно и мягко удаляет макияж и различные загрязнения, не нарушая при этом водно-жировой баланс кожи. Минералы Мертвого моря насыщают кожу необходимыми микроэлементами. Экстракт гинкго билоба восстанавливает эластичность кожи и предотвращает преждевременное старение. Подходит для всех типов кожи.</t>
        </r>
      </text>
    </comment>
    <comment ref="C29" authorId="0">
      <text>
        <r>
          <rPr>
            <b/>
            <sz val="8"/>
            <color indexed="81"/>
            <rFont val="Tahoma"/>
            <family val="2"/>
            <charset val="204"/>
          </rPr>
          <t>Гель способствует устранению отечности, осветлению темных кругов под глазами. Благодаря содержанию минералов Мертвого моря и кофеину гель эффективно восстанавливает и  увлажняет нежную кожу вокруг глаз, придает ей эластичность и упругость,  стимулирует микроциркуляцию.</t>
        </r>
      </text>
    </comment>
    <comment ref="C30" authorId="0">
      <text>
        <r>
          <rPr>
            <b/>
            <sz val="8"/>
            <color indexed="81"/>
            <rFont val="Tahoma"/>
            <family val="2"/>
            <charset val="204"/>
          </rPr>
          <t>Сыворотка с экстрактом Каму Каму помогает повысить упругость кожи и нормализовать микроциркуляцию и клеточное дыхание, стимулирует активную выработку коллагена.  Обогащена аминокислотами и коферментом Q10.</t>
        </r>
      </text>
    </comment>
    <comment ref="C31" authorId="0">
      <text>
        <r>
          <rPr>
            <b/>
            <sz val="8"/>
            <color indexed="81"/>
            <rFont val="Tahoma"/>
            <family val="2"/>
            <charset val="204"/>
          </rPr>
          <t>Способствует замедлению старения кожи, регенерирует, увлажняет. Придает  коже сияющий и здоровый внешний вид благодаря входящим в ее состав минералам Мертвого моря, гиалуроновой кислоте и витаминам.</t>
        </r>
      </text>
    </comment>
    <comment ref="C32" authorId="0">
      <text>
        <r>
          <rPr>
            <b/>
            <sz val="8"/>
            <color indexed="81"/>
            <rFont val="Tahoma"/>
            <family val="2"/>
            <charset val="204"/>
          </rPr>
          <t>Подсушивающий лосьон для точечного воздействия. Дезинфицирует и ускоряет процесс заживления акне. Абсорбирует секрет сальных желёз, стягивает поры и успокаивает кожу, обладает регенерирующим действием.</t>
        </r>
      </text>
    </comment>
    <comment ref="C33" authorId="0">
      <text>
        <r>
          <rPr>
            <b/>
            <sz val="8"/>
            <color indexed="81"/>
            <rFont val="Tahoma"/>
            <family val="2"/>
            <charset val="204"/>
          </rPr>
          <t>Мыло- пилинг для глубокого очищения и деликатного отшелушивания делает кожу гладкой и шелковистой. Комплекс экстракта лимона и масла виноградных косточек оказывает тонизирующий эффект. Подходит для всех типов кожи.</t>
        </r>
      </text>
    </comment>
    <comment ref="C35" authorId="0">
      <text>
        <r>
          <rPr>
            <b/>
            <sz val="8"/>
            <color indexed="81"/>
            <rFont val="Tahoma"/>
            <family val="2"/>
            <charset val="204"/>
          </rPr>
          <t>Солевой пилинг, представляет собой сочетание ароматических масел с гранулами соли Мертвого моря. Нежно очищает поверхность кожи от ороговевших частиц, способствует регенерации кожи, делает ее эластичной и упругой. Широкий спектр масел и минералов Мертвого моря обладает мощным лифтинговым эффектом, способствует максимальному увлажнению и питанию кожи.  Рекомендуется использовать в бане и сауне.</t>
        </r>
      </text>
    </comment>
    <comment ref="C36" authorId="0">
      <text>
        <r>
          <rPr>
            <b/>
            <sz val="8"/>
            <color indexed="81"/>
            <rFont val="Tahoma"/>
            <family val="2"/>
            <charset val="204"/>
          </rPr>
          <t>Солевой пилинг, представляет собой сочетание ароматических масел с гранулами соли Мертвого моря. Нежно очищает поверхность кожи от ороговевших частиц, способствует регенерации кожи, делает ее эластичной и упругой. Широкий спектр масел и минералов Мертвого моря обладает мощным лифтинговым эффектом, способствует максимальному увлажнению и питанию кожи.  Рекомендуется использовать в бане и сауне.</t>
        </r>
      </text>
    </comment>
    <comment ref="C37" authorId="0">
      <text>
        <r>
          <rPr>
            <b/>
            <sz val="8"/>
            <color indexed="81"/>
            <rFont val="Tahoma"/>
            <family val="2"/>
            <charset val="204"/>
          </rPr>
          <t>Солевой пилинг, представляет собой сочетание ароматических масел с гранулами соли Мертвого моря. Нежно очищает поверхность кожи от ороговевших частиц, способствует регенерации кожи, делает ее эластичной и упругой. Широкий спектр масел и минералов Мертвого моря обладает мощным лифтинговым эффектом, способствует максимальному увлажнению и питанию кожи.  Рекомендуется использовать в бане и сауне.</t>
        </r>
      </text>
    </comment>
    <comment ref="C39" authorId="0">
      <text>
        <r>
          <rPr>
            <b/>
            <sz val="8"/>
            <color indexed="81"/>
            <rFont val="Tahoma"/>
            <family val="2"/>
            <charset val="204"/>
          </rPr>
          <t>Обогащено минералами Мертвого моря, экстрактами папайи и дыни. Масло создает комплексный уход за кожей, успокаивает, увлажняет, способствует замедлению старения , повышает упругость и эластичность кожи. В состав масла входит   комплекс витаминов антиоксидантов С+Е.</t>
        </r>
      </text>
    </comment>
    <comment ref="C40" authorId="0">
      <text>
        <r>
          <rPr>
            <b/>
            <sz val="8"/>
            <color indexed="81"/>
            <rFont val="Tahoma"/>
            <family val="2"/>
            <charset val="204"/>
          </rPr>
          <t>Обогащено минералами Мертвого моря, экстрактом лаванды, маслами ванили и пачули. Масло создает комплексный уход за кожей, успокаивает, увлажняет, способствует замедлению старения , повышает упругость и эластичность кожи. В состав масла входит   комплекс витаминов антиоксидантов С+Е.</t>
        </r>
      </text>
    </comment>
    <comment ref="C41" authorId="0">
      <text>
        <r>
          <rPr>
            <b/>
            <sz val="8"/>
            <color indexed="81"/>
            <rFont val="Tahoma"/>
            <family val="2"/>
            <charset val="204"/>
          </rPr>
          <t>Обладает мягким деликатным действием, содержит молочную кислоту, бережно относится к естественному уровню рН-кислотности слизистой поверхности интимных частей тела. Идеально подходит для мягкого, деликатного очищения.Содержит минералы Мертвого моря, растительные экстракты и витамины.</t>
        </r>
      </text>
    </comment>
    <comment ref="C42" authorId="0">
      <text>
        <r>
          <rPr>
            <b/>
            <sz val="8"/>
            <color indexed="81"/>
            <rFont val="Tahoma"/>
            <family val="2"/>
            <charset val="204"/>
          </rPr>
          <t>Нежный гель с бархатистой консистенцией. Повышает упругость кожи благодаря входящим в состав: экстракту граната, водоросли дуналиеллы солоноводной и минералам Мертвого моря. Экстракт имбиря обладает тонизирующим действием. После применения геля кожа становится гладкой и приятной на ощупь.</t>
        </r>
      </text>
    </comment>
    <comment ref="C43" authorId="0">
      <text>
        <r>
          <rPr>
            <b/>
            <sz val="8"/>
            <color indexed="81"/>
            <rFont val="Tahoma"/>
            <family val="2"/>
            <charset val="204"/>
          </rPr>
          <t>Нежный гель с бархатистой консистенцией. Повышает упругость кожи благодаря входящим в состав: экстракту граната, водоросли дуналиеллы солоноводной и минералам Мертвого моря. Экстракт имбиря обладает тонизирующим действием. После применения геля кожа становится гладкой и приятной на ощупь.</t>
        </r>
      </text>
    </comment>
    <comment ref="C44" authorId="0">
      <text>
        <r>
          <rPr>
            <b/>
            <sz val="8"/>
            <color indexed="81"/>
            <rFont val="Tahoma"/>
            <family val="2"/>
            <charset val="204"/>
          </rPr>
          <t>Нежный гель с бархатистой консистенцией. Содержит минералы Мертвого моря,  экстракты папайи и водоросли дуналиеллы солоноводной . Обладает питающим, увлажняющим и расслабляющим эффектом благодаря экстракту зеленого чая, оливковому маслу и провитамину В5. После применения геля кожа становится гладкой и приятной на ощупь.</t>
        </r>
      </text>
    </comment>
    <comment ref="C45" authorId="0">
      <text>
        <r>
          <rPr>
            <b/>
            <sz val="8"/>
            <color indexed="81"/>
            <rFont val="Tahoma"/>
            <family val="2"/>
            <charset val="204"/>
          </rPr>
          <t>Нежный гель с бархатистой консистенцией. Содержит минералы Мертвого моря,  экстракты папайи и водоросли дуналиеллы солоноводной . Обладает питающим, увлажняющим и расслабляющим эффектом благодаря экстракту зеленого чая, оливковому маслу и провитамину В5. После применения геля кожа становится гладкой и приятной на ощупь.</t>
        </r>
      </text>
    </comment>
    <comment ref="C46" authorId="0">
      <text>
        <r>
          <rPr>
            <b/>
            <sz val="8"/>
            <color indexed="81"/>
            <rFont val="Tahoma"/>
            <family val="2"/>
            <charset val="204"/>
          </rPr>
          <t>Нежный гель с бархатистой консистенцией. Содержит минералы Мертвого моря,  экстракты папайи и водоросли дуналиеллы солоноводной . Обладает питающим, увлажняющим и расслабляющим эффектом благодаря экстракту зеленого чая, оливковому маслу и провитамину В5. После применения геля кожа становится гладкой и приятной на ощупь.</t>
        </r>
      </text>
    </comment>
    <comment ref="C47" authorId="0">
      <text>
        <r>
          <rPr>
            <b/>
            <sz val="8"/>
            <color indexed="81"/>
            <rFont val="Tahoma"/>
            <family val="2"/>
            <charset val="204"/>
          </rPr>
          <t>Нежный гель с бархатистой консистенцией. Обладает питающим действием благодаря входящим в состав минералам Мертвого моря, маслу облепихи и провитамину В5. Экстракт манго обладает увлажняющим действием, способствует обновлению кожи. После применения геля кожа становится гладкой и приятной на ощупь.</t>
        </r>
      </text>
    </comment>
    <comment ref="C48" authorId="0">
      <text>
        <r>
          <rPr>
            <b/>
            <sz val="8"/>
            <color indexed="81"/>
            <rFont val="Tahoma"/>
            <family val="2"/>
            <charset val="204"/>
          </rPr>
          <t>Насыщенный растительными экстрактами и маслами крем, питает и увлажняет кожу,. Обеспечивает многоцелевое воздействие на кожу всех типов: смягчает, успокаивает и укрепляет. Высокая концентрация масел – оливкового и бразильского ореха, в сочетании с  экстрактами папайи, зеленого чая и водоросли Мертвого моря делает кожу гладкой и упругой. Кожа надолго сохраняет восхитительный и успокаивающий аромат. Подходит для любого типа кожи.</t>
        </r>
      </text>
    </comment>
    <comment ref="C49" authorId="0">
      <text>
        <r>
          <rPr>
            <b/>
            <sz val="8"/>
            <color indexed="81"/>
            <rFont val="Tahoma"/>
            <family val="2"/>
            <charset val="204"/>
          </rPr>
          <t>Крем для ухода за зрелой кожей, обогащен аминокислотами, витаминами, минералами . Обладает прекрасным увлажняющим эффектом, особенно полезен для сухих участков кожи, таких как кисти рук, локти и бедра. Повышает эластичность, замедляет появление растяжек и придает коже ухоженный  вид. Крем содержит масла авокадо, оливковое масло и экстракт манго . Подходит для любого типа кожи.</t>
        </r>
      </text>
    </comment>
    <comment ref="C50" authorId="0">
      <text>
        <r>
          <rPr>
            <b/>
            <sz val="8"/>
            <color indexed="81"/>
            <rFont val="Tahoma"/>
            <family val="2"/>
            <charset val="204"/>
          </rPr>
          <t>Для ухода за зрелой кожей. Питает и делает ее более мягкой и эластичной. Обладает антиоксидантным действием, стимулируют регенерацию клеток кожи. Высокая концентрация жирных кислот, витаминов, минералов Мертвого моря и фитоэлементов обеспечивает долговременный эффект. Подходит для любого типа кожи.</t>
        </r>
      </text>
    </comment>
    <comment ref="C51" authorId="0">
      <text>
        <r>
          <rPr>
            <b/>
            <sz val="8"/>
            <color indexed="81"/>
            <rFont val="Tahoma"/>
            <family val="2"/>
            <charset val="204"/>
          </rPr>
          <t>Крем легко наносится на кожу,  придает ей эластичность и увлажняет в течение длительного времени. Обогащен аминокислотами и витаминами Е, С, В5 и А, замедляющими процесс старения кожи. Защищает от сухости, от неблагоприятного воздействия окружающей среды, а также предотвращает образование трещинок. Разработан на основе экстрактов алоэ вера, какао и водоросли дуналиеллы. При ежедневном применении кожа становится более нежной.Подходит для любого типа кожи.</t>
        </r>
      </text>
    </comment>
    <comment ref="C52" authorId="0">
      <text>
        <r>
          <rPr>
            <b/>
            <sz val="8"/>
            <color indexed="81"/>
            <rFont val="Tahoma"/>
            <family val="2"/>
            <charset val="204"/>
          </rPr>
          <t>Питает, укрепляет и защищает кожу рук и ногти,  улучшает их внешний вид. Обогащен минералами Мертвого моря, витаминами А, В, С и Е, экстрактом манго, маслом оливы и авокадо. Придает ощущение гладкости, делает кожу рук более здоровой и молодой.</t>
        </r>
      </text>
    </comment>
    <comment ref="C53" authorId="0">
      <text>
        <r>
          <rPr>
            <b/>
            <sz val="8"/>
            <color indexed="81"/>
            <rFont val="Tahoma"/>
            <family val="2"/>
            <charset val="204"/>
          </rPr>
          <t>Питает, укрепляет и защищает кожу рук и ногти,  улучшает их внешний вид. Обогащен минералами Мертвого моря, витаминами А, В, С и Е, оливковым маслом и маслом авокадо. Придает ощущение бархатистости и дарит коже тонкий аромат.</t>
        </r>
      </text>
    </comment>
    <comment ref="C54" authorId="0">
      <text>
        <r>
          <rPr>
            <b/>
            <sz val="8"/>
            <color indexed="81"/>
            <rFont val="Tahoma"/>
            <family val="2"/>
            <charset val="204"/>
          </rPr>
          <t>Приятен при нанесении на кожу, предотвращает образование растяжек. Увлажняет кожу и придает ей эластичность. Обогащен витаминами А, В, С и Е, минералами и аминокислотами. Защищает от неблагоприятного воздействия окружающей среды.  Содержит сильный антиоксидантный комплекс. Активизирует регенерацию кожи и дарит приятное ощущение свежести и комфорта. Подходит для всех типов кожи.</t>
        </r>
      </text>
    </comment>
    <comment ref="C55" authorId="0">
      <text>
        <r>
          <rPr>
            <b/>
            <sz val="8"/>
            <color indexed="81"/>
            <rFont val="Tahoma"/>
            <family val="2"/>
            <charset val="204"/>
          </rPr>
          <t>Увлажнение и питание для восстановления сухой, огрубевшей и потрескавшейся кожи ступней. Помогает предотвратить возникновение трещин, уничтожает неприятные запахи и успокаивает кожу. Ухаживает за ногтями, делает кожу ног эластичной и обогащенной. Крем содержит витамины А, С, Е, В5, оливковое масло, экстракты корицы и женьшеня.</t>
        </r>
      </text>
    </comment>
    <comment ref="C56" authorId="0">
      <text>
        <r>
          <rPr>
            <b/>
            <sz val="8"/>
            <color indexed="81"/>
            <rFont val="Tahoma"/>
            <family val="2"/>
            <charset val="204"/>
          </rPr>
          <t>Крем  обогащен  минералами Мертвого моря, витамином A, эктрактами кофе и имбиря. Увлажняет и питает кожу. Масло кофе обладает дренажным действием, улучшает кровообращение. Помогает снимать усталость после трудового дня.</t>
        </r>
      </text>
    </comment>
    <comment ref="C57" authorId="0">
      <text>
        <r>
          <rPr>
            <b/>
            <sz val="8"/>
            <color indexed="81"/>
            <rFont val="Tahoma"/>
            <family val="2"/>
            <charset val="204"/>
          </rPr>
          <t>Нежный крем, созданный на базе натуральных ореховых масел: масла ореха Ши, миндального масла, масла грецкого ореха. Сбалансированный состав крема позволяет обеспечить коже Ваших рук максимально эффективный уход. Крем не допускает развитие кератозов - огрубения эпидермиса. Активизирует эластино-коллагеновый каркас, повышает тургор, устраняет дряблость, сухость и раздражение кожи. Укрепляет ногтевые пластины, предотвращает их ломкость.</t>
        </r>
      </text>
    </comment>
    <comment ref="C58" authorId="0">
      <text>
        <r>
          <rPr>
            <b/>
            <sz val="8"/>
            <color indexed="81"/>
            <rFont val="Tahoma"/>
            <family val="2"/>
            <charset val="204"/>
          </rPr>
          <t>Эффективный и многоцелевой продукт для ухода за кожей рук и плеч. Сочетает в себе свойства механического пилинга, а также питающей и увлажняющей маски. Измельченные ядра и скорлупа конского каштана, входящие в состав маски-аппликации, удаляют ороговевшие клетки эпидермиса, улучшая структуру и внешний вид кожи.</t>
        </r>
      </text>
    </comment>
    <comment ref="C59" authorId="0">
      <text>
        <r>
          <rPr>
            <b/>
            <sz val="8"/>
            <color indexed="81"/>
            <rFont val="Tahoma"/>
            <family val="2"/>
            <charset val="204"/>
          </rPr>
          <t>Крем для ног с маслом чайного дерева, экстрактом конского каштана и маслом ореха Ши - целый комплекс ухода за ногами в одном тюбике. Обладает противовоспалительным, смягчающим, заживляющим, антиоксидантным действиями. Улучшает кровообращение, снимает усталость, тяжесть в ногах. Расслабляет мышцы. Экстракт мыльнянки лекарственной (Saponaria Officinalis) обладает противогрибковым, антибактериальным действием. Способствует заживлению ран. Экстракт розмарина содержит жизненно важные минералы - железо, магний, фосфор, калий, натрий и цинк. Является сильным антиоксидантом, тонизирует кожу, освежает, стимулирует кровообращение, обладает антисептическим и противовоспалительным действиями, снимает раздражения кожи, снимает мышечное утомление, оказывает на кожу дренажное действие</t>
        </r>
      </text>
    </comment>
    <comment ref="C60" authorId="0">
      <text>
        <r>
          <rPr>
            <b/>
            <sz val="8"/>
            <color indexed="81"/>
            <rFont val="Tahoma"/>
            <family val="2"/>
            <charset val="204"/>
          </rPr>
          <t>Эффективный и многоцелевой продукт для ухода за кожей ног. Нежный ферментно-механический пилинг, питание и увлажнение. Измельченные ядра и скорлупа конского каштана, входящие в состав аппликации, удаляют ороговевшие клетки эпидермиса. Эсцин из экстракта конского каштана уменьшает венозную сеточку, масла и комплекс витаминов улучшают структуру и внешний вид кожи.</t>
        </r>
      </text>
    </comment>
    <comment ref="C61" authorId="0">
      <text>
        <r>
          <rPr>
            <b/>
            <sz val="8"/>
            <color indexed="81"/>
            <rFont val="Tahoma"/>
            <family val="2"/>
            <charset val="204"/>
          </rPr>
          <t>Грязь Мертвого моря способствует похудению, повышает тонус, обеспечивает интенсивное увлажнение и восстановление кожи, обладает антибактериальными свойствами. Отличное  средство в случаях проявления целлюлита, дряблости кожи и даже при растяжках. Грязевые обертывания эффективны при заболеваниях опорно-двигательного аппарата, суставов (боли ревматического характера), а также при  радикулите.</t>
        </r>
      </text>
    </comment>
    <comment ref="C62" authorId="0">
      <text>
        <r>
          <rPr>
            <b/>
            <sz val="8"/>
            <color indexed="81"/>
            <rFont val="Tahoma"/>
            <family val="2"/>
            <charset val="204"/>
          </rPr>
          <t>Грязь Мертвого моря способствует похудению, повышает тонус, обеспечивает интенсивное увлажнение и восстановление кожи, обладает антибактериальными свойствами. Отличное  средство в случаях проявления целлюлита, дряблости кожи и даже при растяжках. Грязевые обертывания эффективны при заболеваниях опорно-двигательного аппарата, суставов (боли ревматического характера), а также при  радикулите.</t>
        </r>
      </text>
    </comment>
    <comment ref="C63" authorId="0">
      <text>
        <r>
          <rPr>
            <b/>
            <sz val="8"/>
            <color indexed="81"/>
            <rFont val="Tahoma"/>
            <family val="2"/>
            <charset val="204"/>
          </rPr>
          <t>Натуральная соль Мертвого моря содержит единственный в мире минеральный состав, который благоприятно влияет как на кожу, так и на весь организм в целом. Практически все элементы таблицы Менделеева представлены в составе соли Мертвого моря. Высокая концентрация магния, калия, кальция, брома и йода оказывает общеукрепляющее действие. Способствует регенерации кожи, делает ее более упругой, улучшает тургор и кровообращение, укрепляет стенки сосудов, заживляет раны, активно участвует в обменных процессах. Рекомендуется использовать для ванн, компрессов, обертываний, ингаляций, полосканий и криомассажа.</t>
        </r>
      </text>
    </comment>
    <comment ref="C66" authorId="0">
      <text>
        <r>
          <rPr>
            <b/>
            <sz val="8"/>
            <color indexed="81"/>
            <rFont val="Tahoma"/>
            <family val="2"/>
            <charset val="204"/>
          </rPr>
          <t>Натуральная соль Мертвого моря содержит единственный в мире минеральный состав, который благоприятно влияет как на кожу, так и на весь организм в целом. Практически все элементы таблицы Менделеева представлены в составе соли Мертвого моря. Высокая концентрация магния, калия, кальция, брома и йода оказывает общеукрепляющее действие. Способствует регенерации кожи, делает ее более упругой, улучшает тургор и кровообращение, укрепляет стенки сосудов, заживляет раны, активно участвует в обменных процессах. Рекомендуется использовать для ванн, компрессов, обертываний, ингаляций, полосканий и криомассажа.</t>
        </r>
      </text>
    </comment>
    <comment ref="C71" authorId="0">
      <text>
        <r>
          <rPr>
            <b/>
            <sz val="8"/>
            <color indexed="81"/>
            <rFont val="Tahoma"/>
            <family val="2"/>
            <charset val="204"/>
          </rPr>
          <t>Шампунь содержит Пироктон Оламин и Салициловую кислоту. Деликатно очищает кожу головы, благодаря минералам  Мертвого моря и натуральным увлажняющим экстрактам, способствует устранению  перхоти. Уменьшает статическое электричество и придает кончикам волос однородный вид благодаря таким компонентам как поликватерниум 7, водоросли дуналиеллы солоноводной и экстракта крапивы.</t>
        </r>
      </text>
    </comment>
    <comment ref="C72" authorId="0">
      <text>
        <r>
          <rPr>
            <b/>
            <sz val="8"/>
            <color indexed="81"/>
            <rFont val="Tahoma"/>
            <family val="2"/>
            <charset val="204"/>
          </rPr>
          <t>Разработан для защиты волос от негативного воздействия окружающей среды и солнечных лучей. Активные минералы воды Мертвого моря в сочетании с маслом облепихи, водорослью дуналиеллы солоноводной и экстрактом манго обеспечивают волосам идеальную защиту. Шампунь увлажняет и укрепляет корни волос. Рекомендуется  для сухих  волос.</t>
        </r>
      </text>
    </comment>
    <comment ref="C73" authorId="0">
      <text>
        <r>
          <rPr>
            <b/>
            <sz val="8"/>
            <color indexed="81"/>
            <rFont val="Tahoma"/>
            <family val="2"/>
            <charset val="204"/>
          </rPr>
          <t>Шампунь укрепляет и восстанавливает структуру волос. Сохраняет цвет . Изготовлен на основе фруктовых экстрактов – граната, имбиря и водоросли дуналиеллы солоноводной – в комплексе с минералами Мертвого моря. Питает и укрепляет корни волос, придает  яркий и сияющий вид. Подходит  для окрашенных волос.</t>
        </r>
      </text>
    </comment>
    <comment ref="C74" authorId="0">
      <text>
        <r>
          <rPr>
            <b/>
            <sz val="8"/>
            <color indexed="81"/>
            <rFont val="Tahoma"/>
            <family val="2"/>
            <charset val="204"/>
          </rPr>
          <t>Деликатно очищает волосы и кожу головы, увлажняет,  обеспечивает универсальную защиту. Защищает корни волос. Помогает снять раздражения на коже головы. Содержит минералы Мертвого моря, протеины, витамин Е и растительные экстракты. Рекомендуется  для нормальных волос.</t>
        </r>
      </text>
    </comment>
    <comment ref="C75" authorId="0">
      <text>
        <r>
          <rPr>
            <b/>
            <sz val="8"/>
            <color indexed="81"/>
            <rFont val="Tahoma"/>
            <family val="2"/>
            <charset val="204"/>
          </rPr>
          <t>Комплекс минералов Мертвого моря и растительных экстрактов защищает волосы от вредного химического и механнческого воздействия. Входящий в состав кондиционера пантенол облегчает расчесывание и придает волосам блеск. Подходит для всех типов волос.</t>
        </r>
      </text>
    </comment>
    <comment ref="C76" authorId="0">
      <text>
        <r>
          <rPr>
            <b/>
            <sz val="8"/>
            <color indexed="81"/>
            <rFont val="Tahoma"/>
            <family val="2"/>
            <charset val="204"/>
          </rPr>
          <t>Ухаживает за кожей головы, препятствует выпадению волос,  придает мягкость и блеск. Обеспечивает легкое расчесывание. Содержит минералы Мертвого моря, органическую вытяжку грязи, растительные экстракты крапивы и ромашки. Подходит для всех типов волос.</t>
        </r>
      </text>
    </comment>
    <comment ref="C77" authorId="0">
      <text>
        <r>
          <rPr>
            <b/>
            <sz val="8"/>
            <color indexed="81"/>
            <rFont val="Tahoma"/>
            <family val="2"/>
            <charset val="204"/>
          </rPr>
          <t>Легкий смягчающий крем для  ухода за волосами и легкой укладки. Восстанавливает поврежденные после окраски и химических процедур волосы.  Подчеркивает контуры прически, придает волосам гибкость и объем. Крем богат  минералами,  витаминами и силиконом, благодаря которым волосы приобретают жизненную силу и блеск.</t>
        </r>
      </text>
    </comment>
    <comment ref="C78" authorId="0">
      <text>
        <r>
          <rPr>
            <b/>
            <sz val="8"/>
            <color indexed="81"/>
            <rFont val="Tahoma"/>
            <family val="2"/>
            <charset val="204"/>
          </rPr>
          <t>Маска прекрасно ухаживает за обезвоженными, тусклыми и секущимися волосами, питает кожу головы минералами, восстанавливает волосы по всей длине, наполняет их жизненной силой, защищает от воздействия солнечных лучей. Обогащена минералами Мертвого моря, витамином A, каротином и маслом манго. Рекомендуется для сухих волос.</t>
        </r>
      </text>
    </comment>
    <comment ref="C79" authorId="0">
      <text>
        <r>
          <rPr>
            <b/>
            <sz val="8"/>
            <color indexed="81"/>
            <rFont val="Tahoma"/>
            <family val="2"/>
            <charset val="204"/>
          </rPr>
          <t>Маска обеспечивает интенсивный уход, питает волосы по всей длине, восстанавливает их естественный уровень увлажнённости, улучшает микроциркуляцию кожи головы. Содержит минералы Мертвого моря, масла оливы и папайи, а также экстракт зеленого чая. После применения средства волосы становятся мягкими, приобретают здоровый блеск и легко укладываются. Подходит для нормальных волос.</t>
        </r>
      </text>
    </comment>
    <comment ref="C80" authorId="0">
      <text>
        <r>
          <rPr>
            <b/>
            <sz val="8"/>
            <color indexed="81"/>
            <rFont val="Tahoma"/>
            <family val="2"/>
            <charset val="204"/>
          </rPr>
          <t>Оживляет сухие кончики волос, придает волосам мягкость и блеск.  Повышает прочность волос и удерживает в них красящие элементы, защищая от выцветания. Маска защищает волосы от негативного воздействия окружающей среды и оказывает освежающее действие. Питает и увлажняет волосы благодаря входящим в состав маски витаминам, растительным экстрактам и маслам.  Волосы приобретают однородный вид,</t>
        </r>
      </text>
    </comment>
    <comment ref="C81" authorId="0">
      <text>
        <r>
          <rPr>
            <b/>
            <sz val="8"/>
            <color indexed="81"/>
            <rFont val="Tahoma"/>
            <family val="2"/>
            <charset val="204"/>
          </rPr>
          <t>Богата натуральной грязью и минералами Мертвого моря, маска  помогает укреплять волосы и предотвращает их выпадение. Улучшает состояние кожи головы. Содержит провитамин В5 и экстракты папайи и зеленого чая для питания и смягчения волос, а также для предупреждения появления перхоти. Обволакивает волосы тонким защитным слоем для предотвращения негативного воздействия окружающей среды, возвращает волосам блеск и жизненную энергию.</t>
        </r>
      </text>
    </comment>
    <comment ref="C83" authorId="0">
      <text>
        <r>
          <rPr>
            <b/>
            <sz val="8"/>
            <color indexed="81"/>
            <rFont val="Tahoma"/>
            <family val="2"/>
            <charset val="204"/>
          </rPr>
          <t>Успокаивает кожу, предотвращает покраснение и раздражение, нормализует уровень РН. Помогает сбалансировать влажность эпидермиса. Обладает расслабляющим и антиоксидантным эффектом. Обогащен компонентами Q10, омега 3, содержит минералы Мертвого моря, экстракт водоросли дуналиеллы солоноводной и комплекс сахаров. Применение бальзама делает кожу гладкой и шелковистой.</t>
        </r>
      </text>
    </comment>
    <comment ref="C84" authorId="0">
      <text>
        <r>
          <rPr>
            <b/>
            <sz val="8"/>
            <color indexed="81"/>
            <rFont val="Tahoma"/>
            <family val="2"/>
            <charset val="204"/>
          </rPr>
          <t>Обладает разглаживающим и успокаивающим эффектом, делает бритье легким и приятным. Обогащен минералами Мертвого моря, витаминами и экстрактами алоэ вера и ромашки. Увлажняет и питает кожу. Травяной комплекс и комплекс сахаров, создают антиоксидантный эффект. Крем замедляет процесс старения кожи благодаря витамину Е, экстракту ромашки и провитамину В5, сокращает поры. Создает приятное ощущение гладковыбритой и мягкой кожи.</t>
        </r>
      </text>
    </comment>
    <comment ref="C85" authorId="0">
      <text>
        <r>
          <rPr>
            <b/>
            <sz val="8"/>
            <color indexed="81"/>
            <rFont val="Tahoma"/>
            <family val="2"/>
            <charset val="204"/>
          </rPr>
          <t>Обеспечивает приятное качественное мытье головы и уменьшает эффект статического электричества на волосах. Питает кожу головы, смягчает волосы и предотвращает их ломкость. Шампунь богат натуральными компонентами: экстрактами зеленого чая и папайи, водоросли  дуналиеллы солоноводной, витамином Е и провитамином В5. Обеспечивает защиту от неблагоприятного воздействия окружающей среды.Рекомендуется для вех типов волос.</t>
        </r>
      </text>
    </comment>
    <comment ref="C86" authorId="0">
      <text>
        <r>
          <rPr>
            <b/>
            <sz val="8"/>
            <color indexed="81"/>
            <rFont val="Tahoma"/>
            <family val="2"/>
            <charset val="204"/>
          </rPr>
          <t>Обладает приятным ароматом, гель  увлажняет и деликатно очищает кожу. Обогащен экстрактами папайи, водоросли дуналиеллы солоноводной, зеленым чаем, оливковым маслом и комплексом сахаров, благодаря которым кожа становится бархатистой и свежей.</t>
        </r>
      </text>
    </comment>
  </commentList>
</comments>
</file>

<file path=xl/comments4.xml><?xml version="1.0" encoding="utf-8"?>
<comments xmlns="http://schemas.openxmlformats.org/spreadsheetml/2006/main">
  <authors>
    <author>Александр Литвинов</author>
  </authors>
  <commentList>
    <comment ref="C9" authorId="0">
      <text>
        <r>
          <rPr>
            <b/>
            <sz val="8"/>
            <color indexed="81"/>
            <rFont val="Tahoma"/>
            <family val="2"/>
            <charset val="204"/>
          </rPr>
          <t>Активно увлажняет, защищает от преждевременного старения кожи и вредных UVA и UVB солнечных лучей.Содержание натуральных ингредиентов: 84%Тип кожи: все типы кожи.Потребности кожи: увлажнение и восстановление сияния, защита от солнца.</t>
        </r>
      </text>
    </comment>
    <comment ref="C10" authorId="0">
      <text>
        <r>
          <rPr>
            <b/>
            <sz val="8"/>
            <color indexed="81"/>
            <rFont val="Tahoma"/>
            <family val="2"/>
            <charset val="204"/>
          </rPr>
          <t>С коэнзимом Q10, маслом дерева ши и арганы, гиалуроновой кислотой, витаминами Е и В5. Интенсивно увлажняет и укрепляет нежную кожу вокруг глаз. Уменьшает морщины, тёмные круги и отёчность.Содержание натуральных ингредиентов: 96,3%Тип кожи: все типы кожи.Потребности кожи: антивозрастной уход, восстановление упругости, увлажнение и восстановление сияния, выравнивание тона кожи.</t>
        </r>
      </text>
    </comment>
    <comment ref="C11" authorId="0">
      <text>
        <r>
          <rPr>
            <b/>
            <sz val="8"/>
            <color indexed="81"/>
            <rFont val="Tahoma"/>
            <family val="2"/>
            <charset val="204"/>
          </rPr>
          <t>С алоэ вера, маслом жожоба, провитамином В5 и гиалуроновой кислотой.Крем 24-часового действия активно увлажняет и восстанавливает кожу в течение всего дня.Содержание натуральных ингредиентов: 97%Тип кожи: нормальная, сухая/обезвоженная.Потребности кожи: увлажнение и восстановление сияния.</t>
        </r>
      </text>
    </comment>
    <comment ref="C12" authorId="0">
      <text>
        <r>
          <rPr>
            <b/>
            <sz val="8"/>
            <color indexed="81"/>
            <rFont val="Tahoma"/>
            <family val="2"/>
            <charset val="204"/>
          </rPr>
          <t>С лифтинг эффектом! Уменьшает морщины, ускоряет процесс регенерации, способствует борьбе со свободными радикалами. Повышает тонус и упругость кожи.Содержание натуральных ингредиентов: 96%Тип кожи: все типы кожи.Потребности кожи: антивозрастной уход, восстановление упругости.</t>
        </r>
      </text>
    </comment>
    <comment ref="C13" authorId="0">
      <text>
        <r>
          <rPr>
            <b/>
            <sz val="8"/>
            <color indexed="81"/>
            <rFont val="Tahoma"/>
            <family val="2"/>
            <charset val="204"/>
          </rPr>
          <t>С экстрактами оливковых листьев, розмарина и шалфея.Сужает поры, матирует и обеспечивает глубокое увлажнение кожи. Успокаивает, снижает избыток жирного блеска.Содержание натуральных ингредиентов: 94,4%Тип кожи: жирная/комбинированная.Потребности кожи: выравнивание тона кожи, снятие раздражения.</t>
        </r>
      </text>
    </comment>
    <comment ref="C14" authorId="0">
      <text>
        <r>
          <rPr>
            <b/>
            <sz val="8"/>
            <color indexed="81"/>
            <rFont val="Tahoma"/>
            <family val="2"/>
            <charset val="204"/>
          </rPr>
          <t>С маслами арганы и инка-инчи, активными экстрактами граната и морских водорослей. Восстанавливает, укрепляет и питает. Интенсивно увлажняет, возвращает свежесть и молодость коже.Содержание натуральных ингредиентов: 96,7%Тип кожи: все типы кожи.Потребности кожи: антивозрастной уход, восстановление упругости, увлажнение и восстановление сияния.</t>
        </r>
      </text>
    </comment>
    <comment ref="C15" authorId="0">
      <text>
        <r>
          <rPr>
            <b/>
            <sz val="8"/>
            <color indexed="81"/>
            <rFont val="Tahoma"/>
            <family val="2"/>
            <charset val="204"/>
          </rPr>
          <t>С измельченными гранулами оливковых и миндальных косточек, маслами зверобоя и алоэ вера, витамином Е. Бережно удаляет ороговевшие клетки, глубоко очищает поры, активизирует кровообращение. Увлажняет кожу, восстанавливает ее природный блеск.Содержание натуральных ингредиентов: 97,6%Тип кожи: все типы кожи.Потребности кожи: очищение и тонизирование, увлажнение и восстановление сияния.</t>
        </r>
      </text>
    </comment>
    <comment ref="C16" authorId="0">
      <text>
        <r>
          <rPr>
            <b/>
            <sz val="8"/>
            <color indexed="81"/>
            <rFont val="Tahoma"/>
            <family val="2"/>
            <charset val="204"/>
          </rPr>
          <t>С молоком ослиц, зверобоем, стволовыми клетками хлопка и пептидами моринга.Нежно очищает, удаляя загрязнения и макияж. Эффективно успокаивает и освобождает кожу от токсинов. Защищает от стрессов и загрязнений окружающей среды.Содержание натуральных ингредиентов: 96,2%Тип кожи: чувствительная, увядающая/зрелаяПотребности кожи: очищение и тонизирование, защита от загрязнений окружающей среды, снятие раздражения, антивозрастной уход, восстановление упругости.</t>
        </r>
      </text>
    </comment>
    <comment ref="C17" authorId="0">
      <text>
        <r>
          <rPr>
            <b/>
            <sz val="8"/>
            <color indexed="81"/>
            <rFont val="Tahoma"/>
            <family val="2"/>
            <charset val="204"/>
          </rPr>
          <t>С экстрактами алоэ вера и киви.Нежно очищает от макияжа и загрязнений, оставляя кожу чистой, свежей и увлажненной.Содержание натуральных ингредиентов: 97%Тип кожи: нормальная, жирная/комбинированная.Потребности кожи: очищение и тонизирование, защита от загрязнений окружающей среды.</t>
        </r>
      </text>
    </comment>
    <comment ref="C18" authorId="0">
      <text>
        <r>
          <rPr>
            <b/>
            <sz val="8"/>
            <color indexed="81"/>
            <rFont val="Tahoma"/>
            <family val="2"/>
            <charset val="204"/>
          </rPr>
          <t>С экстрактом листьев оливы, ромашки и белого лотоса. Без запаха. Не требует смывания.Сочетает в себе очищающее и тонизирующее действие. Увлажняет, смягчает и успокаивает кожу.Содержание натуральных ингредиентов: 87%Тип кожи: жирная/комбинированная.Потребности кожи: очищение и тонизирование, увлажнение и восстановление сияния, защита от загрязнений окружающей среды.</t>
        </r>
      </text>
    </comment>
    <comment ref="C19" authorId="0">
      <text>
        <r>
          <rPr>
            <b/>
            <sz val="8"/>
            <color indexed="81"/>
            <rFont val="Tahoma"/>
            <family val="2"/>
            <charset val="204"/>
          </rPr>
          <t>С экстрактами алоэ вера, розмарина и гамамелиса. Не содержит спирт.Тонизирует, увлажняет и помогает поддерживать естественный pН уровень кожи.Содержание натуральных ингредиентов: 97%Тип кожи: все типы кожи.Потребности кожи: увлажнение и восстановление сияния, очищение и тонизирование.</t>
        </r>
      </text>
    </comment>
    <comment ref="C20" authorId="0">
      <text>
        <r>
          <rPr>
            <b/>
            <sz val="8"/>
            <color indexed="81"/>
            <rFont val="Tahoma"/>
            <family val="2"/>
            <charset val="204"/>
          </rPr>
          <t>С экстрактами алоэ вера, ромашки и спирулины, витамином Е. Активно увлажняет, питает и глубоко очищает поры кожи. Восстанавливает природный блеск, обогащает питательными маслами и экстрактами.Содержание натуральных ингредиентов: 87%Тип кожи: все типы кожи.Потребности кожи: очищение и тонизирование, увлажнение и восстановление сияния.</t>
        </r>
      </text>
    </comment>
    <comment ref="C21" authorId="0">
      <text>
        <r>
          <rPr>
            <b/>
            <sz val="8"/>
            <color indexed="81"/>
            <rFont val="Tahoma"/>
            <family val="2"/>
            <charset val="204"/>
          </rPr>
          <t>С маслами арганы и инка-инчи, гиалуроновой кислотой, витамином Е.Активно увлажняет и восстанавливает упругость нежных участков кожи. Оказывает эффект лифтинга, борется со свободными радикалами.Содержание натуральных ингредиентов: 96,6%Тип кожи: все типы кожи.Потребности кожи: увлажнение и восстановление сияния, антивозрастной уход, восстановление упругости.</t>
        </r>
      </text>
    </comment>
    <comment ref="C22" authorId="0">
      <text>
        <r>
          <rPr>
            <b/>
            <sz val="8"/>
            <color indexed="81"/>
            <rFont val="Tahoma"/>
            <family val="2"/>
            <charset val="204"/>
          </rPr>
          <t>С маслами шиповника, облепихи, арганы, полифенолами виноградного сока. Оказывает заметный лифтинг эффект и улучшение состояния кожи. Повышает упругость и эластичность, возвращает молодость коже.Содержание натуральных ингредиентов: 97%Тип кожи: все типы кожи.Потребности кожи: увлажнение и восстановление сияния, антивозрастной уход, восстановление упругости.</t>
        </r>
      </text>
    </comment>
    <comment ref="C23" authorId="0">
      <text>
        <r>
          <rPr>
            <b/>
            <sz val="8"/>
            <color indexed="81"/>
            <rFont val="Tahoma"/>
            <family val="2"/>
            <charset val="204"/>
          </rPr>
          <t>С гиалуроновой кислотой, экстрактами алоэ вера, зеленого чая и красных водорослей.Активно стимулирует процесс увлажнения, восстанавливает водный баланс эпидермиса, возвращает коже сияние и упругость.Содержание натуральных ингредиентов: 95,4%Тип кожи: сухая/обезвоженная, нормальная.Потребности кожи: увлажнение и восстановление сияния.</t>
        </r>
      </text>
    </comment>
    <comment ref="C24" authorId="0">
      <text>
        <r>
          <rPr>
            <b/>
            <sz val="8"/>
            <color indexed="81"/>
            <rFont val="Tahoma"/>
            <family val="2"/>
            <charset val="204"/>
          </rPr>
          <t>Новейшее тональное средство с маслом органы, экстрактом оливковых листьев и гиалуроновой кислотой. Омолаживает, увлажняет, выравнивает тон кожи и защищает от UVA и UVB лучей. Саморегулирующийся оттенок для всех типов кожи.Содержание натуральных ингредиентов: 96,7%Тип кожи: все типы кожи.Потребности кожи: увлажнение и восстановление сияния, антивозрастной уход, восстановление упругости, выравнивание тона кожи, защита от солнца.</t>
        </r>
      </text>
    </comment>
    <comment ref="C25" authorId="0">
      <text>
        <r>
          <rPr>
            <b/>
            <sz val="8"/>
            <color indexed="81"/>
            <rFont val="Tahoma"/>
            <family val="2"/>
            <charset val="204"/>
          </rPr>
          <t>Мгновенное увлажнение. Богат питательными веществами, смягчает, успокаивает и защищает губы от высыхания. С SPF 10.Содержание натуральных ингредиентов: 99%Тип кожи: все типы кожи, сухая/обезвоженная.Потребности кожи: увлажнение и восстановление сияния, защита от солнца.</t>
        </r>
      </text>
    </comment>
    <comment ref="C26" authorId="0">
      <text>
        <r>
          <rPr>
            <b/>
            <sz val="8"/>
            <color indexed="81"/>
            <rFont val="Tahoma"/>
            <family val="2"/>
            <charset val="204"/>
          </rPr>
          <t>Мгновенное увлажнение. Богат питательными веществами, смягчает, успокаивает и защищает губы от высыхания. С SPF 10.Содержание натуральных ингредиентов: 99%Тип кожи: все типы кожи, сухая/обезвоженная.Потребности кожи: увлажнение и восстановление сияния, защита от солнца.</t>
        </r>
      </text>
    </comment>
    <comment ref="C27" authorId="0">
      <text>
        <r>
          <rPr>
            <b/>
            <sz val="8"/>
            <color indexed="81"/>
            <rFont val="Tahoma"/>
            <family val="2"/>
            <charset val="204"/>
          </rPr>
          <t>Мгновенное увлажнение. Богат питательными веществами, смягчает, успокаивает и защищает губы от высыхания. С SPF 10.</t>
        </r>
      </text>
    </comment>
    <comment ref="C28" authorId="0">
      <text>
        <r>
          <rPr>
            <b/>
            <sz val="8"/>
            <color indexed="81"/>
            <rFont val="Tahoma"/>
            <family val="2"/>
            <charset val="204"/>
          </rPr>
          <t>Мгновенное увлажнение. Богат питательными веществами, смягчает, успокаивает и защищает губы от высыхания. С SPF 10.</t>
        </r>
      </text>
    </comment>
    <comment ref="C29" authorId="0">
      <text>
        <r>
          <rPr>
            <b/>
            <sz val="8"/>
            <color indexed="81"/>
            <rFont val="Tahoma"/>
            <family val="2"/>
            <charset val="204"/>
          </rPr>
          <t>Мгновенное увлажнение. Богат питательными веществами, смягчает, успокаивает и защищает губы от высыхания. С SPF 10.</t>
        </r>
      </text>
    </comment>
    <comment ref="C31" authorId="0">
      <text>
        <r>
          <rPr>
            <b/>
            <sz val="8"/>
            <color indexed="81"/>
            <rFont val="Tahoma"/>
            <family val="2"/>
            <charset val="204"/>
          </rPr>
          <t>С экстрактами алоэ вера и женьшеня. Освежает, мягко очищает и глубоко увлажняет кожу. Создает ощущение свежести на целый день.Содержание натуральных ингредиентов: 91%Тип кожи: все типы кожиТип волос: для всех типов волос.Потребности кожи: очищение и тонизирование, увлажнение и восстановление сияния.</t>
        </r>
      </text>
    </comment>
    <comment ref="C32" authorId="0">
      <text>
        <r>
          <rPr>
            <b/>
            <sz val="8"/>
            <color indexed="81"/>
            <rFont val="Tahoma"/>
            <family val="2"/>
            <charset val="204"/>
          </rPr>
          <t>Мягко отшелушивает кожу, эффективно удаляя ороговевшие клетки и загрязнения.Содержание натуральных ингредиентов: 97,5%Тип кожи: все типы кожи.Потребности кожи: очищение и тонизирование, увлажнение и восстановление сияния.</t>
        </r>
      </text>
    </comment>
    <comment ref="C33" authorId="0">
      <text>
        <r>
          <rPr>
            <b/>
            <sz val="8"/>
            <color indexed="81"/>
            <rFont val="Tahoma"/>
            <family val="2"/>
            <charset val="204"/>
          </rPr>
          <t>С какао-маслом, натуральными экстрактами и витаминами.Сочетание мощных регенерирующих ингредиентов помогает значительно улучшить эластичность кожи. Предотвращает и уменьшает появление растяжек.Содержание натуральных ингредиентов: 94%Тип кожи: все типы кожи.Потребности кожи: антивозрастной уход, восстановление упругости, увлажнение и восстановление сияния. Объем: 150 мл.</t>
        </r>
      </text>
    </comment>
    <comment ref="C34" authorId="0">
      <text>
        <r>
          <rPr>
            <b/>
            <sz val="8"/>
            <color indexed="81"/>
            <rFont val="Tahoma"/>
            <family val="2"/>
            <charset val="204"/>
          </rPr>
          <t>Интенсивно увлажняет и питает кожу, делая ее мягкой и шелковистой. Нежная текстура, приятный аромат.Содержание натуральных ингредиентов: 96,6%Тип кожи: нормальная, чувствительная.Потребности кожи: увлажнение и восстановление сияния, снятие раздражения.</t>
        </r>
      </text>
    </comment>
    <comment ref="C35" authorId="0">
      <text>
        <r>
          <rPr>
            <b/>
            <sz val="8"/>
            <color indexed="81"/>
            <rFont val="Tahoma"/>
            <family val="2"/>
            <charset val="204"/>
          </rPr>
          <t>Интенсивно увлажняет, смягчает и питает кожу. Обладает приятным ароматом.Содержание натуральных ингредиентов: 96,8%Тип кожи: сухая/обезвоженная.Потребности кожи: увлажнение и восстановление сияния.</t>
        </r>
      </text>
    </comment>
    <comment ref="C36" authorId="0">
      <text>
        <r>
          <rPr>
            <b/>
            <sz val="8"/>
            <color indexed="81"/>
            <rFont val="Tahoma"/>
            <family val="2"/>
            <charset val="204"/>
          </rPr>
          <t>Интенсивно увлажняет и питает, оставляя кожу мягкой и шелковистой. С легким освежающим ароматом.Содержание натуральных ингредиентов: 96,7%Тип кожи: все типы кожи.Потребности кожи: увлажнение и восстановление сияния.</t>
        </r>
      </text>
    </comment>
    <comment ref="C37" authorId="0">
      <text>
        <r>
          <rPr>
            <b/>
            <sz val="8"/>
            <color indexed="81"/>
            <rFont val="Tahoma"/>
            <family val="2"/>
            <charset val="204"/>
          </rPr>
          <t>Омолаживает и активно увлажняет кожу. Нежная, ароматная текстура с ярко выраженным антиоксидантным действием.Содержание натуральных ингредиентов: 96,5%Тип кожи: сухая/обезвоженная.Потребности кожи: увлажнение и восстановление сияния, антивозрастной уход, восстановление упругости, снятие раздражения.</t>
        </r>
      </text>
    </comment>
    <comment ref="C38" authorId="0">
      <text>
        <r>
          <rPr>
            <b/>
            <sz val="8"/>
            <color indexed="81"/>
            <rFont val="Tahoma"/>
            <family val="2"/>
            <charset val="204"/>
          </rPr>
          <t>Активно питает и успокаивает кожу, сохраняя ее мягкость и упругость. Легко впитывается.Содержание натуральных ингредиентов: 96,9%Тип кожи: сухая/обезвоженная, чувствительная.Потребности кожи: увлажнение и восстановление сияния, снятие раздражения.</t>
        </r>
      </text>
    </comment>
    <comment ref="C39" authorId="0">
      <text>
        <r>
          <rPr>
            <b/>
            <sz val="8"/>
            <color indexed="81"/>
            <rFont val="Tahoma"/>
            <family val="2"/>
            <charset val="204"/>
          </rPr>
          <t>Интенсивно увлажняет, делая даже самую сухую кожу мягкой и шелковистой. Легко впитывается.Содержание натуральных ингредиентов: 97%Тип кожи: сухая/обезвоженная.Потребности кожи: увлажнение и восстановление сияния.</t>
        </r>
      </text>
    </comment>
    <comment ref="C40" authorId="0">
      <text>
        <r>
          <rPr>
            <b/>
            <sz val="8"/>
            <color indexed="81"/>
            <rFont val="Tahoma"/>
            <family val="2"/>
            <charset val="204"/>
          </rPr>
          <t>Защищает, питает и глубоко увлажняет кожу. С приятным ароматом тропических фруктов.</t>
        </r>
      </text>
    </comment>
    <comment ref="C41" authorId="0">
      <text>
        <r>
          <rPr>
            <b/>
            <sz val="8"/>
            <color indexed="81"/>
            <rFont val="Tahoma"/>
            <family val="2"/>
            <charset val="204"/>
          </rPr>
          <t>Богат антиоксидантами и Омега жирными кислотами. Увлажняет, питает, предотвращает преждевременное старение кожи.Содержание натуральных ингредиентов: 97,2%Тип кожи: сухая/обезвоженная.Потребности кожи: увлажнение и восстановление сияния, антивозрастной уход, восстановление упругости.</t>
        </r>
      </text>
    </comment>
    <comment ref="C43" authorId="0">
      <text>
        <r>
          <rPr>
            <b/>
            <sz val="8"/>
            <color indexed="81"/>
            <rFont val="Tahoma"/>
            <family val="2"/>
            <charset val="204"/>
          </rPr>
          <t>Интенсивно увлажняет и смягчает кожу, делая её бархатистой и эластичной. Обладает антибактериальным действием, улучшает регенерацию кожи.Содержание натуральных ингредиентов: 96,8%Тип кожи: сухая/обезвоженная.Потребности кожи: увлажнение и восстановление сияния, снятие раздражения.</t>
        </r>
      </text>
    </comment>
    <comment ref="C44" authorId="0">
      <text>
        <r>
          <rPr>
            <b/>
            <sz val="8"/>
            <color indexed="81"/>
            <rFont val="Tahoma"/>
            <family val="2"/>
            <charset val="204"/>
          </rPr>
          <t>С оливковым маслом, алоэ вера и ромашкой. Нежно очищает, увлажняет и снимает раздражение кожи рук. Без сульфатов.Содержание натуральных ингредиентов: 92%Тип кожи: все типы кожи, сухая/обезвоженная, чувствительная.Потребности кожи: очищение и тонизирование, увлажнение и восстановление сияния, защита от загрязнений окружающей. среды.</t>
        </r>
      </text>
    </comment>
    <comment ref="C45" authorId="0">
      <text>
        <r>
          <rPr>
            <b/>
            <sz val="8"/>
            <color indexed="81"/>
            <rFont val="Tahoma"/>
            <family val="2"/>
            <charset val="204"/>
          </rPr>
          <t>Успокаивает, увлажняет и защищает кожу рук от агрессивных воздействий внешней среды.Содержание натуральных ингредиентов: 96,4%Тип кожи: чувствительная.Потребности кожи: увлажнение и восстановление сияния, снятие раздражения, защита от загрязнений окружающей среды.</t>
        </r>
      </text>
    </comment>
    <comment ref="C46" authorId="0">
      <text>
        <r>
          <rPr>
            <b/>
            <sz val="8"/>
            <color indexed="81"/>
            <rFont val="Tahoma"/>
            <family val="2"/>
            <charset val="204"/>
          </rPr>
          <t>Активно увлажняет и питает. Быстро восстанавливает водный баланс кожи.Содержание натуральных ингредиентов: 96,4%Тип кожи: сухая/обезвоженная, чувствительная. Потребности кожи: увлажнение и восстановление сияния, защита от загрязнений окружающей среды, снятие раздражения.</t>
        </r>
      </text>
    </comment>
    <comment ref="C47" authorId="0">
      <text>
        <r>
          <rPr>
            <b/>
            <sz val="8"/>
            <color indexed="81"/>
            <rFont val="Tahoma"/>
            <family val="2"/>
            <charset val="204"/>
          </rPr>
          <t>Активно увлажняет, смягчает и омолаживает кожу. С приятным ароматом экзотических фруктов.Содержание натуральных ингредиентов: 96,6%Тип кожи: все типы кожи, сухая/обезвоженная.Потребности кожи: увлажнение и восстановление сияния, антивозрастной уход, восстановление упругости, снятие раздражения.</t>
        </r>
      </text>
    </comment>
    <comment ref="C48" authorId="0">
      <text>
        <r>
          <rPr>
            <b/>
            <sz val="8"/>
            <color indexed="81"/>
            <rFont val="Tahoma"/>
            <family val="2"/>
            <charset val="204"/>
          </rPr>
          <t>Защищает от признаков преждевременного старения, улучшает текстуру кожи, делая ее гладкой и эластичной.Содержание натуральных ингредиентов: 96,5%Тип кожи: сухая/обезвоженная, увядающая/зрелаяПотребности кожи: увлажнение и восстановление сияния, антивозрастной уход, восстановление упругости, снятие раздражения.</t>
        </r>
      </text>
    </comment>
    <comment ref="C50" authorId="0">
      <text>
        <r>
          <rPr>
            <b/>
            <sz val="8"/>
            <color indexed="81"/>
            <rFont val="Tahoma"/>
            <family val="2"/>
            <charset val="204"/>
          </rPr>
          <t>Серия ""Травяные экстракты"". Гипоаллергенно. Идеально подходит для кожи лиц, страдающих аллергией, псориазом или экземой.Содержание натуральных ингредиентов: 100%Тип кожи: чувствительная, все типы кожи.Потребности кожи: очищение и тонизирование, снятие раздражения, увлажнение и восстановление сияния.</t>
        </r>
      </text>
    </comment>
    <comment ref="C51" authorId="0">
      <text>
        <r>
          <rPr>
            <b/>
            <sz val="8"/>
            <color indexed="81"/>
            <rFont val="Tahoma"/>
            <family val="2"/>
            <charset val="204"/>
          </rPr>
          <t>Серия ""Бодрящий аромат"". Прекрасно очищает и увлажняет кожу. С приятным ароматом экзотических фруктов.Содержание натуральных ингредиентов: 100%Тип кожи: все типы кожи.Потребности кожи: очищение и тонизирование, увлажнение и восстановление сияния.</t>
        </r>
      </text>
    </comment>
    <comment ref="C52" authorId="0">
      <text>
        <r>
          <rPr>
            <b/>
            <sz val="8"/>
            <color indexed="81"/>
            <rFont val="Tahoma"/>
            <family val="2"/>
            <charset val="204"/>
          </rPr>
          <t>Серия ""Травяные экстракты"". Интенсивно увлажняет и восстанавливает кожу.Содержание натуральных ингредиентов: 100%Тип кожи: сухая/обезвоженная, чувствительная, увядающая/зрелая.Потребности кожи: очищение и тонизирование, увлажнение и восстановление сияния, антивозрастной уход, восстановление упругости.</t>
        </r>
      </text>
    </comment>
    <comment ref="C53" authorId="0">
      <text>
        <r>
          <rPr>
            <b/>
            <sz val="8"/>
            <color indexed="81"/>
            <rFont val="Tahoma"/>
            <family val="2"/>
            <charset val="204"/>
          </rPr>
          <t>Серия ""Травяные экстракты"". Интенсивно увлажняет и восстанавливает кожу.Содержание натуральных ингредиентов: 100%Тип кожи: все типы кожи.Потребности кожи: очищение и тонизирование, снятие раздражения, увлажнение и восстановление сияния.</t>
        </r>
      </text>
    </comment>
    <comment ref="C54" authorId="0">
      <text>
        <r>
          <rPr>
            <b/>
            <sz val="8"/>
            <color indexed="81"/>
            <rFont val="Tahoma"/>
            <family val="2"/>
            <charset val="204"/>
          </rPr>
          <t>Серия ""Бодрящий аромат"". Обладает антиоксидантным и омолаживающим действием. Уменьшает секрецию сальных желез.Содержание натуральных ингредиентов: 100%Тип кожи: все типы кожи, увядающая/зрелаяПотребности кожи: очищение и тонизирование, увлажнение и восстановление сияния, антивозрастной уход, восстановление упругости.</t>
        </r>
      </text>
    </comment>
    <comment ref="C55" authorId="0">
      <text>
        <r>
          <rPr>
            <b/>
            <sz val="8"/>
            <color indexed="81"/>
            <rFont val="Tahoma"/>
            <family val="2"/>
            <charset val="204"/>
          </rPr>
          <t>Серия ""Травяные экстракты"". Со свойством скраба. Мягко отшелушивает кожу, обеспечивая эффект лёгкого пилинга. Увлажняет, успокаивает и повышает защитную функцию кожи.Содержание натуральных ингредиентов: 100%Тип кожи: чувствительная, все типы кожи.Потребности кожи: очищение и тонизирование, увлажнение и восстановление сияния, снятие раздражения.</t>
        </r>
      </text>
    </comment>
    <comment ref="C56" authorId="0">
      <text>
        <r>
          <rPr>
            <b/>
            <sz val="8"/>
            <color indexed="81"/>
            <rFont val="Tahoma"/>
            <family val="2"/>
            <charset val="204"/>
          </rPr>
          <t>Серия ""Травяные экстракты"". Со свойством скраба. Эффективно очищает поры и успокаивает кожу.Содержание натуральных ингредиентов: 100%Тип кожи: жирная/комбинированная, чувствительная.Потребности кожи: очищение и тонизирование, снятие раздражения.</t>
        </r>
      </text>
    </comment>
    <comment ref="C57" authorId="0">
      <text>
        <r>
          <rPr>
            <b/>
            <sz val="8"/>
            <color indexed="81"/>
            <rFont val="Tahoma"/>
            <family val="2"/>
            <charset val="204"/>
          </rPr>
          <t>Серия ""Бодрящий аромат"". Увлажняет, питает и смягчает кожу, делая ее более гладкой и эластичной.Содержание натуральных ингредиентов: 100%Тип кожи: все типы кожи.Потребности кожи: очищение и тонизирование, увлажнение и восстановление сияния.</t>
        </r>
      </text>
    </comment>
    <comment ref="C58" authorId="0">
      <text>
        <r>
          <rPr>
            <b/>
            <sz val="8"/>
            <color indexed="81"/>
            <rFont val="Tahoma"/>
            <family val="2"/>
            <charset val="204"/>
          </rPr>
          <t>Серия ""Бодрящий аромат"". Эффективно питает и увлажняет кожу. Придает ей восхитительную нежность и мягкость.Содержание натуральных ингредиентов: 100%Тип кожи: все типы кожи.Потребности кожи: очищение и тонизирование, увлажнение и восстановление сияния.</t>
        </r>
      </text>
    </comment>
    <comment ref="C59" authorId="0">
      <text>
        <r>
          <rPr>
            <b/>
            <sz val="8"/>
            <color indexed="81"/>
            <rFont val="Tahoma"/>
            <family val="2"/>
            <charset val="204"/>
          </rPr>
          <t>Серия ""Бодрящий аромат"". Прекрасно очищает, увлажняет и успокаивает кожу.Содержание натуральных ингредиентов: 100%Тип кожи: чувствительная, сухая/обезвоженная.Потребности кожи: очищение и тонизирование, увлажнение и восстановление сияния, снятие раздражения.</t>
        </r>
      </text>
    </comment>
    <comment ref="C60" authorId="0">
      <text>
        <r>
          <rPr>
            <b/>
            <sz val="8"/>
            <color indexed="81"/>
            <rFont val="Tahoma"/>
            <family val="2"/>
            <charset val="204"/>
          </rPr>
          <t>Серия ""Травяные экстракты"". Активно увлажняет и успокаивает кожу.Содержание натуральных ингредиентов: 100%Тип кожи: нормальная, чувствительная, сухая/обезвоженная.Потребности кожи: снятие раздражения, увлажнение и восстановление сияния.</t>
        </r>
      </text>
    </comment>
    <comment ref="C61" authorId="0">
      <text>
        <r>
          <rPr>
            <b/>
            <sz val="8"/>
            <color indexed="81"/>
            <rFont val="Tahoma"/>
            <family val="2"/>
            <charset val="204"/>
          </rPr>
          <t>Серия ""Бодрящий аромат"". Снимает напряжение, успокаивает, устраняет воспаление. Обладает антибактериальными свойствами.Содержание натуральных ингредиентов: 100%Тип кожи: все типы кожи. Потребности кожи: снятие раздражения, увлажнение и восстановление сияния.</t>
        </r>
      </text>
    </comment>
    <comment ref="C62" authorId="0">
      <text>
        <r>
          <rPr>
            <b/>
            <sz val="8"/>
            <color indexed="81"/>
            <rFont val="Tahoma"/>
            <family val="2"/>
            <charset val="204"/>
          </rPr>
          <t>Серия ""Травяные экстракты"". Увлажняет кожу, улучшает ее упругость и эластичность. Обладает антибактериальными свойствами.Содержание натуральных ингредиентов: 100%Тип кожи: все типы кожи, сухая/обезвоженная, нормальная, чувствительная.Потребности кожи: снятие раздражения, увлажнение и восстановление сияния.</t>
        </r>
      </text>
    </comment>
    <comment ref="C64" authorId="0">
      <text>
        <r>
          <rPr>
            <b/>
            <sz val="8"/>
            <color indexed="81"/>
            <rFont val="Tahoma"/>
            <family val="2"/>
            <charset val="204"/>
          </rPr>
          <t>###############################################################################################################################################################################################################################################################</t>
        </r>
      </text>
    </comment>
    <comment ref="C65" authorId="0">
      <text>
        <r>
          <rPr>
            <b/>
            <sz val="8"/>
            <color indexed="81"/>
            <rFont val="Tahoma"/>
            <family val="2"/>
            <charset val="204"/>
          </rPr>
          <t>###############################################################################################################################################################################################################################################################</t>
        </r>
      </text>
    </comment>
    <comment ref="C66" authorId="0">
      <text>
        <r>
          <rPr>
            <b/>
            <sz val="8"/>
            <color indexed="81"/>
            <rFont val="Tahoma"/>
            <family val="2"/>
            <charset val="204"/>
          </rPr>
          <t>###############################################################################################################################################################################################################################################################</t>
        </r>
      </text>
    </comment>
    <comment ref="C67" authorId="0">
      <text>
        <r>
          <rPr>
            <b/>
            <sz val="8"/>
            <color indexed="81"/>
            <rFont val="Tahoma"/>
            <family val="2"/>
            <charset val="204"/>
          </rPr>
          <t>###############################################################################################################################################################################################################################################################</t>
        </r>
      </text>
    </comment>
    <comment ref="C68" authorId="0">
      <text>
        <r>
          <rPr>
            <b/>
            <sz val="8"/>
            <color indexed="81"/>
            <rFont val="Tahoma"/>
            <family val="2"/>
            <charset val="204"/>
          </rPr>
          <t>###############################################################################################################################################################################################################################################################</t>
        </r>
      </text>
    </comment>
    <comment ref="C69" authorId="0">
      <text>
        <r>
          <rPr>
            <b/>
            <sz val="8"/>
            <color indexed="81"/>
            <rFont val="Tahoma"/>
            <family val="2"/>
            <charset val="204"/>
          </rPr>
          <t>###############################################################################################################################################################################################################################################################</t>
        </r>
      </text>
    </comment>
    <comment ref="C70" authorId="0">
      <text>
        <r>
          <rPr>
            <b/>
            <sz val="8"/>
            <color indexed="81"/>
            <rFont val="Tahoma"/>
            <family val="2"/>
            <charset val="204"/>
          </rPr>
          <t>###############################################################################################################################################################################################################################################################</t>
        </r>
      </text>
    </comment>
    <comment ref="C71" authorId="0">
      <text>
        <r>
          <rPr>
            <b/>
            <sz val="8"/>
            <color indexed="81"/>
            <rFont val="Tahoma"/>
            <family val="2"/>
            <charset val="204"/>
          </rPr>
          <t>###############################################################################################################################################################################################################################################################</t>
        </r>
      </text>
    </comment>
  </commentList>
</comments>
</file>

<file path=xl/sharedStrings.xml><?xml version="1.0" encoding="utf-8"?>
<sst xmlns="http://schemas.openxmlformats.org/spreadsheetml/2006/main" count="1431" uniqueCount="1330">
  <si>
    <t>Бланк заказа ООО ИКЦ КОНТРАКТ на 25.04.17</t>
  </si>
  <si>
    <t xml:space="preserve">121596, г.Москва, ул. Говорова, 6. Тел. 448-3794,447-4115 </t>
  </si>
  <si>
    <t>e-mail: kontrakt@kontrakt.ru    http://www.kontrakt.ru</t>
  </si>
  <si>
    <t>Shemen Amour  Израиль</t>
  </si>
  <si>
    <t>Общий заказ</t>
  </si>
  <si>
    <t>Вес, кГ</t>
  </si>
  <si>
    <r>
      <t>Объём, м</t>
    </r>
    <r>
      <rPr>
        <vertAlign val="superscript"/>
        <sz val="11"/>
        <color theme="1"/>
        <rFont val="Calibri"/>
        <family val="2"/>
        <charset val="204"/>
        <scheme val="minor"/>
      </rPr>
      <t>3</t>
    </r>
  </si>
  <si>
    <t>Сумма</t>
  </si>
  <si>
    <t>Итого со скидкой</t>
  </si>
  <si>
    <t>Скидка по бренду</t>
  </si>
  <si>
    <t>Сумма по бренду</t>
  </si>
  <si>
    <t>Базовая скидка</t>
  </si>
  <si>
    <t>Сумма заказа по бренду</t>
  </si>
  <si>
    <t>Фото</t>
  </si>
  <si>
    <r>
      <t>Артикул</t>
    </r>
    <r>
      <rPr>
        <sz val="11"/>
        <color theme="1"/>
        <rFont val="Calibri"/>
        <family val="2"/>
        <charset val="204"/>
        <scheme val="minor"/>
      </rPr>
      <t xml:space="preserve">
Наименование 
</t>
    </r>
    <r>
      <rPr>
        <b/>
        <sz val="11"/>
        <color theme="1"/>
        <rFont val="Calibri"/>
        <family val="2"/>
        <charset val="204"/>
        <scheme val="minor"/>
      </rPr>
      <t>Штрихкод</t>
    </r>
  </si>
  <si>
    <t>РРЦ*,
 руб./шт.</t>
  </si>
  <si>
    <t>Артикул</t>
  </si>
  <si>
    <t>Вес шт., Кг</t>
  </si>
  <si>
    <t>Объём шт., см3</t>
  </si>
  <si>
    <t>Штрихкод</t>
  </si>
  <si>
    <t>Остаток</t>
  </si>
  <si>
    <t>Заказ шт.</t>
  </si>
  <si>
    <t>Цена</t>
  </si>
  <si>
    <t>Код</t>
  </si>
  <si>
    <t>Срок годности</t>
  </si>
  <si>
    <t>Dead Sea Treatment  для лица</t>
  </si>
  <si>
    <t>Shemen Amour</t>
  </si>
  <si>
    <t>5951/0</t>
  </si>
  <si>
    <r>
      <t>SA5010</t>
    </r>
    <r>
      <rPr>
        <sz val="11"/>
        <color theme="1"/>
        <rFont val="Calibri"/>
        <family val="2"/>
        <charset val="204"/>
        <scheme val="minor"/>
      </rPr>
      <t xml:space="preserve">
Крем  дневной обогащенный увлажняющий  50 мл 
</t>
    </r>
    <r>
      <rPr>
        <b/>
        <sz val="11"/>
        <color theme="1"/>
        <rFont val="Calibri"/>
        <family val="2"/>
        <charset val="204"/>
        <scheme val="minor"/>
      </rPr>
      <t>7290010025725</t>
    </r>
  </si>
  <si>
    <t>SA5010</t>
  </si>
  <si>
    <t>5952/0</t>
  </si>
  <si>
    <r>
      <t>SA5011</t>
    </r>
    <r>
      <rPr>
        <sz val="11"/>
        <color theme="1"/>
        <rFont val="Calibri"/>
        <family val="2"/>
        <charset val="204"/>
        <scheme val="minor"/>
      </rPr>
      <t xml:space="preserve">
Крем  ночной обогащенный 50 мл 
</t>
    </r>
    <r>
      <rPr>
        <b/>
        <sz val="11"/>
        <color theme="1"/>
        <rFont val="Calibri"/>
        <family val="2"/>
        <charset val="204"/>
        <scheme val="minor"/>
      </rPr>
      <t>7290010025718</t>
    </r>
  </si>
  <si>
    <t>SA5011</t>
  </si>
  <si>
    <t>5953/0</t>
  </si>
  <si>
    <r>
      <t>SA5012</t>
    </r>
    <r>
      <rPr>
        <sz val="11"/>
        <color theme="1"/>
        <rFont val="Calibri"/>
        <family val="2"/>
        <charset val="204"/>
        <scheme val="minor"/>
      </rPr>
      <t xml:space="preserve">
Крем-пилинг  для лица  50 мл 
</t>
    </r>
    <r>
      <rPr>
        <b/>
        <sz val="11"/>
        <color theme="1"/>
        <rFont val="Calibri"/>
        <family val="2"/>
        <charset val="204"/>
        <scheme val="minor"/>
      </rPr>
      <t>7290010025763</t>
    </r>
  </si>
  <si>
    <t>SA5012</t>
  </si>
  <si>
    <t>5961/0</t>
  </si>
  <si>
    <r>
      <t>SA5014</t>
    </r>
    <r>
      <rPr>
        <sz val="11"/>
        <color theme="1"/>
        <rFont val="Calibri"/>
        <family val="2"/>
        <charset val="204"/>
        <scheme val="minor"/>
      </rPr>
      <t xml:space="preserve">
Увлажняющий крем для лица  Авокадо 50 мл 
</t>
    </r>
    <r>
      <rPr>
        <b/>
        <sz val="11"/>
        <color theme="1"/>
        <rFont val="Calibri"/>
        <family val="2"/>
        <charset val="204"/>
        <scheme val="minor"/>
      </rPr>
      <t>7290010519866</t>
    </r>
  </si>
  <si>
    <t>SA5014</t>
  </si>
  <si>
    <t>5962/0</t>
  </si>
  <si>
    <r>
      <t>SA5016</t>
    </r>
    <r>
      <rPr>
        <sz val="11"/>
        <color theme="1"/>
        <rFont val="Calibri"/>
        <family val="2"/>
        <charset val="204"/>
        <scheme val="minor"/>
      </rPr>
      <t xml:space="preserve">
Увлажняющий крем для лица  Алое Вера 50 мл 
</t>
    </r>
    <r>
      <rPr>
        <b/>
        <sz val="11"/>
        <color theme="1"/>
        <rFont val="Calibri"/>
        <family val="2"/>
        <charset val="204"/>
        <scheme val="minor"/>
      </rPr>
      <t>7290010519255</t>
    </r>
  </si>
  <si>
    <t>SA5016</t>
  </si>
  <si>
    <t>5955/0</t>
  </si>
  <si>
    <r>
      <t>SA5017</t>
    </r>
    <r>
      <rPr>
        <sz val="11"/>
        <color theme="1"/>
        <rFont val="Calibri"/>
        <family val="2"/>
        <charset val="204"/>
        <scheme val="minor"/>
      </rPr>
      <t xml:space="preserve">
Крем для кожи вокруг глаз  50 мл 
</t>
    </r>
    <r>
      <rPr>
        <b/>
        <sz val="11"/>
        <color theme="1"/>
        <rFont val="Calibri"/>
        <family val="2"/>
        <charset val="204"/>
        <scheme val="minor"/>
      </rPr>
      <t>7290010025756</t>
    </r>
  </si>
  <si>
    <t>SA5017</t>
  </si>
  <si>
    <t>5956/0</t>
  </si>
  <si>
    <r>
      <t>SA5024</t>
    </r>
    <r>
      <rPr>
        <sz val="11"/>
        <color theme="1"/>
        <rFont val="Calibri"/>
        <family val="2"/>
        <charset val="204"/>
        <scheme val="minor"/>
      </rPr>
      <t xml:space="preserve">
Крем  дневной для сухой кожи увлажняющий 50 мл 
</t>
    </r>
    <r>
      <rPr>
        <b/>
        <sz val="11"/>
        <color theme="1"/>
        <rFont val="Calibri"/>
        <family val="2"/>
        <charset val="204"/>
        <scheme val="minor"/>
      </rPr>
      <t>7290010025732</t>
    </r>
  </si>
  <si>
    <t>SA5024</t>
  </si>
  <si>
    <t>5946/0</t>
  </si>
  <si>
    <r>
      <t>SA5030</t>
    </r>
    <r>
      <rPr>
        <sz val="11"/>
        <color theme="1"/>
        <rFont val="Calibri"/>
        <family val="2"/>
        <charset val="204"/>
        <scheme val="minor"/>
      </rPr>
      <t xml:space="preserve">
Серум (сыворотка) для глаз  шёлковый 50 мл 
</t>
    </r>
    <r>
      <rPr>
        <b/>
        <sz val="11"/>
        <color theme="1"/>
        <rFont val="Calibri"/>
        <family val="2"/>
        <charset val="204"/>
        <scheme val="minor"/>
      </rPr>
      <t>7290014165014</t>
    </r>
  </si>
  <si>
    <t>SA5030</t>
  </si>
  <si>
    <t>5966/0</t>
  </si>
  <si>
    <r>
      <t>SA5039</t>
    </r>
    <r>
      <rPr>
        <sz val="11"/>
        <color theme="1"/>
        <rFont val="Calibri"/>
        <family val="2"/>
        <charset val="204"/>
        <scheme val="minor"/>
      </rPr>
      <t xml:space="preserve">
Увлажняющий крем для лица  Морковь 50 мл 
</t>
    </r>
    <r>
      <rPr>
        <b/>
        <sz val="11"/>
        <color theme="1"/>
        <rFont val="Calibri"/>
        <family val="2"/>
        <charset val="204"/>
        <scheme val="minor"/>
      </rPr>
      <t>7290010519880</t>
    </r>
  </si>
  <si>
    <t>SA5039</t>
  </si>
  <si>
    <t>5965/0</t>
  </si>
  <si>
    <r>
      <t>SA5040</t>
    </r>
    <r>
      <rPr>
        <sz val="11"/>
        <color theme="1"/>
        <rFont val="Calibri"/>
        <family val="2"/>
        <charset val="204"/>
        <scheme val="minor"/>
      </rPr>
      <t xml:space="preserve">
Увлажняющий крем для лица  Олива 50 мл 
</t>
    </r>
    <r>
      <rPr>
        <b/>
        <sz val="11"/>
        <color theme="1"/>
        <rFont val="Calibri"/>
        <family val="2"/>
        <charset val="204"/>
        <scheme val="minor"/>
      </rPr>
      <t>7290010519873</t>
    </r>
  </si>
  <si>
    <t>SA5040</t>
  </si>
  <si>
    <t>5957/0</t>
  </si>
  <si>
    <r>
      <t>SA5041</t>
    </r>
    <r>
      <rPr>
        <sz val="11"/>
        <color theme="1"/>
        <rFont val="Calibri"/>
        <family val="2"/>
        <charset val="204"/>
        <scheme val="minor"/>
      </rPr>
      <t xml:space="preserve">
Крем  антивозрастной увлажняющий 35+, 50 мл 
</t>
    </r>
    <r>
      <rPr>
        <b/>
        <sz val="11"/>
        <color theme="1"/>
        <rFont val="Calibri"/>
        <family val="2"/>
        <charset val="204"/>
        <scheme val="minor"/>
      </rPr>
      <t>7290010025749</t>
    </r>
  </si>
  <si>
    <t>SA5041</t>
  </si>
  <si>
    <t>5964/0</t>
  </si>
  <si>
    <r>
      <t>SA5051</t>
    </r>
    <r>
      <rPr>
        <sz val="11"/>
        <color theme="1"/>
        <rFont val="Calibri"/>
        <family val="2"/>
        <charset val="204"/>
        <scheme val="minor"/>
      </rPr>
      <t xml:space="preserve">
Увлажняющий крем для лица  Облепиха 50 мл 
</t>
    </r>
    <r>
      <rPr>
        <b/>
        <sz val="11"/>
        <color theme="1"/>
        <rFont val="Calibri"/>
        <family val="2"/>
        <charset val="204"/>
        <scheme val="minor"/>
      </rPr>
      <t>7290011850432</t>
    </r>
  </si>
  <si>
    <t>SA5051</t>
  </si>
  <si>
    <t>5958/0</t>
  </si>
  <si>
    <r>
      <t>SA5064</t>
    </r>
    <r>
      <rPr>
        <sz val="11"/>
        <color theme="1"/>
        <rFont val="Calibri"/>
        <family val="2"/>
        <charset val="204"/>
        <scheme val="minor"/>
      </rPr>
      <t xml:space="preserve">
Омега - крем  мультивитаминный 50 мл 
</t>
    </r>
    <r>
      <rPr>
        <b/>
        <sz val="11"/>
        <color theme="1"/>
        <rFont val="Calibri"/>
        <family val="2"/>
        <charset val="204"/>
        <scheme val="minor"/>
      </rPr>
      <t>7290010519323</t>
    </r>
  </si>
  <si>
    <t>SA5064</t>
  </si>
  <si>
    <t>5967/0</t>
  </si>
  <si>
    <r>
      <t>SA5065</t>
    </r>
    <r>
      <rPr>
        <sz val="11"/>
        <color theme="1"/>
        <rFont val="Calibri"/>
        <family val="2"/>
        <charset val="204"/>
        <scheme val="minor"/>
      </rPr>
      <t xml:space="preserve">
Увлажняющий крем для лица  Гранат 50 мл 
</t>
    </r>
    <r>
      <rPr>
        <b/>
        <sz val="11"/>
        <color theme="1"/>
        <rFont val="Calibri"/>
        <family val="2"/>
        <charset val="204"/>
        <scheme val="minor"/>
      </rPr>
      <t>7290011850807</t>
    </r>
  </si>
  <si>
    <t>SA5065</t>
  </si>
  <si>
    <t>5947/0</t>
  </si>
  <si>
    <r>
      <t>SA5312</t>
    </r>
    <r>
      <rPr>
        <sz val="11"/>
        <color theme="1"/>
        <rFont val="Calibri"/>
        <family val="2"/>
        <charset val="204"/>
        <scheme val="minor"/>
      </rPr>
      <t xml:space="preserve">
Серум (сыворотка) для лица  шелковый антивозрастной  50 мл
</t>
    </r>
    <r>
      <rPr>
        <b/>
        <sz val="11"/>
        <color theme="1"/>
        <rFont val="Calibri"/>
        <family val="2"/>
        <charset val="204"/>
        <scheme val="minor"/>
      </rPr>
      <t>7290015422307</t>
    </r>
  </si>
  <si>
    <t>SA5312</t>
  </si>
  <si>
    <t>5959/0</t>
  </si>
  <si>
    <r>
      <t>SA5319</t>
    </r>
    <r>
      <rPr>
        <sz val="11"/>
        <color theme="1"/>
        <rFont val="Calibri"/>
        <family val="2"/>
        <charset val="204"/>
        <scheme val="minor"/>
      </rPr>
      <t xml:space="preserve">
Крем  дневной увлажняющий с коллагеном 50 мл 
</t>
    </r>
    <r>
      <rPr>
        <b/>
        <sz val="11"/>
        <color theme="1"/>
        <rFont val="Calibri"/>
        <family val="2"/>
        <charset val="204"/>
        <scheme val="minor"/>
      </rPr>
      <t>7290015422345</t>
    </r>
  </si>
  <si>
    <t>SA5319</t>
  </si>
  <si>
    <t>Moroccan SPA (Аргановое масло)</t>
  </si>
  <si>
    <t>5840/0</t>
  </si>
  <si>
    <r>
      <t>SA5070</t>
    </r>
    <r>
      <rPr>
        <sz val="11"/>
        <color theme="1"/>
        <rFont val="Calibri"/>
        <family val="2"/>
        <charset val="204"/>
        <scheme val="minor"/>
      </rPr>
      <t xml:space="preserve">
Маска  для поврежденных волос с маслом марокканского аргана 250мл
</t>
    </r>
    <r>
      <rPr>
        <b/>
        <sz val="11"/>
        <color theme="1"/>
        <rFont val="Calibri"/>
        <family val="2"/>
        <charset val="204"/>
        <scheme val="minor"/>
      </rPr>
      <t>7290011988661</t>
    </r>
  </si>
  <si>
    <t>SA5070</t>
  </si>
  <si>
    <t>5841/0</t>
  </si>
  <si>
    <r>
      <t>SA5257</t>
    </r>
    <r>
      <rPr>
        <sz val="11"/>
        <color theme="1"/>
        <rFont val="Calibri"/>
        <family val="2"/>
        <charset val="204"/>
        <scheme val="minor"/>
      </rPr>
      <t xml:space="preserve">
Маска  для сухих волос с маслом марокканского аргана 250мл
</t>
    </r>
    <r>
      <rPr>
        <b/>
        <sz val="11"/>
        <color theme="1"/>
        <rFont val="Calibri"/>
        <family val="2"/>
        <charset val="204"/>
        <scheme val="minor"/>
      </rPr>
      <t>7290006079596</t>
    </r>
  </si>
  <si>
    <t>SA5257</t>
  </si>
  <si>
    <t>5835/0</t>
  </si>
  <si>
    <r>
      <t>SA5075</t>
    </r>
    <r>
      <rPr>
        <sz val="11"/>
        <color theme="1"/>
        <rFont val="Calibri"/>
        <family val="2"/>
        <charset val="204"/>
        <scheme val="minor"/>
      </rPr>
      <t xml:space="preserve">
Шампунь  для поврежденных волос с маслом марокканского аргана 500мл
</t>
    </r>
    <r>
      <rPr>
        <b/>
        <sz val="11"/>
        <color theme="1"/>
        <rFont val="Calibri"/>
        <family val="2"/>
        <charset val="204"/>
        <scheme val="minor"/>
      </rPr>
      <t>7290011988739</t>
    </r>
  </si>
  <si>
    <t>SA5075</t>
  </si>
  <si>
    <t>5836/0</t>
  </si>
  <si>
    <r>
      <t>SA5259</t>
    </r>
    <r>
      <rPr>
        <sz val="11"/>
        <color theme="1"/>
        <rFont val="Calibri"/>
        <family val="2"/>
        <charset val="204"/>
        <scheme val="minor"/>
      </rPr>
      <t xml:space="preserve">
Шампунь  для сухих волос с маслом марокканского аргана 500мл
</t>
    </r>
    <r>
      <rPr>
        <b/>
        <sz val="11"/>
        <color theme="1"/>
        <rFont val="Calibri"/>
        <family val="2"/>
        <charset val="204"/>
        <scheme val="minor"/>
      </rPr>
      <t>7290010519811</t>
    </r>
  </si>
  <si>
    <t>SA5259</t>
  </si>
  <si>
    <t>5842/0</t>
  </si>
  <si>
    <r>
      <t>SA5080</t>
    </r>
    <r>
      <rPr>
        <sz val="11"/>
        <color theme="1"/>
        <rFont val="Calibri"/>
        <family val="2"/>
        <charset val="204"/>
        <scheme val="minor"/>
      </rPr>
      <t xml:space="preserve">
Сыворотка (серум)  для  повреж. волос с маслом марокканского аргана 100мл
</t>
    </r>
    <r>
      <rPr>
        <b/>
        <sz val="11"/>
        <color theme="1"/>
        <rFont val="Calibri"/>
        <family val="2"/>
        <charset val="204"/>
        <scheme val="minor"/>
      </rPr>
      <t>7290060794732</t>
    </r>
  </si>
  <si>
    <t>SA5080</t>
  </si>
  <si>
    <t>5843/0</t>
  </si>
  <si>
    <r>
      <t>SA5256</t>
    </r>
    <r>
      <rPr>
        <sz val="11"/>
        <color theme="1"/>
        <rFont val="Calibri"/>
        <family val="2"/>
        <charset val="204"/>
        <scheme val="minor"/>
      </rPr>
      <t xml:space="preserve">
Сыворотка (серум)  для сухих волос с маслом марокканского  аргана 100мл
</t>
    </r>
    <r>
      <rPr>
        <b/>
        <sz val="11"/>
        <color theme="1"/>
        <rFont val="Calibri"/>
        <family val="2"/>
        <charset val="204"/>
        <scheme val="minor"/>
      </rPr>
      <t>7290014165113</t>
    </r>
  </si>
  <si>
    <t>SA5256</t>
  </si>
  <si>
    <t>5837/0</t>
  </si>
  <si>
    <r>
      <t>SA5089</t>
    </r>
    <r>
      <rPr>
        <sz val="11"/>
        <color theme="1"/>
        <rFont val="Calibri"/>
        <family val="2"/>
        <charset val="204"/>
        <scheme val="minor"/>
      </rPr>
      <t xml:space="preserve">
Кондиционер  для поврежденных волос с маслом марокканского аргана 500мл
</t>
    </r>
    <r>
      <rPr>
        <b/>
        <sz val="11"/>
        <color theme="1"/>
        <rFont val="Calibri"/>
        <family val="2"/>
        <charset val="204"/>
        <scheme val="minor"/>
      </rPr>
      <t>7290013473110</t>
    </r>
  </si>
  <si>
    <t>SA5089</t>
  </si>
  <si>
    <t>5838/0</t>
  </si>
  <si>
    <r>
      <t>SA5258</t>
    </r>
    <r>
      <rPr>
        <sz val="11"/>
        <color theme="1"/>
        <rFont val="Calibri"/>
        <family val="2"/>
        <charset val="204"/>
        <scheme val="minor"/>
      </rPr>
      <t xml:space="preserve">
Кондиционер  для сухих волос с маслом марокканского аргана 500мл
</t>
    </r>
    <r>
      <rPr>
        <b/>
        <sz val="11"/>
        <color theme="1"/>
        <rFont val="Calibri"/>
        <family val="2"/>
        <charset val="204"/>
        <scheme val="minor"/>
      </rPr>
      <t>7290006079138</t>
    </r>
  </si>
  <si>
    <t>SA5258</t>
  </si>
  <si>
    <t>5904/0</t>
  </si>
  <si>
    <r>
      <t>SA5105</t>
    </r>
    <r>
      <rPr>
        <sz val="11"/>
        <color theme="1"/>
        <rFont val="Calibri"/>
        <family val="2"/>
        <charset val="204"/>
        <scheme val="minor"/>
      </rPr>
      <t xml:space="preserve">
Крем для волос  с маслом марокканского аргана 400мл
</t>
    </r>
    <r>
      <rPr>
        <b/>
        <sz val="11"/>
        <color theme="1"/>
        <rFont val="Calibri"/>
        <family val="2"/>
        <charset val="204"/>
        <scheme val="minor"/>
      </rPr>
      <t>7290013473141</t>
    </r>
  </si>
  <si>
    <t>SA5105</t>
  </si>
  <si>
    <t>5839/0</t>
  </si>
  <si>
    <r>
      <t>SA5254</t>
    </r>
    <r>
      <rPr>
        <sz val="11"/>
        <color theme="1"/>
        <rFont val="Calibri"/>
        <family val="2"/>
        <charset val="204"/>
        <scheme val="minor"/>
      </rPr>
      <t xml:space="preserve">
Крем для волос  восстанавливающий с маслом марокканского аргана 250мл
</t>
    </r>
    <r>
      <rPr>
        <b/>
        <sz val="11"/>
        <color theme="1"/>
        <rFont val="Calibri"/>
        <family val="2"/>
        <charset val="204"/>
        <scheme val="minor"/>
      </rPr>
      <t>7290006079619</t>
    </r>
  </si>
  <si>
    <t>SA5254</t>
  </si>
  <si>
    <t>5844/0</t>
  </si>
  <si>
    <r>
      <t>SA5255</t>
    </r>
    <r>
      <rPr>
        <sz val="11"/>
        <color theme="1"/>
        <rFont val="Calibri"/>
        <family val="2"/>
        <charset val="204"/>
        <scheme val="minor"/>
      </rPr>
      <t xml:space="preserve">
Масло  марокканского аргана для тела и массажа 250мл
</t>
    </r>
    <r>
      <rPr>
        <b/>
        <sz val="11"/>
        <color theme="1"/>
        <rFont val="Calibri"/>
        <family val="2"/>
        <charset val="204"/>
        <scheme val="minor"/>
      </rPr>
      <t>7290006079626</t>
    </r>
  </si>
  <si>
    <t>SA5255</t>
  </si>
  <si>
    <t>5906/0</t>
  </si>
  <si>
    <r>
      <t>SA5288</t>
    </r>
    <r>
      <rPr>
        <sz val="11"/>
        <color theme="1"/>
        <rFont val="Calibri"/>
        <family val="2"/>
        <charset val="204"/>
        <scheme val="minor"/>
      </rPr>
      <t xml:space="preserve">
Масло  восстанавливающее  для нормальных и сухих волос 100мл
</t>
    </r>
    <r>
      <rPr>
        <b/>
        <sz val="11"/>
        <color theme="1"/>
        <rFont val="Calibri"/>
        <family val="2"/>
        <charset val="204"/>
        <scheme val="minor"/>
      </rPr>
      <t>7290013345387</t>
    </r>
  </si>
  <si>
    <t>SA5288</t>
  </si>
  <si>
    <t>5905/0</t>
  </si>
  <si>
    <r>
      <t>SA5289</t>
    </r>
    <r>
      <rPr>
        <sz val="11"/>
        <color theme="1"/>
        <rFont val="Calibri"/>
        <family val="2"/>
        <charset val="204"/>
        <scheme val="minor"/>
      </rPr>
      <t xml:space="preserve">
Масло  восстанавливающее  для поврежденных волос 100мл
</t>
    </r>
    <r>
      <rPr>
        <b/>
        <sz val="11"/>
        <color theme="1"/>
        <rFont val="Calibri"/>
        <family val="2"/>
        <charset val="204"/>
        <scheme val="minor"/>
      </rPr>
      <t>7290013345394</t>
    </r>
  </si>
  <si>
    <t>SA5289</t>
  </si>
  <si>
    <t>5845/0</t>
  </si>
  <si>
    <r>
      <t>SA5302</t>
    </r>
    <r>
      <rPr>
        <sz val="11"/>
        <color theme="1"/>
        <rFont val="Calibri"/>
        <family val="2"/>
        <charset val="204"/>
        <scheme val="minor"/>
      </rPr>
      <t xml:space="preserve">
Набор : Шампунь 100мл, Кондиционер д/волос 100мл, Маска д/волос 100мл, Серум д/волос 30мл
</t>
    </r>
    <r>
      <rPr>
        <b/>
        <sz val="11"/>
        <color theme="1"/>
        <rFont val="Calibri"/>
        <family val="2"/>
        <charset val="204"/>
        <scheme val="minor"/>
      </rPr>
      <t>7290015422185</t>
    </r>
  </si>
  <si>
    <t>SA5302</t>
  </si>
  <si>
    <t>5848/0</t>
  </si>
  <si>
    <r>
      <t>SA5331</t>
    </r>
    <r>
      <rPr>
        <sz val="11"/>
        <color theme="1"/>
        <rFont val="Calibri"/>
        <family val="2"/>
        <charset val="204"/>
        <scheme val="minor"/>
      </rPr>
      <t xml:space="preserve">
Крем для лица   дневной увлажняющий 50мл 
</t>
    </r>
    <r>
      <rPr>
        <b/>
        <sz val="11"/>
        <color theme="1"/>
        <rFont val="Calibri"/>
        <family val="2"/>
        <charset val="204"/>
        <scheme val="minor"/>
      </rPr>
      <t>7290015422529</t>
    </r>
  </si>
  <si>
    <t>SA5331</t>
  </si>
  <si>
    <t>5849/0</t>
  </si>
  <si>
    <r>
      <t>SA5332</t>
    </r>
    <r>
      <rPr>
        <sz val="11"/>
        <color theme="1"/>
        <rFont val="Calibri"/>
        <family val="2"/>
        <charset val="204"/>
        <scheme val="minor"/>
      </rPr>
      <t xml:space="preserve">
Крем для лица  ночной 50мл 
</t>
    </r>
    <r>
      <rPr>
        <b/>
        <sz val="11"/>
        <color theme="1"/>
        <rFont val="Calibri"/>
        <family val="2"/>
        <charset val="204"/>
        <scheme val="minor"/>
      </rPr>
      <t>7290015422536</t>
    </r>
  </si>
  <si>
    <t>SA5332</t>
  </si>
  <si>
    <t>5850/0</t>
  </si>
  <si>
    <r>
      <t>SA5333</t>
    </r>
    <r>
      <rPr>
        <sz val="11"/>
        <color theme="1"/>
        <rFont val="Calibri"/>
        <family val="2"/>
        <charset val="204"/>
        <scheme val="minor"/>
      </rPr>
      <t xml:space="preserve">
Крем для глаз и области вокруг губ  50мл 
</t>
    </r>
    <r>
      <rPr>
        <b/>
        <sz val="11"/>
        <color theme="1"/>
        <rFont val="Calibri"/>
        <family val="2"/>
        <charset val="204"/>
        <scheme val="minor"/>
      </rPr>
      <t>7290015422543</t>
    </r>
  </si>
  <si>
    <t>SA5333</t>
  </si>
  <si>
    <t>5851/0</t>
  </si>
  <si>
    <r>
      <t>SA5334</t>
    </r>
    <r>
      <rPr>
        <sz val="11"/>
        <color theme="1"/>
        <rFont val="Calibri"/>
        <family val="2"/>
        <charset val="204"/>
        <scheme val="minor"/>
      </rPr>
      <t xml:space="preserve">
Крем для лица   дневной возрастной контроль 35+ 50мл
</t>
    </r>
    <r>
      <rPr>
        <b/>
        <sz val="11"/>
        <color theme="1"/>
        <rFont val="Calibri"/>
        <family val="2"/>
        <charset val="204"/>
        <scheme val="minor"/>
      </rPr>
      <t>7290015422550</t>
    </r>
  </si>
  <si>
    <t>SA5334</t>
  </si>
  <si>
    <t>5852/0</t>
  </si>
  <si>
    <r>
      <t>SA5335</t>
    </r>
    <r>
      <rPr>
        <sz val="11"/>
        <color theme="1"/>
        <rFont val="Calibri"/>
        <family val="2"/>
        <charset val="204"/>
        <scheme val="minor"/>
      </rPr>
      <t xml:space="preserve">
Крем для лица   дневной мультивитаминный 50мл 
</t>
    </r>
    <r>
      <rPr>
        <b/>
        <sz val="11"/>
        <color theme="1"/>
        <rFont val="Calibri"/>
        <family val="2"/>
        <charset val="204"/>
        <scheme val="minor"/>
      </rPr>
      <t>7290015422567</t>
    </r>
  </si>
  <si>
    <t>SA5335</t>
  </si>
  <si>
    <t>5847/0</t>
  </si>
  <si>
    <r>
      <t>SA5338</t>
    </r>
    <r>
      <rPr>
        <sz val="11"/>
        <color theme="1"/>
        <rFont val="Calibri"/>
        <family val="2"/>
        <charset val="204"/>
        <scheme val="minor"/>
      </rPr>
      <t xml:space="preserve">
Крем для рук  с маслом марокканского аргана 200мл
</t>
    </r>
    <r>
      <rPr>
        <b/>
        <sz val="11"/>
        <color theme="1"/>
        <rFont val="Calibri"/>
        <family val="2"/>
        <charset val="204"/>
        <scheme val="minor"/>
      </rPr>
      <t>7290015422628</t>
    </r>
  </si>
  <si>
    <t>SA5338</t>
  </si>
  <si>
    <t>5846/0</t>
  </si>
  <si>
    <r>
      <t>SA5339</t>
    </r>
    <r>
      <rPr>
        <sz val="11"/>
        <color theme="1"/>
        <rFont val="Calibri"/>
        <family val="2"/>
        <charset val="204"/>
        <scheme val="minor"/>
      </rPr>
      <t xml:space="preserve">
Крем для ног  с маслом марокканского аргана 200мл
</t>
    </r>
    <r>
      <rPr>
        <b/>
        <sz val="11"/>
        <color theme="1"/>
        <rFont val="Calibri"/>
        <family val="2"/>
        <charset val="204"/>
        <scheme val="minor"/>
      </rPr>
      <t>7290015422635</t>
    </r>
  </si>
  <si>
    <t>SA5339</t>
  </si>
  <si>
    <t>5903/0</t>
  </si>
  <si>
    <r>
      <t>SA5340</t>
    </r>
    <r>
      <rPr>
        <sz val="11"/>
        <color theme="1"/>
        <rFont val="Calibri"/>
        <family val="2"/>
        <charset val="204"/>
        <scheme val="minor"/>
      </rPr>
      <t xml:space="preserve">
Крем для тела  с маслом марокканского аргана 200мл
</t>
    </r>
    <r>
      <rPr>
        <b/>
        <sz val="11"/>
        <color theme="1"/>
        <rFont val="Calibri"/>
        <family val="2"/>
        <charset val="204"/>
        <scheme val="minor"/>
      </rPr>
      <t>7290015422642</t>
    </r>
  </si>
  <si>
    <t>SA5340</t>
  </si>
  <si>
    <t>Moroccan SPA (+ Keratin)</t>
  </si>
  <si>
    <t>5907/0</t>
  </si>
  <si>
    <r>
      <t>SA5341</t>
    </r>
    <r>
      <rPr>
        <sz val="11"/>
        <color theme="1"/>
        <rFont val="Calibri"/>
        <family val="2"/>
        <charset val="204"/>
        <scheme val="minor"/>
      </rPr>
      <t xml:space="preserve">
Кератиновый шампунь  для сухих волос 500 мл 
</t>
    </r>
    <r>
      <rPr>
        <b/>
        <sz val="11"/>
        <color theme="1"/>
        <rFont val="Calibri"/>
        <family val="2"/>
        <charset val="204"/>
        <scheme val="minor"/>
      </rPr>
      <t>7290015422659</t>
    </r>
  </si>
  <si>
    <t>SA5341</t>
  </si>
  <si>
    <t>5908/0</t>
  </si>
  <si>
    <r>
      <t>SA5342</t>
    </r>
    <r>
      <rPr>
        <sz val="11"/>
        <color theme="1"/>
        <rFont val="Calibri"/>
        <family val="2"/>
        <charset val="204"/>
        <scheme val="minor"/>
      </rPr>
      <t xml:space="preserve">
Кератиновый шампунь  для поврежденных волос 500 мл
</t>
    </r>
    <r>
      <rPr>
        <b/>
        <sz val="11"/>
        <color theme="1"/>
        <rFont val="Calibri"/>
        <family val="2"/>
        <charset val="204"/>
        <scheme val="minor"/>
      </rPr>
      <t>7290015422666</t>
    </r>
  </si>
  <si>
    <t>SA5342</t>
  </si>
  <si>
    <t>5909/0</t>
  </si>
  <si>
    <r>
      <t>SA5359</t>
    </r>
    <r>
      <rPr>
        <sz val="11"/>
        <color theme="1"/>
        <rFont val="Calibri"/>
        <family val="2"/>
        <charset val="204"/>
        <scheme val="minor"/>
      </rPr>
      <t xml:space="preserve">
Кератиновый шампунь  для укрепления корней волос 500 мл
</t>
    </r>
    <r>
      <rPr>
        <b/>
        <sz val="11"/>
        <color theme="1"/>
        <rFont val="Calibri"/>
        <family val="2"/>
        <charset val="204"/>
        <scheme val="minor"/>
      </rPr>
      <t>7290015422840</t>
    </r>
  </si>
  <si>
    <t>SA5359</t>
  </si>
  <si>
    <t>5910/0</t>
  </si>
  <si>
    <r>
      <t>SA5343</t>
    </r>
    <r>
      <rPr>
        <sz val="11"/>
        <color theme="1"/>
        <rFont val="Calibri"/>
        <family val="2"/>
        <charset val="204"/>
        <scheme val="minor"/>
      </rPr>
      <t xml:space="preserve">
Кератиновый кондиционер  для сухих волос 500 мл 
</t>
    </r>
    <r>
      <rPr>
        <b/>
        <sz val="11"/>
        <color theme="1"/>
        <rFont val="Calibri"/>
        <family val="2"/>
        <charset val="204"/>
        <scheme val="minor"/>
      </rPr>
      <t>7290015422673</t>
    </r>
  </si>
  <si>
    <t>SA5343</t>
  </si>
  <si>
    <t>5911/0</t>
  </si>
  <si>
    <r>
      <t>SA5344</t>
    </r>
    <r>
      <rPr>
        <sz val="11"/>
        <color theme="1"/>
        <rFont val="Calibri"/>
        <family val="2"/>
        <charset val="204"/>
        <scheme val="minor"/>
      </rPr>
      <t xml:space="preserve">
Кератиновый кондиционер  для для поврежденных и окрашенных волос 500 мл
</t>
    </r>
    <r>
      <rPr>
        <b/>
        <sz val="11"/>
        <color theme="1"/>
        <rFont val="Calibri"/>
        <family val="2"/>
        <charset val="204"/>
        <scheme val="minor"/>
      </rPr>
      <t>7290015422680</t>
    </r>
  </si>
  <si>
    <t>SA5344</t>
  </si>
  <si>
    <t>5912/0</t>
  </si>
  <si>
    <r>
      <t>SA5345</t>
    </r>
    <r>
      <rPr>
        <sz val="11"/>
        <color theme="1"/>
        <rFont val="Calibri"/>
        <family val="2"/>
        <charset val="204"/>
        <scheme val="minor"/>
      </rPr>
      <t xml:space="preserve">
Кератиновый крем  ''увлажнение и блеск'' для сухих волос 400 мл
</t>
    </r>
    <r>
      <rPr>
        <b/>
        <sz val="11"/>
        <color theme="1"/>
        <rFont val="Calibri"/>
        <family val="2"/>
        <charset val="204"/>
        <scheme val="minor"/>
      </rPr>
      <t>7290015422697</t>
    </r>
  </si>
  <si>
    <t>SA5345</t>
  </si>
  <si>
    <t>5913/0</t>
  </si>
  <si>
    <r>
      <t>SA5346</t>
    </r>
    <r>
      <rPr>
        <sz val="11"/>
        <color theme="1"/>
        <rFont val="Calibri"/>
        <family val="2"/>
        <charset val="204"/>
        <scheme val="minor"/>
      </rPr>
      <t xml:space="preserve">
Кератиновый крем  ''увлажнение и блеск'' для поврежденных волос 400 мл
</t>
    </r>
    <r>
      <rPr>
        <b/>
        <sz val="11"/>
        <color theme="1"/>
        <rFont val="Calibri"/>
        <family val="2"/>
        <charset val="204"/>
        <scheme val="minor"/>
      </rPr>
      <t>7290015422703</t>
    </r>
  </si>
  <si>
    <t>SA5346</t>
  </si>
  <si>
    <t>5914/0</t>
  </si>
  <si>
    <r>
      <t>SA5347</t>
    </r>
    <r>
      <rPr>
        <sz val="11"/>
        <color theme="1"/>
        <rFont val="Calibri"/>
        <family val="2"/>
        <charset val="204"/>
        <scheme val="minor"/>
      </rPr>
      <t xml:space="preserve">
Кератиновая маска  для сухих волос 250 мл 
</t>
    </r>
    <r>
      <rPr>
        <b/>
        <sz val="11"/>
        <color theme="1"/>
        <rFont val="Calibri"/>
        <family val="2"/>
        <charset val="204"/>
        <scheme val="minor"/>
      </rPr>
      <t>7290015422710</t>
    </r>
  </si>
  <si>
    <t>SA5347</t>
  </si>
  <si>
    <t>5915/0</t>
  </si>
  <si>
    <r>
      <t>SA5348</t>
    </r>
    <r>
      <rPr>
        <sz val="11"/>
        <color theme="1"/>
        <rFont val="Calibri"/>
        <family val="2"/>
        <charset val="204"/>
        <scheme val="minor"/>
      </rPr>
      <t xml:space="preserve">
Кератиновая маска  для поврежденных и окрашенных волос 250 мл
</t>
    </r>
    <r>
      <rPr>
        <b/>
        <sz val="11"/>
        <color theme="1"/>
        <rFont val="Calibri"/>
        <family val="2"/>
        <charset val="204"/>
        <scheme val="minor"/>
      </rPr>
      <t>7290015422727</t>
    </r>
  </si>
  <si>
    <t>SA5348</t>
  </si>
  <si>
    <t>BLACK MUD (Уход для лица)</t>
  </si>
  <si>
    <t>5861/0</t>
  </si>
  <si>
    <r>
      <t>SA5043</t>
    </r>
    <r>
      <rPr>
        <sz val="11"/>
        <color theme="1"/>
        <rFont val="Calibri"/>
        <family val="2"/>
        <charset val="204"/>
        <scheme val="minor"/>
      </rPr>
      <t xml:space="preserve">
Грязевая маска для лица   150мл 
</t>
    </r>
    <r>
      <rPr>
        <b/>
        <sz val="11"/>
        <color theme="1"/>
        <rFont val="Calibri"/>
        <family val="2"/>
        <charset val="204"/>
        <scheme val="minor"/>
      </rPr>
      <t>7290011452711</t>
    </r>
  </si>
  <si>
    <t>SA5043</t>
  </si>
  <si>
    <t>5853/0</t>
  </si>
  <si>
    <r>
      <t>SA5122</t>
    </r>
    <r>
      <rPr>
        <sz val="11"/>
        <color theme="1"/>
        <rFont val="Calibri"/>
        <family val="2"/>
        <charset val="204"/>
        <scheme val="minor"/>
      </rPr>
      <t xml:space="preserve">
Грязевой крем для лица    увлажняющий  50мл 
</t>
    </r>
    <r>
      <rPr>
        <b/>
        <sz val="11"/>
        <color theme="1"/>
        <rFont val="Calibri"/>
        <family val="2"/>
        <charset val="204"/>
        <scheme val="minor"/>
      </rPr>
      <t xml:space="preserve">7290011850760
</t>
    </r>
    <r>
      <rPr>
        <sz val="11"/>
        <color indexed="10"/>
        <rFont val="Calibri"/>
        <family val="2"/>
        <charset val="204"/>
        <scheme val="minor"/>
      </rPr>
      <t xml:space="preserve">Распродажа**    </t>
    </r>
    <r>
      <rPr>
        <b/>
        <sz val="11"/>
        <color indexed="10"/>
        <rFont val="Calibri"/>
        <family val="2"/>
        <charset val="204"/>
        <scheme val="minor"/>
      </rPr>
      <t xml:space="preserve">   - 50%</t>
    </r>
    <r>
      <rPr>
        <sz val="11"/>
        <color indexed="10"/>
        <rFont val="Calibri"/>
        <family val="2"/>
        <charset val="204"/>
        <scheme val="minor"/>
      </rPr>
      <t>!</t>
    </r>
  </si>
  <si>
    <t>SA5122</t>
  </si>
  <si>
    <t>5854/0</t>
  </si>
  <si>
    <r>
      <t>SA5123</t>
    </r>
    <r>
      <rPr>
        <sz val="11"/>
        <color theme="1"/>
        <rFont val="Calibri"/>
        <family val="2"/>
        <charset val="204"/>
        <scheme val="minor"/>
      </rPr>
      <t xml:space="preserve">
Грязевой  крем для лица    ночной 50мл 
</t>
    </r>
    <r>
      <rPr>
        <b/>
        <sz val="11"/>
        <color theme="1"/>
        <rFont val="Calibri"/>
        <family val="2"/>
        <charset val="204"/>
        <scheme val="minor"/>
      </rPr>
      <t>7290011850777</t>
    </r>
  </si>
  <si>
    <t>SA5123</t>
  </si>
  <si>
    <t>5855/0</t>
  </si>
  <si>
    <r>
      <t>SA5124</t>
    </r>
    <r>
      <rPr>
        <sz val="11"/>
        <color theme="1"/>
        <rFont val="Calibri"/>
        <family val="2"/>
        <charset val="204"/>
        <scheme val="minor"/>
      </rPr>
      <t xml:space="preserve">
Грязевой  крем для век   50мл 
</t>
    </r>
    <r>
      <rPr>
        <b/>
        <sz val="11"/>
        <color theme="1"/>
        <rFont val="Calibri"/>
        <family val="2"/>
        <charset val="204"/>
        <scheme val="minor"/>
      </rPr>
      <t>7290011850784</t>
    </r>
  </si>
  <si>
    <t>SA5124</t>
  </si>
  <si>
    <t>5856/0</t>
  </si>
  <si>
    <r>
      <t>SA5125</t>
    </r>
    <r>
      <rPr>
        <sz val="11"/>
        <color theme="1"/>
        <rFont val="Calibri"/>
        <family val="2"/>
        <charset val="204"/>
        <scheme val="minor"/>
      </rPr>
      <t xml:space="preserve">
Грязевой  крем для лица    антивозрастной 50мл 
</t>
    </r>
    <r>
      <rPr>
        <b/>
        <sz val="11"/>
        <color theme="1"/>
        <rFont val="Calibri"/>
        <family val="2"/>
        <charset val="204"/>
        <scheme val="minor"/>
      </rPr>
      <t>7290011850753</t>
    </r>
  </si>
  <si>
    <t>SA5125</t>
  </si>
  <si>
    <t>5857/0</t>
  </si>
  <si>
    <r>
      <t>SA5352</t>
    </r>
    <r>
      <rPr>
        <sz val="11"/>
        <color theme="1"/>
        <rFont val="Calibri"/>
        <family val="2"/>
        <charset val="204"/>
        <scheme val="minor"/>
      </rPr>
      <t xml:space="preserve">
Грязевая маска для лица   очищающая 50мл 
</t>
    </r>
    <r>
      <rPr>
        <b/>
        <sz val="11"/>
        <color theme="1"/>
        <rFont val="Calibri"/>
        <family val="2"/>
        <charset val="204"/>
        <scheme val="minor"/>
      </rPr>
      <t>7290015422765</t>
    </r>
  </si>
  <si>
    <t>SA5352</t>
  </si>
  <si>
    <t>5969/0</t>
  </si>
  <si>
    <r>
      <t>SA5317</t>
    </r>
    <r>
      <rPr>
        <sz val="11"/>
        <color theme="1"/>
        <rFont val="Calibri"/>
        <family val="2"/>
        <charset val="204"/>
        <scheme val="minor"/>
      </rPr>
      <t xml:space="preserve">
Грязевой пилинг для лица   250мл 
</t>
    </r>
    <r>
      <rPr>
        <b/>
        <sz val="11"/>
        <color theme="1"/>
        <rFont val="Calibri"/>
        <family val="2"/>
        <charset val="204"/>
        <scheme val="minor"/>
      </rPr>
      <t>7290015422321</t>
    </r>
  </si>
  <si>
    <t>SA5317</t>
  </si>
  <si>
    <t>5968/0</t>
  </si>
  <si>
    <r>
      <t>SA5350</t>
    </r>
    <r>
      <rPr>
        <sz val="11"/>
        <color theme="1"/>
        <rFont val="Calibri"/>
        <family val="2"/>
        <charset val="204"/>
        <scheme val="minor"/>
      </rPr>
      <t xml:space="preserve">
Грязевая маска для лица   магнитная  50 мл 
</t>
    </r>
    <r>
      <rPr>
        <b/>
        <sz val="11"/>
        <color theme="1"/>
        <rFont val="Calibri"/>
        <family val="2"/>
        <charset val="204"/>
        <scheme val="minor"/>
      </rPr>
      <t>7290015422741</t>
    </r>
  </si>
  <si>
    <t>SA5350</t>
  </si>
  <si>
    <t>BLACK MUD (Уход для тела)</t>
  </si>
  <si>
    <t>5863/0</t>
  </si>
  <si>
    <r>
      <t>SA5069</t>
    </r>
    <r>
      <rPr>
        <sz val="11"/>
        <color theme="1"/>
        <rFont val="Calibri"/>
        <family val="2"/>
        <charset val="204"/>
        <scheme val="minor"/>
      </rPr>
      <t xml:space="preserve">
Грязевая маска для волос   250мл 
</t>
    </r>
    <r>
      <rPr>
        <b/>
        <sz val="11"/>
        <color theme="1"/>
        <rFont val="Calibri"/>
        <family val="2"/>
        <charset val="204"/>
        <scheme val="minor"/>
      </rPr>
      <t>7290011988692</t>
    </r>
  </si>
  <si>
    <t>SA5069</t>
  </si>
  <si>
    <t>5864/0</t>
  </si>
  <si>
    <r>
      <t>SA5098</t>
    </r>
    <r>
      <rPr>
        <sz val="11"/>
        <color theme="1"/>
        <rFont val="Calibri"/>
        <family val="2"/>
        <charset val="204"/>
        <scheme val="minor"/>
      </rPr>
      <t xml:space="preserve">
Грязевой шампунь   400мл 
</t>
    </r>
    <r>
      <rPr>
        <b/>
        <sz val="11"/>
        <color theme="1"/>
        <rFont val="Calibri"/>
        <family val="2"/>
        <charset val="204"/>
        <scheme val="minor"/>
      </rPr>
      <t>7290006078094</t>
    </r>
  </si>
  <si>
    <t>SA5098</t>
  </si>
  <si>
    <t>5860/0</t>
  </si>
  <si>
    <r>
      <t>SA5119</t>
    </r>
    <r>
      <rPr>
        <sz val="11"/>
        <color theme="1"/>
        <rFont val="Calibri"/>
        <family val="2"/>
        <charset val="204"/>
        <scheme val="minor"/>
      </rPr>
      <t xml:space="preserve">
Грязевой крем для тела   150мл 
</t>
    </r>
    <r>
      <rPr>
        <b/>
        <sz val="11"/>
        <color theme="1"/>
        <rFont val="Calibri"/>
        <family val="2"/>
        <charset val="204"/>
        <scheme val="minor"/>
      </rPr>
      <t>7290013365675</t>
    </r>
  </si>
  <si>
    <t>SA5119</t>
  </si>
  <si>
    <t>5858/0</t>
  </si>
  <si>
    <r>
      <t>SA5120</t>
    </r>
    <r>
      <rPr>
        <sz val="11"/>
        <color theme="1"/>
        <rFont val="Calibri"/>
        <family val="2"/>
        <charset val="204"/>
        <scheme val="minor"/>
      </rPr>
      <t xml:space="preserve">
Грязевой крем для рук   150мл 
</t>
    </r>
    <r>
      <rPr>
        <b/>
        <sz val="11"/>
        <color theme="1"/>
        <rFont val="Calibri"/>
        <family val="2"/>
        <charset val="204"/>
        <scheme val="minor"/>
      </rPr>
      <t xml:space="preserve">7290013365620
</t>
    </r>
    <r>
      <rPr>
        <sz val="11"/>
        <color indexed="10"/>
        <rFont val="Calibri"/>
        <family val="2"/>
        <charset val="204"/>
        <scheme val="minor"/>
      </rPr>
      <t xml:space="preserve">Распродажа**    </t>
    </r>
    <r>
      <rPr>
        <b/>
        <sz val="11"/>
        <color indexed="10"/>
        <rFont val="Calibri"/>
        <family val="2"/>
        <charset val="204"/>
        <scheme val="minor"/>
      </rPr>
      <t xml:space="preserve">   - 40%</t>
    </r>
    <r>
      <rPr>
        <sz val="11"/>
        <color indexed="10"/>
        <rFont val="Calibri"/>
        <family val="2"/>
        <charset val="204"/>
        <scheme val="minor"/>
      </rPr>
      <t>!</t>
    </r>
  </si>
  <si>
    <t>SA5120</t>
  </si>
  <si>
    <t>5859/0</t>
  </si>
  <si>
    <r>
      <t>SA5121</t>
    </r>
    <r>
      <rPr>
        <sz val="11"/>
        <color theme="1"/>
        <rFont val="Calibri"/>
        <family val="2"/>
        <charset val="204"/>
        <scheme val="minor"/>
      </rPr>
      <t xml:space="preserve">
Грязевой крем для ног   150мл 
</t>
    </r>
    <r>
      <rPr>
        <b/>
        <sz val="11"/>
        <color theme="1"/>
        <rFont val="Calibri"/>
        <family val="2"/>
        <charset val="204"/>
        <scheme val="minor"/>
      </rPr>
      <t xml:space="preserve">7290013365637
</t>
    </r>
    <r>
      <rPr>
        <sz val="11"/>
        <color indexed="10"/>
        <rFont val="Calibri"/>
        <family val="2"/>
        <charset val="204"/>
        <scheme val="minor"/>
      </rPr>
      <t xml:space="preserve">Распродажа**    </t>
    </r>
    <r>
      <rPr>
        <b/>
        <sz val="11"/>
        <color indexed="10"/>
        <rFont val="Calibri"/>
        <family val="2"/>
        <charset val="204"/>
        <scheme val="minor"/>
      </rPr>
      <t xml:space="preserve">   - 40%</t>
    </r>
    <r>
      <rPr>
        <sz val="11"/>
        <color indexed="10"/>
        <rFont val="Calibri"/>
        <family val="2"/>
        <charset val="204"/>
        <scheme val="minor"/>
      </rPr>
      <t>!</t>
    </r>
  </si>
  <si>
    <t>SA5121</t>
  </si>
  <si>
    <t>5891/0</t>
  </si>
  <si>
    <r>
      <t>SA5220</t>
    </r>
    <r>
      <rPr>
        <sz val="11"/>
        <color theme="1"/>
        <rFont val="Calibri"/>
        <family val="2"/>
        <charset val="204"/>
        <scheme val="minor"/>
      </rPr>
      <t xml:space="preserve">
Грязевое  мыло    для тела и массажа 125г 
</t>
    </r>
    <r>
      <rPr>
        <b/>
        <sz val="11"/>
        <color theme="1"/>
        <rFont val="Calibri"/>
        <family val="2"/>
        <charset val="204"/>
        <scheme val="minor"/>
      </rPr>
      <t>7290010519309</t>
    </r>
  </si>
  <si>
    <t>SA5220</t>
  </si>
  <si>
    <t>6049/0</t>
  </si>
  <si>
    <r>
      <t>SA5367</t>
    </r>
    <r>
      <rPr>
        <sz val="11"/>
        <color theme="1"/>
        <rFont val="Calibri"/>
        <family val="2"/>
        <charset val="204"/>
        <scheme val="minor"/>
      </rPr>
      <t xml:space="preserve">
Соль Мертвого Моря 300г 
</t>
    </r>
    <r>
      <rPr>
        <b/>
        <sz val="11"/>
        <color theme="1"/>
        <rFont val="Calibri"/>
        <family val="2"/>
        <charset val="204"/>
        <scheme val="minor"/>
      </rPr>
      <t>7290015422918</t>
    </r>
  </si>
  <si>
    <t>SA5367</t>
  </si>
  <si>
    <t>DIAMOND (Бриллиантовая)</t>
  </si>
  <si>
    <t>5993/0</t>
  </si>
  <si>
    <r>
      <t>SA5301</t>
    </r>
    <r>
      <rPr>
        <sz val="11"/>
        <color theme="1"/>
        <rFont val="Calibri"/>
        <family val="2"/>
        <charset val="204"/>
        <scheme val="minor"/>
      </rPr>
      <t xml:space="preserve">
Гель для лица  очищающий 30 мл 
</t>
    </r>
    <r>
      <rPr>
        <b/>
        <sz val="11"/>
        <color theme="1"/>
        <rFont val="Calibri"/>
        <family val="2"/>
        <charset val="204"/>
        <scheme val="minor"/>
      </rPr>
      <t>7290015422215</t>
    </r>
  </si>
  <si>
    <t>SA5301</t>
  </si>
  <si>
    <t>6000/0</t>
  </si>
  <si>
    <r>
      <t>SA5177</t>
    </r>
    <r>
      <rPr>
        <sz val="11"/>
        <color theme="1"/>
        <rFont val="Calibri"/>
        <family val="2"/>
        <charset val="204"/>
        <scheme val="minor"/>
      </rPr>
      <t xml:space="preserve">
Крем для кожи вокруг глаз  антивозрастной 50 мл 
</t>
    </r>
    <r>
      <rPr>
        <b/>
        <sz val="11"/>
        <color theme="1"/>
        <rFont val="Calibri"/>
        <family val="2"/>
        <charset val="204"/>
        <scheme val="minor"/>
      </rPr>
      <t>7290015422130</t>
    </r>
  </si>
  <si>
    <t>SA5177</t>
  </si>
  <si>
    <t>5999/0</t>
  </si>
  <si>
    <r>
      <t>SA5174</t>
    </r>
    <r>
      <rPr>
        <sz val="11"/>
        <color theme="1"/>
        <rFont val="Calibri"/>
        <family val="2"/>
        <charset val="204"/>
        <scheme val="minor"/>
      </rPr>
      <t xml:space="preserve">
Крем для лица  антивозрастной увлажняющий для сухой кожи 50 мл
</t>
    </r>
    <r>
      <rPr>
        <b/>
        <sz val="11"/>
        <color theme="1"/>
        <rFont val="Calibri"/>
        <family val="2"/>
        <charset val="204"/>
        <scheme val="minor"/>
      </rPr>
      <t>7290015422116</t>
    </r>
  </si>
  <si>
    <t>SA5174</t>
  </si>
  <si>
    <t>6004/0</t>
  </si>
  <si>
    <r>
      <t>SA5175</t>
    </r>
    <r>
      <rPr>
        <sz val="11"/>
        <color theme="1"/>
        <rFont val="Calibri"/>
        <family val="2"/>
        <charset val="204"/>
        <scheme val="minor"/>
      </rPr>
      <t xml:space="preserve">
Крем для лица  антивозрастной увлажняющий для нормальной кожи 50 мл
</t>
    </r>
    <r>
      <rPr>
        <b/>
        <sz val="11"/>
        <color theme="1"/>
        <rFont val="Calibri"/>
        <family val="2"/>
        <charset val="204"/>
        <scheme val="minor"/>
      </rPr>
      <t>7290015422123</t>
    </r>
  </si>
  <si>
    <t>SA5175</t>
  </si>
  <si>
    <t>6005/0</t>
  </si>
  <si>
    <r>
      <t>SA5264</t>
    </r>
    <r>
      <rPr>
        <sz val="11"/>
        <color theme="1"/>
        <rFont val="Calibri"/>
        <family val="2"/>
        <charset val="204"/>
        <scheme val="minor"/>
      </rPr>
      <t xml:space="preserve">
Крем для лица  интенсивный дневной с коллагеном 50 мл
</t>
    </r>
    <r>
      <rPr>
        <b/>
        <sz val="11"/>
        <color theme="1"/>
        <rFont val="Calibri"/>
        <family val="2"/>
        <charset val="204"/>
        <scheme val="minor"/>
      </rPr>
      <t>7290015422178</t>
    </r>
  </si>
  <si>
    <t>SA5264</t>
  </si>
  <si>
    <t>6001/0</t>
  </si>
  <si>
    <r>
      <t>SA5176</t>
    </r>
    <r>
      <rPr>
        <sz val="11"/>
        <color theme="1"/>
        <rFont val="Calibri"/>
        <family val="2"/>
        <charset val="204"/>
        <scheme val="minor"/>
      </rPr>
      <t xml:space="preserve">
Крем для лица ночной  антиивозрастной питательный 50 мл
</t>
    </r>
    <r>
      <rPr>
        <b/>
        <sz val="11"/>
        <color theme="1"/>
        <rFont val="Calibri"/>
        <family val="2"/>
        <charset val="204"/>
        <scheme val="minor"/>
      </rPr>
      <t>7290015422147</t>
    </r>
  </si>
  <si>
    <t>SA5176</t>
  </si>
  <si>
    <t>6006/0</t>
  </si>
  <si>
    <r>
      <t>SA5185</t>
    </r>
    <r>
      <rPr>
        <sz val="11"/>
        <color theme="1"/>
        <rFont val="Calibri"/>
        <family val="2"/>
        <charset val="204"/>
        <scheme val="minor"/>
      </rPr>
      <t xml:space="preserve">
Крем для ног   150 мл 
</t>
    </r>
    <r>
      <rPr>
        <b/>
        <sz val="11"/>
        <color theme="1"/>
        <rFont val="Calibri"/>
        <family val="2"/>
        <charset val="204"/>
        <scheme val="minor"/>
      </rPr>
      <t>7290015422000</t>
    </r>
  </si>
  <si>
    <t>SA5185</t>
  </si>
  <si>
    <t>6003/0</t>
  </si>
  <si>
    <r>
      <t>SA5184</t>
    </r>
    <r>
      <rPr>
        <sz val="11"/>
        <color theme="1"/>
        <rFont val="Calibri"/>
        <family val="2"/>
        <charset val="204"/>
        <scheme val="minor"/>
      </rPr>
      <t xml:space="preserve">
Крем для рук   150 мл 
</t>
    </r>
    <r>
      <rPr>
        <b/>
        <sz val="11"/>
        <color theme="1"/>
        <rFont val="Calibri"/>
        <family val="2"/>
        <charset val="204"/>
        <scheme val="minor"/>
      </rPr>
      <t>7290015422017</t>
    </r>
  </si>
  <si>
    <t>SA5184</t>
  </si>
  <si>
    <t>6002/0</t>
  </si>
  <si>
    <r>
      <t>SA5263</t>
    </r>
    <r>
      <rPr>
        <sz val="11"/>
        <color theme="1"/>
        <rFont val="Calibri"/>
        <family val="2"/>
        <charset val="204"/>
        <scheme val="minor"/>
      </rPr>
      <t xml:space="preserve">
Крем для тела  интенсивный  150 мл 
</t>
    </r>
    <r>
      <rPr>
        <b/>
        <sz val="11"/>
        <color theme="1"/>
        <rFont val="Calibri"/>
        <family val="2"/>
        <charset val="204"/>
        <scheme val="minor"/>
      </rPr>
      <t>7290015422024</t>
    </r>
  </si>
  <si>
    <t>SA5263</t>
  </si>
  <si>
    <t>5995/0</t>
  </si>
  <si>
    <r>
      <t>SA5300</t>
    </r>
    <r>
      <rPr>
        <sz val="11"/>
        <color theme="1"/>
        <rFont val="Calibri"/>
        <family val="2"/>
        <charset val="204"/>
        <scheme val="minor"/>
      </rPr>
      <t xml:space="preserve">
Маска для лица  магнитная грязевая 50 мл 
</t>
    </r>
    <r>
      <rPr>
        <b/>
        <sz val="11"/>
        <color theme="1"/>
        <rFont val="Calibri"/>
        <family val="2"/>
        <charset val="204"/>
        <scheme val="minor"/>
      </rPr>
      <t>7290015422161</t>
    </r>
  </si>
  <si>
    <t>SA5300</t>
  </si>
  <si>
    <t>5994/0</t>
  </si>
  <si>
    <r>
      <t>SA5336</t>
    </r>
    <r>
      <rPr>
        <sz val="11"/>
        <color theme="1"/>
        <rFont val="Calibri"/>
        <family val="2"/>
        <charset val="204"/>
        <scheme val="minor"/>
      </rPr>
      <t xml:space="preserve">
Маска для лица   термальная 50 мл 
</t>
    </r>
    <r>
      <rPr>
        <b/>
        <sz val="11"/>
        <color theme="1"/>
        <rFont val="Calibri"/>
        <family val="2"/>
        <charset val="204"/>
        <scheme val="minor"/>
      </rPr>
      <t>7290015422604</t>
    </r>
  </si>
  <si>
    <t>SA5336</t>
  </si>
  <si>
    <t>5997/0</t>
  </si>
  <si>
    <r>
      <t>SA5210</t>
    </r>
    <r>
      <rPr>
        <sz val="11"/>
        <color theme="1"/>
        <rFont val="Calibri"/>
        <family val="2"/>
        <charset val="204"/>
        <scheme val="minor"/>
      </rPr>
      <t xml:space="preserve">
Серум для лица и глаз   30 мл 
</t>
    </r>
    <r>
      <rPr>
        <b/>
        <sz val="11"/>
        <color theme="1"/>
        <rFont val="Calibri"/>
        <family val="2"/>
        <charset val="204"/>
        <scheme val="minor"/>
      </rPr>
      <t>7290015422192</t>
    </r>
  </si>
  <si>
    <t>SA5210</t>
  </si>
  <si>
    <t>5996/0</t>
  </si>
  <si>
    <r>
      <t>SA5265</t>
    </r>
    <r>
      <rPr>
        <sz val="11"/>
        <color theme="1"/>
        <rFont val="Calibri"/>
        <family val="2"/>
        <charset val="204"/>
        <scheme val="minor"/>
      </rPr>
      <t xml:space="preserve">
Серум для лица  мгновенный 30 мл 
</t>
    </r>
    <r>
      <rPr>
        <b/>
        <sz val="11"/>
        <color theme="1"/>
        <rFont val="Calibri"/>
        <family val="2"/>
        <charset val="204"/>
        <scheme val="minor"/>
      </rPr>
      <t>7290015422208</t>
    </r>
  </si>
  <si>
    <t>SA5265</t>
  </si>
  <si>
    <t>5998/0</t>
  </si>
  <si>
    <r>
      <t>SA5337</t>
    </r>
    <r>
      <rPr>
        <sz val="11"/>
        <color theme="1"/>
        <rFont val="Calibri"/>
        <family val="2"/>
        <charset val="204"/>
        <scheme val="minor"/>
      </rPr>
      <t xml:space="preserve">
Серум для лица  интенсивный коллагеновый 30 мл 
</t>
    </r>
    <r>
      <rPr>
        <b/>
        <sz val="11"/>
        <color theme="1"/>
        <rFont val="Calibri"/>
        <family val="2"/>
        <charset val="204"/>
        <scheme val="minor"/>
      </rPr>
      <t>7290015422611</t>
    </r>
  </si>
  <si>
    <t>SA5337</t>
  </si>
  <si>
    <t>Dead Sea Treatment для тела</t>
  </si>
  <si>
    <t>5873/0</t>
  </si>
  <si>
    <r>
      <t>SA5035</t>
    </r>
    <r>
      <rPr>
        <sz val="11"/>
        <color theme="1"/>
        <rFont val="Calibri"/>
        <family val="2"/>
        <charset val="204"/>
        <scheme val="minor"/>
      </rPr>
      <t xml:space="preserve">
Крем для рук  минеральный 200мл 
</t>
    </r>
    <r>
      <rPr>
        <b/>
        <sz val="11"/>
        <color theme="1"/>
        <rFont val="Calibri"/>
        <family val="2"/>
        <charset val="204"/>
        <scheme val="minor"/>
      </rPr>
      <t>7290011850487</t>
    </r>
  </si>
  <si>
    <t>SA5035</t>
  </si>
  <si>
    <t>5875/0</t>
  </si>
  <si>
    <r>
      <t>SA5286</t>
    </r>
    <r>
      <rPr>
        <sz val="11"/>
        <color theme="1"/>
        <rFont val="Calibri"/>
        <family val="2"/>
        <charset val="204"/>
        <scheme val="minor"/>
      </rPr>
      <t xml:space="preserve">
Крем для рук  минеральный 100мл 
</t>
    </r>
    <r>
      <rPr>
        <b/>
        <sz val="11"/>
        <color theme="1"/>
        <rFont val="Calibri"/>
        <family val="2"/>
        <charset val="204"/>
        <scheme val="minor"/>
      </rPr>
      <t>7290006079671</t>
    </r>
  </si>
  <si>
    <t>SA5286</t>
  </si>
  <si>
    <t>5883/0</t>
  </si>
  <si>
    <r>
      <t>SA5049</t>
    </r>
    <r>
      <rPr>
        <sz val="11"/>
        <color theme="1"/>
        <rFont val="Calibri"/>
        <family val="2"/>
        <charset val="204"/>
        <scheme val="minor"/>
      </rPr>
      <t xml:space="preserve">
Мыло-пилинг  минеральное  125г 
</t>
    </r>
    <r>
      <rPr>
        <b/>
        <sz val="11"/>
        <color theme="1"/>
        <rFont val="Calibri"/>
        <family val="2"/>
        <charset val="204"/>
        <scheme val="minor"/>
      </rPr>
      <t>7290011850463</t>
    </r>
  </si>
  <si>
    <t>SA5049</t>
  </si>
  <si>
    <t>5878/0</t>
  </si>
  <si>
    <r>
      <t>SA5206</t>
    </r>
    <r>
      <rPr>
        <sz val="11"/>
        <color theme="1"/>
        <rFont val="Calibri"/>
        <family val="2"/>
        <charset val="204"/>
        <scheme val="minor"/>
      </rPr>
      <t xml:space="preserve">
Крем для рук  Подсолнух 100мл 
</t>
    </r>
    <r>
      <rPr>
        <b/>
        <sz val="11"/>
        <color theme="1"/>
        <rFont val="Calibri"/>
        <family val="2"/>
        <charset val="204"/>
        <scheme val="minor"/>
      </rPr>
      <t>7290010519804</t>
    </r>
  </si>
  <si>
    <t>SA5206</t>
  </si>
  <si>
    <t>5877/0</t>
  </si>
  <si>
    <r>
      <t>SA5207</t>
    </r>
    <r>
      <rPr>
        <sz val="11"/>
        <color theme="1"/>
        <rFont val="Calibri"/>
        <family val="2"/>
        <charset val="204"/>
        <scheme val="minor"/>
      </rPr>
      <t xml:space="preserve">
Крем для рук  Олива 100мл 
</t>
    </r>
    <r>
      <rPr>
        <b/>
        <sz val="11"/>
        <color theme="1"/>
        <rFont val="Calibri"/>
        <family val="2"/>
        <charset val="204"/>
        <scheme val="minor"/>
      </rPr>
      <t>7290014165182</t>
    </r>
  </si>
  <si>
    <t>SA5207</t>
  </si>
  <si>
    <t>5879/0</t>
  </si>
  <si>
    <r>
      <t>SA5208</t>
    </r>
    <r>
      <rPr>
        <sz val="11"/>
        <color theme="1"/>
        <rFont val="Calibri"/>
        <family val="2"/>
        <charset val="204"/>
        <scheme val="minor"/>
      </rPr>
      <t xml:space="preserve">
Крем для рук  Авокадо 100мл 
</t>
    </r>
    <r>
      <rPr>
        <b/>
        <sz val="11"/>
        <color theme="1"/>
        <rFont val="Calibri"/>
        <family val="2"/>
        <charset val="204"/>
        <scheme val="minor"/>
      </rPr>
      <t>7290010519774</t>
    </r>
  </si>
  <si>
    <t>SA5208</t>
  </si>
  <si>
    <t>5880/0</t>
  </si>
  <si>
    <r>
      <t>SA5304</t>
    </r>
    <r>
      <rPr>
        <sz val="11"/>
        <color theme="1"/>
        <rFont val="Calibri"/>
        <family val="2"/>
        <charset val="204"/>
        <scheme val="minor"/>
      </rPr>
      <t xml:space="preserve">
Крем для рук  Кокос-Ваниль 100мл 
</t>
    </r>
    <r>
      <rPr>
        <b/>
        <sz val="11"/>
        <color theme="1"/>
        <rFont val="Calibri"/>
        <family val="2"/>
        <charset val="204"/>
        <scheme val="minor"/>
      </rPr>
      <t xml:space="preserve">7290015422222
</t>
    </r>
    <r>
      <rPr>
        <sz val="11"/>
        <color indexed="10"/>
        <rFont val="Calibri"/>
        <family val="2"/>
        <charset val="204"/>
        <scheme val="minor"/>
      </rPr>
      <t xml:space="preserve">Распродажа**   </t>
    </r>
    <r>
      <rPr>
        <b/>
        <sz val="11"/>
        <color indexed="10"/>
        <rFont val="Calibri"/>
        <family val="2"/>
        <charset val="204"/>
        <scheme val="minor"/>
      </rPr>
      <t xml:space="preserve">    - 0%</t>
    </r>
    <r>
      <rPr>
        <sz val="11"/>
        <color indexed="10"/>
        <rFont val="Calibri"/>
        <family val="2"/>
        <charset val="204"/>
        <scheme val="minor"/>
      </rPr>
      <t>!</t>
    </r>
  </si>
  <si>
    <t>SA5304</t>
  </si>
  <si>
    <t>5974/0</t>
  </si>
  <si>
    <r>
      <t>SA5360</t>
    </r>
    <r>
      <rPr>
        <sz val="11"/>
        <color theme="1"/>
        <rFont val="Calibri"/>
        <family val="2"/>
        <charset val="204"/>
        <scheme val="minor"/>
      </rPr>
      <t xml:space="preserve">
Крем для тела  минеральный Йогурт и Клубника 100ml
</t>
    </r>
    <r>
      <rPr>
        <b/>
        <sz val="11"/>
        <color theme="1"/>
        <rFont val="Calibri"/>
        <family val="2"/>
        <charset val="204"/>
        <scheme val="minor"/>
      </rPr>
      <t>7290015422840</t>
    </r>
  </si>
  <si>
    <t>SA5360</t>
  </si>
  <si>
    <t>5972/0</t>
  </si>
  <si>
    <r>
      <t>SA5362</t>
    </r>
    <r>
      <rPr>
        <sz val="11"/>
        <color theme="1"/>
        <rFont val="Calibri"/>
        <family val="2"/>
        <charset val="204"/>
        <scheme val="minor"/>
      </rPr>
      <t xml:space="preserve">
Крем для тела  минеральный Ананас и Личи 100ml 
</t>
    </r>
    <r>
      <rPr>
        <b/>
        <sz val="11"/>
        <color theme="1"/>
        <rFont val="Calibri"/>
        <family val="2"/>
        <charset val="204"/>
        <scheme val="minor"/>
      </rPr>
      <t>7290015422864</t>
    </r>
  </si>
  <si>
    <t>SA5362</t>
  </si>
  <si>
    <t>5973/0</t>
  </si>
  <si>
    <r>
      <t>SA5363</t>
    </r>
    <r>
      <rPr>
        <sz val="11"/>
        <color theme="1"/>
        <rFont val="Calibri"/>
        <family val="2"/>
        <charset val="204"/>
        <scheme val="minor"/>
      </rPr>
      <t xml:space="preserve">
Крем для тела  минеральный Вишня 100ml 
</t>
    </r>
    <r>
      <rPr>
        <b/>
        <sz val="11"/>
        <color theme="1"/>
        <rFont val="Calibri"/>
        <family val="2"/>
        <charset val="204"/>
        <scheme val="minor"/>
      </rPr>
      <t>7290015422871</t>
    </r>
  </si>
  <si>
    <t>SA5363</t>
  </si>
  <si>
    <t>5971/0</t>
  </si>
  <si>
    <r>
      <t>SA5365</t>
    </r>
    <r>
      <rPr>
        <sz val="11"/>
        <color theme="1"/>
        <rFont val="Calibri"/>
        <family val="2"/>
        <charset val="204"/>
        <scheme val="minor"/>
      </rPr>
      <t xml:space="preserve">
Крем для тела  минеральный Океан  100ml 
</t>
    </r>
    <r>
      <rPr>
        <b/>
        <sz val="11"/>
        <color theme="1"/>
        <rFont val="Calibri"/>
        <family val="2"/>
        <charset val="204"/>
        <scheme val="minor"/>
      </rPr>
      <t>7290015422895</t>
    </r>
  </si>
  <si>
    <t>SA5365</t>
  </si>
  <si>
    <t>5945/0</t>
  </si>
  <si>
    <r>
      <t>SA5390</t>
    </r>
    <r>
      <rPr>
        <sz val="11"/>
        <color theme="1"/>
        <rFont val="Calibri"/>
        <family val="2"/>
        <charset val="204"/>
        <scheme val="minor"/>
      </rPr>
      <t xml:space="preserve">
Масло календулы и чайного дерева для потрескавшейся кожи ног 120 г
</t>
    </r>
    <r>
      <rPr>
        <b/>
        <sz val="11"/>
        <color theme="1"/>
        <rFont val="Calibri"/>
        <family val="2"/>
        <charset val="204"/>
        <scheme val="minor"/>
      </rPr>
      <t>7290016361063</t>
    </r>
  </si>
  <si>
    <t>SA5390</t>
  </si>
  <si>
    <t>Shemen Amour for Men (Для мужчин)</t>
  </si>
  <si>
    <t>6027/0</t>
  </si>
  <si>
    <r>
      <t>SA508</t>
    </r>
    <r>
      <rPr>
        <sz val="11"/>
        <color theme="1"/>
        <rFont val="Calibri"/>
        <family val="2"/>
        <charset val="204"/>
        <scheme val="minor"/>
      </rPr>
      <t xml:space="preserve">
Шампунь  для мужчин 750мл 
</t>
    </r>
    <r>
      <rPr>
        <b/>
        <sz val="11"/>
        <color theme="1"/>
        <rFont val="Calibri"/>
        <family val="2"/>
        <charset val="204"/>
        <scheme val="minor"/>
      </rPr>
      <t>7290006079756</t>
    </r>
  </si>
  <si>
    <t>SA508</t>
  </si>
  <si>
    <t>6026/0</t>
  </si>
  <si>
    <r>
      <t>SA5275</t>
    </r>
    <r>
      <rPr>
        <sz val="11"/>
        <color theme="1"/>
        <rFont val="Calibri"/>
        <family val="2"/>
        <charset val="204"/>
        <scheme val="minor"/>
      </rPr>
      <t xml:space="preserve">
Гель для душа   мужской 750мл 
</t>
    </r>
    <r>
      <rPr>
        <b/>
        <sz val="11"/>
        <color theme="1"/>
        <rFont val="Calibri"/>
        <family val="2"/>
        <charset val="204"/>
        <scheme val="minor"/>
      </rPr>
      <t>7290006079718</t>
    </r>
  </si>
  <si>
    <t>SA5275</t>
  </si>
  <si>
    <t>5902/0</t>
  </si>
  <si>
    <r>
      <t>SA5354</t>
    </r>
    <r>
      <rPr>
        <sz val="11"/>
        <color theme="1"/>
        <rFont val="Calibri"/>
        <family val="2"/>
        <charset val="204"/>
        <scheme val="minor"/>
      </rPr>
      <t xml:space="preserve">
Скраб для лица  мужской 50мл 
</t>
    </r>
    <r>
      <rPr>
        <b/>
        <sz val="11"/>
        <color theme="1"/>
        <rFont val="Calibri"/>
        <family val="2"/>
        <charset val="204"/>
        <scheme val="minor"/>
      </rPr>
      <t xml:space="preserve">7290015422789
</t>
    </r>
    <r>
      <rPr>
        <sz val="11"/>
        <color indexed="10"/>
        <rFont val="Calibri"/>
        <family val="2"/>
        <charset val="204"/>
        <scheme val="minor"/>
      </rPr>
      <t xml:space="preserve">Акция!    </t>
    </r>
    <r>
      <rPr>
        <b/>
        <sz val="11"/>
        <color indexed="10"/>
        <rFont val="Calibri"/>
        <family val="2"/>
        <charset val="204"/>
        <scheme val="minor"/>
      </rPr>
      <t xml:space="preserve">   - 20%</t>
    </r>
    <r>
      <rPr>
        <sz val="11"/>
        <color indexed="10"/>
        <rFont val="Calibri"/>
        <family val="2"/>
        <charset val="204"/>
        <scheme val="minor"/>
      </rPr>
      <t>!</t>
    </r>
  </si>
  <si>
    <t>SA5354</t>
  </si>
  <si>
    <t>5899/0</t>
  </si>
  <si>
    <r>
      <t>SA5355</t>
    </r>
    <r>
      <rPr>
        <sz val="11"/>
        <color theme="1"/>
        <rFont val="Calibri"/>
        <family val="2"/>
        <charset val="204"/>
        <scheme val="minor"/>
      </rPr>
      <t xml:space="preserve">
Бальзам после бритья  50мл 
</t>
    </r>
    <r>
      <rPr>
        <b/>
        <sz val="11"/>
        <color theme="1"/>
        <rFont val="Calibri"/>
        <family val="2"/>
        <charset val="204"/>
        <scheme val="minor"/>
      </rPr>
      <t xml:space="preserve">7290015422796
</t>
    </r>
    <r>
      <rPr>
        <sz val="11"/>
        <color indexed="10"/>
        <rFont val="Calibri"/>
        <family val="2"/>
        <charset val="204"/>
        <scheme val="minor"/>
      </rPr>
      <t xml:space="preserve">Акция!    </t>
    </r>
    <r>
      <rPr>
        <b/>
        <sz val="11"/>
        <color indexed="10"/>
        <rFont val="Calibri"/>
        <family val="2"/>
        <charset val="204"/>
        <scheme val="minor"/>
      </rPr>
      <t xml:space="preserve">   - 20%</t>
    </r>
    <r>
      <rPr>
        <sz val="11"/>
        <color indexed="10"/>
        <rFont val="Calibri"/>
        <family val="2"/>
        <charset val="204"/>
        <scheme val="minor"/>
      </rPr>
      <t>!</t>
    </r>
  </si>
  <si>
    <t>SA5355</t>
  </si>
  <si>
    <t>Fruit Treatment (Фруктовая)</t>
  </si>
  <si>
    <t>5978/0</t>
  </si>
  <si>
    <r>
      <t>SA5134</t>
    </r>
    <r>
      <rPr>
        <sz val="11"/>
        <color theme="1"/>
        <rFont val="Calibri"/>
        <family val="2"/>
        <charset val="204"/>
        <scheme val="minor"/>
      </rPr>
      <t xml:space="preserve">
Крем-масло для тела  Лаванда на основе масла Ши  350мл
</t>
    </r>
    <r>
      <rPr>
        <b/>
        <sz val="11"/>
        <color theme="1"/>
        <rFont val="Calibri"/>
        <family val="2"/>
        <charset val="204"/>
        <scheme val="minor"/>
      </rPr>
      <t>7290006078148</t>
    </r>
  </si>
  <si>
    <t>SA5134</t>
  </si>
  <si>
    <t>5980/0</t>
  </si>
  <si>
    <r>
      <t>SA5136</t>
    </r>
    <r>
      <rPr>
        <sz val="11"/>
        <color theme="1"/>
        <rFont val="Calibri"/>
        <family val="2"/>
        <charset val="204"/>
        <scheme val="minor"/>
      </rPr>
      <t xml:space="preserve">
Крем-масло для тела  Мускус на основе масла Ши  350мл
</t>
    </r>
    <r>
      <rPr>
        <b/>
        <sz val="11"/>
        <color theme="1"/>
        <rFont val="Calibri"/>
        <family val="2"/>
        <charset val="204"/>
        <scheme val="minor"/>
      </rPr>
      <t>7290006078186</t>
    </r>
  </si>
  <si>
    <t>SA5136</t>
  </si>
  <si>
    <t>5992/0</t>
  </si>
  <si>
    <r>
      <t>SA5137</t>
    </r>
    <r>
      <rPr>
        <sz val="11"/>
        <color theme="1"/>
        <rFont val="Calibri"/>
        <family val="2"/>
        <charset val="204"/>
        <scheme val="minor"/>
      </rPr>
      <t xml:space="preserve">
Крем-масло для тела  Ваниль-Пачули на основе масла Ши  350мл
</t>
    </r>
    <r>
      <rPr>
        <b/>
        <sz val="11"/>
        <color theme="1"/>
        <rFont val="Calibri"/>
        <family val="2"/>
        <charset val="204"/>
        <scheme val="minor"/>
      </rPr>
      <t>7290006078162</t>
    </r>
  </si>
  <si>
    <t>SA5137</t>
  </si>
  <si>
    <t>5981/0</t>
  </si>
  <si>
    <r>
      <t>SA5138</t>
    </r>
    <r>
      <rPr>
        <sz val="11"/>
        <color theme="1"/>
        <rFont val="Calibri"/>
        <family val="2"/>
        <charset val="204"/>
        <scheme val="minor"/>
      </rPr>
      <t xml:space="preserve">
Крем-масло для тела  Манго-Персик на основе масла Ши  350мл
</t>
    </r>
    <r>
      <rPr>
        <b/>
        <sz val="11"/>
        <color theme="1"/>
        <rFont val="Calibri"/>
        <family val="2"/>
        <charset val="204"/>
        <scheme val="minor"/>
      </rPr>
      <t>7290006078193</t>
    </r>
  </si>
  <si>
    <t>SA5138</t>
  </si>
  <si>
    <t>5983/0</t>
  </si>
  <si>
    <r>
      <t>SA5178</t>
    </r>
    <r>
      <rPr>
        <sz val="11"/>
        <color theme="1"/>
        <rFont val="Calibri"/>
        <family val="2"/>
        <charset val="204"/>
        <scheme val="minor"/>
      </rPr>
      <t xml:space="preserve">
Крем-масло для тела  Океан на основе масла Ши  350мл
</t>
    </r>
    <r>
      <rPr>
        <b/>
        <sz val="11"/>
        <color theme="1"/>
        <rFont val="Calibri"/>
        <family val="2"/>
        <charset val="204"/>
        <scheme val="minor"/>
      </rPr>
      <t>7290006079503</t>
    </r>
  </si>
  <si>
    <t>SA5178</t>
  </si>
  <si>
    <t>5985/0</t>
  </si>
  <si>
    <r>
      <t>SA5320</t>
    </r>
    <r>
      <rPr>
        <sz val="11"/>
        <color theme="1"/>
        <rFont val="Calibri"/>
        <family val="2"/>
        <charset val="204"/>
        <scheme val="minor"/>
      </rPr>
      <t xml:space="preserve">
Скраб для тела  ароматический Гранат 400г 
</t>
    </r>
    <r>
      <rPr>
        <b/>
        <sz val="11"/>
        <color theme="1"/>
        <rFont val="Calibri"/>
        <family val="2"/>
        <charset val="204"/>
        <scheme val="minor"/>
      </rPr>
      <t>7290015422352</t>
    </r>
  </si>
  <si>
    <t>SA5320</t>
  </si>
  <si>
    <t>5984/0</t>
  </si>
  <si>
    <r>
      <t>SA5321</t>
    </r>
    <r>
      <rPr>
        <sz val="11"/>
        <color theme="1"/>
        <rFont val="Calibri"/>
        <family val="2"/>
        <charset val="204"/>
        <scheme val="minor"/>
      </rPr>
      <t xml:space="preserve">
Скраб для тела  ароматический Ваниль-Пачули 400г
</t>
    </r>
    <r>
      <rPr>
        <b/>
        <sz val="11"/>
        <color theme="1"/>
        <rFont val="Calibri"/>
        <family val="2"/>
        <charset val="204"/>
        <scheme val="minor"/>
      </rPr>
      <t>7290015422369</t>
    </r>
  </si>
  <si>
    <t>SA5321</t>
  </si>
  <si>
    <t>5986/0</t>
  </si>
  <si>
    <r>
      <t>SA5322</t>
    </r>
    <r>
      <rPr>
        <sz val="11"/>
        <color theme="1"/>
        <rFont val="Calibri"/>
        <family val="2"/>
        <charset val="204"/>
        <scheme val="minor"/>
      </rPr>
      <t xml:space="preserve">
Скраб для тела  ароматический Ваниль 400г 
</t>
    </r>
    <r>
      <rPr>
        <b/>
        <sz val="11"/>
        <color theme="1"/>
        <rFont val="Calibri"/>
        <family val="2"/>
        <charset val="204"/>
        <scheme val="minor"/>
      </rPr>
      <t>7290015422376</t>
    </r>
  </si>
  <si>
    <t>SA5322</t>
  </si>
  <si>
    <t>5987/0</t>
  </si>
  <si>
    <r>
      <t>SA5325</t>
    </r>
    <r>
      <rPr>
        <sz val="11"/>
        <color theme="1"/>
        <rFont val="Calibri"/>
        <family val="2"/>
        <charset val="204"/>
        <scheme val="minor"/>
      </rPr>
      <t xml:space="preserve">
Скраб для тела  ароматический Мускус 400г 
</t>
    </r>
    <r>
      <rPr>
        <b/>
        <sz val="11"/>
        <color theme="1"/>
        <rFont val="Calibri"/>
        <family val="2"/>
        <charset val="204"/>
        <scheme val="minor"/>
      </rPr>
      <t>7290015422406</t>
    </r>
  </si>
  <si>
    <t>SA5325</t>
  </si>
  <si>
    <t>5919/0</t>
  </si>
  <si>
    <r>
      <t>SA5153</t>
    </r>
    <r>
      <rPr>
        <sz val="11"/>
        <color theme="1"/>
        <rFont val="Calibri"/>
        <family val="2"/>
        <charset val="204"/>
        <scheme val="minor"/>
      </rPr>
      <t xml:space="preserve">
Гель для душа  Гранат 750мл 
</t>
    </r>
    <r>
      <rPr>
        <b/>
        <sz val="11"/>
        <color theme="1"/>
        <rFont val="Calibri"/>
        <family val="2"/>
        <charset val="204"/>
        <scheme val="minor"/>
      </rPr>
      <t>7290006079329</t>
    </r>
  </si>
  <si>
    <t>SA5153</t>
  </si>
  <si>
    <t>5920/0</t>
  </si>
  <si>
    <r>
      <t>SA5155</t>
    </r>
    <r>
      <rPr>
        <sz val="11"/>
        <color theme="1"/>
        <rFont val="Calibri"/>
        <family val="2"/>
        <charset val="204"/>
        <scheme val="minor"/>
      </rPr>
      <t xml:space="preserve">
Гель для душа  Олива-Мед 750мл 
</t>
    </r>
    <r>
      <rPr>
        <b/>
        <sz val="11"/>
        <color theme="1"/>
        <rFont val="Calibri"/>
        <family val="2"/>
        <charset val="204"/>
        <scheme val="minor"/>
      </rPr>
      <t>7290006079121</t>
    </r>
  </si>
  <si>
    <t>SA5155</t>
  </si>
  <si>
    <t>5917/0</t>
  </si>
  <si>
    <r>
      <t>SA5245</t>
    </r>
    <r>
      <rPr>
        <sz val="11"/>
        <color theme="1"/>
        <rFont val="Calibri"/>
        <family val="2"/>
        <charset val="204"/>
        <scheme val="minor"/>
      </rPr>
      <t xml:space="preserve">
Гель для душа  Облепиха 750мл 
</t>
    </r>
    <r>
      <rPr>
        <b/>
        <sz val="11"/>
        <color theme="1"/>
        <rFont val="Calibri"/>
        <family val="2"/>
        <charset val="204"/>
        <scheme val="minor"/>
      </rPr>
      <t>7290006079534</t>
    </r>
  </si>
  <si>
    <t>SA5245</t>
  </si>
  <si>
    <t>5918/0</t>
  </si>
  <si>
    <r>
      <t>SA5249</t>
    </r>
    <r>
      <rPr>
        <sz val="11"/>
        <color theme="1"/>
        <rFont val="Calibri"/>
        <family val="2"/>
        <charset val="204"/>
        <scheme val="minor"/>
      </rPr>
      <t xml:space="preserve">
Гель для душа  Манго-Персик 750мл 
</t>
    </r>
    <r>
      <rPr>
        <b/>
        <sz val="11"/>
        <color theme="1"/>
        <rFont val="Calibri"/>
        <family val="2"/>
        <charset val="204"/>
        <scheme val="minor"/>
      </rPr>
      <t>7290006079145</t>
    </r>
  </si>
  <si>
    <t>SA5249</t>
  </si>
  <si>
    <t>5921/0</t>
  </si>
  <si>
    <r>
      <t>SA5271</t>
    </r>
    <r>
      <rPr>
        <sz val="11"/>
        <color theme="1"/>
        <rFont val="Calibri"/>
        <family val="2"/>
        <charset val="204"/>
        <scheme val="minor"/>
      </rPr>
      <t xml:space="preserve">
Гель для душа  Океан 750мл 
</t>
    </r>
    <r>
      <rPr>
        <b/>
        <sz val="11"/>
        <color theme="1"/>
        <rFont val="Calibri"/>
        <family val="2"/>
        <charset val="204"/>
        <scheme val="minor"/>
      </rPr>
      <t>7290006079893</t>
    </r>
  </si>
  <si>
    <t>SA5271</t>
  </si>
  <si>
    <t>5923/0</t>
  </si>
  <si>
    <r>
      <t>SA5273</t>
    </r>
    <r>
      <rPr>
        <sz val="11"/>
        <color theme="1"/>
        <rFont val="Calibri"/>
        <family val="2"/>
        <charset val="204"/>
        <scheme val="minor"/>
      </rPr>
      <t xml:space="preserve">
Гель для душа  Лемонграсс 750мл 
</t>
    </r>
    <r>
      <rPr>
        <b/>
        <sz val="11"/>
        <color theme="1"/>
        <rFont val="Calibri"/>
        <family val="2"/>
        <charset val="204"/>
        <scheme val="minor"/>
      </rPr>
      <t>7290006079916</t>
    </r>
  </si>
  <si>
    <t>SA5273</t>
  </si>
  <si>
    <t>5924/0</t>
  </si>
  <si>
    <r>
      <t>SA5274</t>
    </r>
    <r>
      <rPr>
        <sz val="11"/>
        <color theme="1"/>
        <rFont val="Calibri"/>
        <family val="2"/>
        <charset val="204"/>
        <scheme val="minor"/>
      </rPr>
      <t xml:space="preserve">
Гель для душа  Кокос-Ваниль 750мл 
</t>
    </r>
    <r>
      <rPr>
        <b/>
        <sz val="11"/>
        <color theme="1"/>
        <rFont val="Calibri"/>
        <family val="2"/>
        <charset val="204"/>
        <scheme val="minor"/>
      </rPr>
      <t>7290006079725</t>
    </r>
  </si>
  <si>
    <t>SA5274</t>
  </si>
  <si>
    <t>6011/0</t>
  </si>
  <si>
    <r>
      <t>SA5078</t>
    </r>
    <r>
      <rPr>
        <sz val="11"/>
        <color theme="1"/>
        <rFont val="Calibri"/>
        <family val="2"/>
        <charset val="204"/>
        <scheme val="minor"/>
      </rPr>
      <t xml:space="preserve">
Шампунь  Олива-Мед 750мл 
</t>
    </r>
    <r>
      <rPr>
        <b/>
        <sz val="11"/>
        <color theme="1"/>
        <rFont val="Calibri"/>
        <family val="2"/>
        <charset val="204"/>
        <scheme val="minor"/>
      </rPr>
      <t>7290011988340</t>
    </r>
  </si>
  <si>
    <t>SA5078</t>
  </si>
  <si>
    <t>6008/0</t>
  </si>
  <si>
    <r>
      <t>SA5079</t>
    </r>
    <r>
      <rPr>
        <sz val="11"/>
        <color theme="1"/>
        <rFont val="Calibri"/>
        <family val="2"/>
        <charset val="204"/>
        <scheme val="minor"/>
      </rPr>
      <t xml:space="preserve">
Шампунь  Облепиха 750мл 
</t>
    </r>
    <r>
      <rPr>
        <b/>
        <sz val="11"/>
        <color theme="1"/>
        <rFont val="Calibri"/>
        <family val="2"/>
        <charset val="204"/>
        <scheme val="minor"/>
      </rPr>
      <t>7290011988647</t>
    </r>
  </si>
  <si>
    <t>SA5079</t>
  </si>
  <si>
    <t>6010/0</t>
  </si>
  <si>
    <r>
      <t>SA5111</t>
    </r>
    <r>
      <rPr>
        <sz val="11"/>
        <color theme="1"/>
        <rFont val="Calibri"/>
        <family val="2"/>
        <charset val="204"/>
        <scheme val="minor"/>
      </rPr>
      <t xml:space="preserve">
Шампунь  Гранат 750мл 
</t>
    </r>
    <r>
      <rPr>
        <b/>
        <sz val="11"/>
        <color theme="1"/>
        <rFont val="Calibri"/>
        <family val="2"/>
        <charset val="204"/>
        <scheme val="minor"/>
      </rPr>
      <t>7290006078131</t>
    </r>
  </si>
  <si>
    <t>SA5111</t>
  </si>
  <si>
    <t>6012/0</t>
  </si>
  <si>
    <r>
      <t>SA5076</t>
    </r>
    <r>
      <rPr>
        <sz val="11"/>
        <color theme="1"/>
        <rFont val="Calibri"/>
        <family val="2"/>
        <charset val="204"/>
        <scheme val="minor"/>
      </rPr>
      <t xml:space="preserve">
Шампунь  Океан 750мл 
</t>
    </r>
    <r>
      <rPr>
        <b/>
        <sz val="11"/>
        <color theme="1"/>
        <rFont val="Calibri"/>
        <family val="2"/>
        <charset val="204"/>
        <scheme val="minor"/>
      </rPr>
      <t>7290006079701</t>
    </r>
  </si>
  <si>
    <t>SA5076</t>
  </si>
  <si>
    <t>6007/0</t>
  </si>
  <si>
    <r>
      <t>SA5077</t>
    </r>
    <r>
      <rPr>
        <sz val="11"/>
        <color theme="1"/>
        <rFont val="Calibri"/>
        <family val="2"/>
        <charset val="204"/>
        <scheme val="minor"/>
      </rPr>
      <t xml:space="preserve">
Шампунь  Авокадо-АлоеВера 750мл 
</t>
    </r>
    <r>
      <rPr>
        <b/>
        <sz val="11"/>
        <color theme="1"/>
        <rFont val="Calibri"/>
        <family val="2"/>
        <charset val="204"/>
        <scheme val="minor"/>
      </rPr>
      <t>7290013473165</t>
    </r>
  </si>
  <si>
    <t>SA5077</t>
  </si>
  <si>
    <t>6009/0</t>
  </si>
  <si>
    <r>
      <t>SA5247</t>
    </r>
    <r>
      <rPr>
        <sz val="11"/>
        <color theme="1"/>
        <rFont val="Calibri"/>
        <family val="2"/>
        <charset val="204"/>
        <scheme val="minor"/>
      </rPr>
      <t xml:space="preserve">
Шампунь  Манго-Персик 750мл 
</t>
    </r>
    <r>
      <rPr>
        <b/>
        <sz val="11"/>
        <color theme="1"/>
        <rFont val="Calibri"/>
        <family val="2"/>
        <charset val="204"/>
        <scheme val="minor"/>
      </rPr>
      <t>7290006079633</t>
    </r>
  </si>
  <si>
    <t>SA5247</t>
  </si>
  <si>
    <t>6014/0</t>
  </si>
  <si>
    <r>
      <t>SA5278</t>
    </r>
    <r>
      <rPr>
        <sz val="11"/>
        <color theme="1"/>
        <rFont val="Calibri"/>
        <family val="2"/>
        <charset val="204"/>
        <scheme val="minor"/>
      </rPr>
      <t xml:space="preserve">
Шампунь  Лемонграсс 750мл 
</t>
    </r>
    <r>
      <rPr>
        <b/>
        <sz val="11"/>
        <color theme="1"/>
        <rFont val="Calibri"/>
        <family val="2"/>
        <charset val="204"/>
        <scheme val="minor"/>
      </rPr>
      <t>7290006079732</t>
    </r>
  </si>
  <si>
    <t>SA5278</t>
  </si>
  <si>
    <t>6020/0</t>
  </si>
  <si>
    <r>
      <t>SA5090</t>
    </r>
    <r>
      <rPr>
        <sz val="11"/>
        <color theme="1"/>
        <rFont val="Calibri"/>
        <family val="2"/>
        <charset val="204"/>
        <scheme val="minor"/>
      </rPr>
      <t xml:space="preserve">
Кондиционер  для волос Олива-Мед 750мл 
</t>
    </r>
    <r>
      <rPr>
        <b/>
        <sz val="11"/>
        <color theme="1"/>
        <rFont val="Calibri"/>
        <family val="2"/>
        <charset val="204"/>
        <scheme val="minor"/>
      </rPr>
      <t>7290006079565</t>
    </r>
  </si>
  <si>
    <t>SA5090</t>
  </si>
  <si>
    <t>6017/0</t>
  </si>
  <si>
    <r>
      <t>SA5244</t>
    </r>
    <r>
      <rPr>
        <sz val="11"/>
        <color theme="1"/>
        <rFont val="Calibri"/>
        <family val="2"/>
        <charset val="204"/>
        <scheme val="minor"/>
      </rPr>
      <t xml:space="preserve">
Кондиционер  для волос  Облепиха 750мл 
</t>
    </r>
    <r>
      <rPr>
        <b/>
        <sz val="11"/>
        <color theme="1"/>
        <rFont val="Calibri"/>
        <family val="2"/>
        <charset val="204"/>
        <scheme val="minor"/>
      </rPr>
      <t>7290006079602</t>
    </r>
  </si>
  <si>
    <t>SA5244</t>
  </si>
  <si>
    <t>6019/0</t>
  </si>
  <si>
    <r>
      <t>SA5250</t>
    </r>
    <r>
      <rPr>
        <sz val="11"/>
        <color theme="1"/>
        <rFont val="Calibri"/>
        <family val="2"/>
        <charset val="204"/>
        <scheme val="minor"/>
      </rPr>
      <t xml:space="preserve">
Кондиционер  для волос Гранат 750мл 
</t>
    </r>
    <r>
      <rPr>
        <b/>
        <sz val="11"/>
        <color theme="1"/>
        <rFont val="Calibri"/>
        <family val="2"/>
        <charset val="204"/>
        <scheme val="minor"/>
      </rPr>
      <t>7290006079510</t>
    </r>
  </si>
  <si>
    <t>SA5250</t>
  </si>
  <si>
    <t>6016/0</t>
  </si>
  <si>
    <r>
      <t>SA5150</t>
    </r>
    <r>
      <rPr>
        <sz val="11"/>
        <color theme="1"/>
        <rFont val="Calibri"/>
        <family val="2"/>
        <charset val="204"/>
        <scheme val="minor"/>
      </rPr>
      <t xml:space="preserve">
Кондиционер  для волос  Авокадо-АлоеВера 750мл 
</t>
    </r>
    <r>
      <rPr>
        <b/>
        <sz val="11"/>
        <color theme="1"/>
        <rFont val="Calibri"/>
        <family val="2"/>
        <charset val="204"/>
        <scheme val="minor"/>
      </rPr>
      <t>7290006079572</t>
    </r>
  </si>
  <si>
    <t>SA5150</t>
  </si>
  <si>
    <t>6023/0</t>
  </si>
  <si>
    <r>
      <t>SA5283</t>
    </r>
    <r>
      <rPr>
        <sz val="11"/>
        <color theme="1"/>
        <rFont val="Calibri"/>
        <family val="2"/>
        <charset val="204"/>
        <scheme val="minor"/>
      </rPr>
      <t xml:space="preserve">
Кондиционер  для волос  Лемонграсс 750мл 
</t>
    </r>
    <r>
      <rPr>
        <b/>
        <sz val="11"/>
        <color theme="1"/>
        <rFont val="Calibri"/>
        <family val="2"/>
        <charset val="204"/>
        <scheme val="minor"/>
      </rPr>
      <t>7290006079787</t>
    </r>
  </si>
  <si>
    <t>SA5283</t>
  </si>
  <si>
    <t>6024/0</t>
  </si>
  <si>
    <r>
      <t>SA5284</t>
    </r>
    <r>
      <rPr>
        <sz val="11"/>
        <color theme="1"/>
        <rFont val="Calibri"/>
        <family val="2"/>
        <charset val="204"/>
        <scheme val="minor"/>
      </rPr>
      <t xml:space="preserve">
Кондиционер  для волос Кокос-Ваниль 750мл 
</t>
    </r>
    <r>
      <rPr>
        <b/>
        <sz val="11"/>
        <color theme="1"/>
        <rFont val="Calibri"/>
        <family val="2"/>
        <charset val="204"/>
        <scheme val="minor"/>
      </rPr>
      <t>7290006079794</t>
    </r>
  </si>
  <si>
    <t>SA5284</t>
  </si>
  <si>
    <t>*Рекомендованная розничная цена (РРЦ) дана справочно и не является обязательной</t>
  </si>
  <si>
    <t>** Цена распространяется только на товары с указанным сроком годности. В наличии также товары по обычной цене.</t>
  </si>
  <si>
    <t>Health &amp; Beauty  Израиль</t>
  </si>
  <si>
    <t>Цена без НДС</t>
  </si>
  <si>
    <t>Уход за кожей лица</t>
  </si>
  <si>
    <t>Health &amp; Beauty</t>
  </si>
  <si>
    <t>5609/0</t>
  </si>
  <si>
    <r>
      <t>HB101</t>
    </r>
    <r>
      <rPr>
        <sz val="11"/>
        <color theme="1"/>
        <rFont val="Calibri"/>
        <family val="2"/>
        <charset val="204"/>
        <scheme val="minor"/>
      </rPr>
      <t xml:space="preserve">
Крем для лица  с медом и оливковым маслом SPF-20, 50мл
</t>
    </r>
    <r>
      <rPr>
        <b/>
        <sz val="11"/>
        <color theme="1"/>
        <rFont val="Calibri"/>
        <family val="2"/>
        <charset val="204"/>
        <scheme val="minor"/>
      </rPr>
      <t>7290011843267</t>
    </r>
  </si>
  <si>
    <t>HB101</t>
  </si>
  <si>
    <t>5610/0</t>
  </si>
  <si>
    <r>
      <t>HB102</t>
    </r>
    <r>
      <rPr>
        <sz val="11"/>
        <color theme="1"/>
        <rFont val="Calibri"/>
        <family val="2"/>
        <charset val="204"/>
        <scheme val="minor"/>
      </rPr>
      <t xml:space="preserve">
Крем для лица  облепиховый для предотвращения старения SPF-20, 50мл
</t>
    </r>
    <r>
      <rPr>
        <b/>
        <sz val="11"/>
        <color theme="1"/>
        <rFont val="Calibri"/>
        <family val="2"/>
        <charset val="204"/>
        <scheme val="minor"/>
      </rPr>
      <t>7290011843519</t>
    </r>
  </si>
  <si>
    <t>HB102</t>
  </si>
  <si>
    <t>5611/0</t>
  </si>
  <si>
    <r>
      <t>HB103</t>
    </r>
    <r>
      <rPr>
        <sz val="11"/>
        <color theme="1"/>
        <rFont val="Calibri"/>
        <family val="2"/>
        <charset val="204"/>
        <scheme val="minor"/>
      </rPr>
      <t xml:space="preserve">
Крем для лица  морковный увлажняющий и питательный, 50мл
</t>
    </r>
    <r>
      <rPr>
        <b/>
        <sz val="11"/>
        <color theme="1"/>
        <rFont val="Calibri"/>
        <family val="2"/>
        <charset val="204"/>
        <scheme val="minor"/>
      </rPr>
      <t>7290012326080</t>
    </r>
  </si>
  <si>
    <t>HB103</t>
  </si>
  <si>
    <t>5612/0</t>
  </si>
  <si>
    <r>
      <t>HB104</t>
    </r>
    <r>
      <rPr>
        <sz val="11"/>
        <color theme="1"/>
        <rFont val="Calibri"/>
        <family val="2"/>
        <charset val="204"/>
        <scheme val="minor"/>
      </rPr>
      <t xml:space="preserve">
Крем для лица  интенсивный с Авокадо и Алое, 50мл
</t>
    </r>
    <r>
      <rPr>
        <b/>
        <sz val="11"/>
        <color theme="1"/>
        <rFont val="Calibri"/>
        <family val="2"/>
        <charset val="204"/>
        <scheme val="minor"/>
      </rPr>
      <t>7290012326097</t>
    </r>
  </si>
  <si>
    <t>HB104</t>
  </si>
  <si>
    <t>5613/0</t>
  </si>
  <si>
    <r>
      <t>HB105</t>
    </r>
    <r>
      <rPr>
        <sz val="11"/>
        <color theme="1"/>
        <rFont val="Calibri"/>
        <family val="2"/>
        <charset val="204"/>
        <scheme val="minor"/>
      </rPr>
      <t xml:space="preserve">
Крем для лица  обезжиренный увлажняющий, 50мл 
</t>
    </r>
    <r>
      <rPr>
        <b/>
        <sz val="11"/>
        <color theme="1"/>
        <rFont val="Calibri"/>
        <family val="2"/>
        <charset val="204"/>
        <scheme val="minor"/>
      </rPr>
      <t>7290011843939</t>
    </r>
  </si>
  <si>
    <t>HB105</t>
  </si>
  <si>
    <t>5614/0</t>
  </si>
  <si>
    <r>
      <t>HB106</t>
    </r>
    <r>
      <rPr>
        <sz val="11"/>
        <color theme="1"/>
        <rFont val="Calibri"/>
        <family val="2"/>
        <charset val="204"/>
        <scheme val="minor"/>
      </rPr>
      <t xml:space="preserve">
Крем для лица  мультивитаминный увлажняющий SPF-20, 50мл
</t>
    </r>
    <r>
      <rPr>
        <b/>
        <sz val="11"/>
        <color theme="1"/>
        <rFont val="Calibri"/>
        <family val="2"/>
        <charset val="204"/>
        <scheme val="minor"/>
      </rPr>
      <t>7290011843014</t>
    </r>
  </si>
  <si>
    <t>HB106</t>
  </si>
  <si>
    <t>5615/0</t>
  </si>
  <si>
    <r>
      <t>HB107</t>
    </r>
    <r>
      <rPr>
        <sz val="11"/>
        <color theme="1"/>
        <rFont val="Calibri"/>
        <family val="2"/>
        <charset val="204"/>
        <scheme val="minor"/>
      </rPr>
      <t xml:space="preserve">
Крем для лица  от морщин интенсивный SPF-20, 50м 
</t>
    </r>
    <r>
      <rPr>
        <b/>
        <sz val="11"/>
        <color theme="1"/>
        <rFont val="Calibri"/>
        <family val="2"/>
        <charset val="204"/>
        <scheme val="minor"/>
      </rPr>
      <t>7290011843038</t>
    </r>
  </si>
  <si>
    <t>HB107</t>
  </si>
  <si>
    <t>5616/0</t>
  </si>
  <si>
    <r>
      <t>HB108</t>
    </r>
    <r>
      <rPr>
        <sz val="11"/>
        <color theme="1"/>
        <rFont val="Calibri"/>
        <family val="2"/>
        <charset val="204"/>
        <scheme val="minor"/>
      </rPr>
      <t xml:space="preserve">
Крем для лица  ночной питательный, повышающий упругость кожи, 50мл
</t>
    </r>
    <r>
      <rPr>
        <b/>
        <sz val="11"/>
        <color theme="1"/>
        <rFont val="Calibri"/>
        <family val="2"/>
        <charset val="204"/>
        <scheme val="minor"/>
      </rPr>
      <t>7290011843021</t>
    </r>
  </si>
  <si>
    <t>HB108</t>
  </si>
  <si>
    <t>5627/0</t>
  </si>
  <si>
    <r>
      <t>HB1080</t>
    </r>
    <r>
      <rPr>
        <sz val="11"/>
        <color theme="1"/>
        <rFont val="Calibri"/>
        <family val="2"/>
        <charset val="204"/>
        <scheme val="minor"/>
      </rPr>
      <t xml:space="preserve">
Крем для лица  ночной интенсивный с коллагеном, 50мл.
</t>
    </r>
    <r>
      <rPr>
        <b/>
        <sz val="11"/>
        <color theme="1"/>
        <rFont val="Calibri"/>
        <family val="2"/>
        <charset val="204"/>
        <scheme val="minor"/>
      </rPr>
      <t>7290014043961</t>
    </r>
  </si>
  <si>
    <t>HB1080</t>
  </si>
  <si>
    <t>5628/0</t>
  </si>
  <si>
    <r>
      <t>HB1081</t>
    </r>
    <r>
      <rPr>
        <sz val="11"/>
        <color theme="1"/>
        <rFont val="Calibri"/>
        <family val="2"/>
        <charset val="204"/>
        <scheme val="minor"/>
      </rPr>
      <t xml:space="preserve">
Крем для лица  ночной укрепляющий на основе граната, 50мл
</t>
    </r>
    <r>
      <rPr>
        <b/>
        <sz val="11"/>
        <color theme="1"/>
        <rFont val="Calibri"/>
        <family val="2"/>
        <charset val="204"/>
        <scheme val="minor"/>
      </rPr>
      <t>7290014043954</t>
    </r>
  </si>
  <si>
    <t>HB1081</t>
  </si>
  <si>
    <t>5617/0</t>
  </si>
  <si>
    <r>
      <t>HB109</t>
    </r>
    <r>
      <rPr>
        <sz val="11"/>
        <color theme="1"/>
        <rFont val="Calibri"/>
        <family val="2"/>
        <charset val="204"/>
        <scheme val="minor"/>
      </rPr>
      <t xml:space="preserve">
Крем от морщин вокруг глаз  SPF-20, 50мл 
</t>
    </r>
    <r>
      <rPr>
        <b/>
        <sz val="11"/>
        <color theme="1"/>
        <rFont val="Calibri"/>
        <family val="2"/>
        <charset val="204"/>
        <scheme val="minor"/>
      </rPr>
      <t>7290011843045</t>
    </r>
  </si>
  <si>
    <t>HB109</t>
  </si>
  <si>
    <t>5618/0</t>
  </si>
  <si>
    <r>
      <t>HB110</t>
    </r>
    <r>
      <rPr>
        <sz val="11"/>
        <color theme="1"/>
        <rFont val="Calibri"/>
        <family val="2"/>
        <charset val="204"/>
        <scheme val="minor"/>
      </rPr>
      <t xml:space="preserve">
Сыворотка вокруг глаз  антивозврастной, 50мл 
</t>
    </r>
    <r>
      <rPr>
        <b/>
        <sz val="11"/>
        <color theme="1"/>
        <rFont val="Calibri"/>
        <family val="2"/>
        <charset val="204"/>
        <scheme val="minor"/>
      </rPr>
      <t>7290012326073</t>
    </r>
  </si>
  <si>
    <t>HB110</t>
  </si>
  <si>
    <t>5619/0</t>
  </si>
  <si>
    <r>
      <t>HB111</t>
    </r>
    <r>
      <rPr>
        <sz val="11"/>
        <color theme="1"/>
        <rFont val="Calibri"/>
        <family val="2"/>
        <charset val="204"/>
        <scheme val="minor"/>
      </rPr>
      <t xml:space="preserve">
Крем для лица  омолаживающий (осветляющий и выравнивающий ) SPF-20, 50мл
</t>
    </r>
    <r>
      <rPr>
        <b/>
        <sz val="11"/>
        <color theme="1"/>
        <rFont val="Calibri"/>
        <family val="2"/>
        <charset val="204"/>
        <scheme val="minor"/>
      </rPr>
      <t>7290011843052</t>
    </r>
  </si>
  <si>
    <t>HB111</t>
  </si>
  <si>
    <t>5620/0</t>
  </si>
  <si>
    <r>
      <t>HB126</t>
    </r>
    <r>
      <rPr>
        <sz val="11"/>
        <color theme="1"/>
        <rFont val="Calibri"/>
        <family val="2"/>
        <charset val="204"/>
        <scheme val="minor"/>
      </rPr>
      <t xml:space="preserve">
Сыворотка минеральная  от морщин с мультивитаминами, 50мл
</t>
    </r>
    <r>
      <rPr>
        <b/>
        <sz val="11"/>
        <color theme="1"/>
        <rFont val="Calibri"/>
        <family val="2"/>
        <charset val="204"/>
        <scheme val="minor"/>
      </rPr>
      <t>7290011843069</t>
    </r>
  </si>
  <si>
    <t>HB126</t>
  </si>
  <si>
    <t>5621/0</t>
  </si>
  <si>
    <r>
      <t>HB127</t>
    </r>
    <r>
      <rPr>
        <sz val="11"/>
        <color theme="1"/>
        <rFont val="Calibri"/>
        <family val="2"/>
        <charset val="204"/>
        <scheme val="minor"/>
      </rPr>
      <t xml:space="preserve">
Лосьон для лица и тела  подсушивающий против акне, 30мл
</t>
    </r>
    <r>
      <rPr>
        <b/>
        <sz val="11"/>
        <color theme="1"/>
        <rFont val="Calibri"/>
        <family val="2"/>
        <charset val="204"/>
        <scheme val="minor"/>
      </rPr>
      <t>7290012326035</t>
    </r>
  </si>
  <si>
    <t>HB127</t>
  </si>
  <si>
    <t>5622/0</t>
  </si>
  <si>
    <r>
      <t>HB129</t>
    </r>
    <r>
      <rPr>
        <sz val="11"/>
        <color theme="1"/>
        <rFont val="Calibri"/>
        <family val="2"/>
        <charset val="204"/>
        <scheme val="minor"/>
      </rPr>
      <t xml:space="preserve">
Крем для лица  коллагеновый укрепляющий SPF-20, 50мл
</t>
    </r>
    <r>
      <rPr>
        <b/>
        <sz val="11"/>
        <color theme="1"/>
        <rFont val="Calibri"/>
        <family val="2"/>
        <charset val="204"/>
        <scheme val="minor"/>
      </rPr>
      <t>7290011843656</t>
    </r>
  </si>
  <si>
    <t>HB129</t>
  </si>
  <si>
    <t>5623/0</t>
  </si>
  <si>
    <r>
      <t>HB133</t>
    </r>
    <r>
      <rPr>
        <sz val="11"/>
        <color theme="1"/>
        <rFont val="Calibri"/>
        <family val="2"/>
        <charset val="204"/>
        <scheme val="minor"/>
      </rPr>
      <t xml:space="preserve">
Крем для лица  на основе граната для упругости кожи SPF-15, 50мл
</t>
    </r>
    <r>
      <rPr>
        <b/>
        <sz val="11"/>
        <color theme="1"/>
        <rFont val="Calibri"/>
        <family val="2"/>
        <charset val="204"/>
        <scheme val="minor"/>
      </rPr>
      <t>7290012326554</t>
    </r>
  </si>
  <si>
    <t>HB133</t>
  </si>
  <si>
    <t>5624/0</t>
  </si>
  <si>
    <r>
      <t>HB139</t>
    </r>
    <r>
      <rPr>
        <sz val="11"/>
        <color theme="1"/>
        <rFont val="Calibri"/>
        <family val="2"/>
        <charset val="204"/>
        <scheme val="minor"/>
      </rPr>
      <t xml:space="preserve">
Сыворотка шелковая  для лифтинга и упругости кожи лица, 30мл
</t>
    </r>
    <r>
      <rPr>
        <b/>
        <sz val="11"/>
        <color theme="1"/>
        <rFont val="Calibri"/>
        <family val="2"/>
        <charset val="204"/>
        <scheme val="minor"/>
      </rPr>
      <t>7290012326813</t>
    </r>
  </si>
  <si>
    <t>HB139</t>
  </si>
  <si>
    <t>5625/0</t>
  </si>
  <si>
    <r>
      <t>HB174</t>
    </r>
    <r>
      <rPr>
        <sz val="11"/>
        <color theme="1"/>
        <rFont val="Calibri"/>
        <family val="2"/>
        <charset val="204"/>
        <scheme val="minor"/>
      </rPr>
      <t xml:space="preserve">
Крем для лица  увлажняющий с добавлением тонального, Light, 80мл.
</t>
    </r>
    <r>
      <rPr>
        <b/>
        <sz val="11"/>
        <color theme="1"/>
        <rFont val="Calibri"/>
        <family val="2"/>
        <charset val="204"/>
        <scheme val="minor"/>
      </rPr>
      <t>7290015247177</t>
    </r>
  </si>
  <si>
    <t>HB174</t>
  </si>
  <si>
    <t>5626/0</t>
  </si>
  <si>
    <r>
      <t>HB175</t>
    </r>
    <r>
      <rPr>
        <sz val="11"/>
        <color theme="1"/>
        <rFont val="Calibri"/>
        <family val="2"/>
        <charset val="204"/>
        <scheme val="minor"/>
      </rPr>
      <t xml:space="preserve">
Крем для лица  увлажняющий с добавлением тонального, Medium, 80мл.
</t>
    </r>
    <r>
      <rPr>
        <b/>
        <sz val="11"/>
        <color theme="1"/>
        <rFont val="Calibri"/>
        <family val="2"/>
        <charset val="204"/>
        <scheme val="minor"/>
      </rPr>
      <t>7290015247177.</t>
    </r>
  </si>
  <si>
    <t>HB175</t>
  </si>
  <si>
    <t>5925/0</t>
  </si>
  <si>
    <r>
      <t>HB176</t>
    </r>
    <r>
      <rPr>
        <sz val="11"/>
        <color theme="1"/>
        <rFont val="Calibri"/>
        <family val="2"/>
        <charset val="204"/>
        <scheme val="minor"/>
      </rPr>
      <t xml:space="preserve">
Мультивитаминные капсулы  для лица 
</t>
    </r>
    <r>
      <rPr>
        <b/>
        <sz val="11"/>
        <color theme="1"/>
        <rFont val="Calibri"/>
        <family val="2"/>
        <charset val="204"/>
        <scheme val="minor"/>
      </rPr>
      <t>7290015247214</t>
    </r>
  </si>
  <si>
    <t>HB176</t>
  </si>
  <si>
    <t>5926/0</t>
  </si>
  <si>
    <r>
      <t>HB177</t>
    </r>
    <r>
      <rPr>
        <sz val="11"/>
        <color theme="1"/>
        <rFont val="Calibri"/>
        <family val="2"/>
        <charset val="204"/>
        <scheme val="minor"/>
      </rPr>
      <t xml:space="preserve">
Мультивитаминные капсулы  для шеи и зоны декольте
</t>
    </r>
    <r>
      <rPr>
        <b/>
        <sz val="11"/>
        <color theme="1"/>
        <rFont val="Calibri"/>
        <family val="2"/>
        <charset val="204"/>
        <scheme val="minor"/>
      </rPr>
      <t>7290015247221</t>
    </r>
  </si>
  <si>
    <t>HB177</t>
  </si>
  <si>
    <t>Маски для лица</t>
  </si>
  <si>
    <t>6103/0</t>
  </si>
  <si>
    <r>
      <t>HB1121</t>
    </r>
    <r>
      <rPr>
        <sz val="11"/>
        <color theme="1"/>
        <rFont val="Calibri"/>
        <family val="2"/>
        <charset val="204"/>
        <scheme val="minor"/>
      </rPr>
      <t xml:space="preserve">
Маска для лица  увлажняющая и расслабляющая с гиалуроновой кислотой, 100 мл
</t>
    </r>
    <r>
      <rPr>
        <b/>
        <sz val="11"/>
        <color theme="1"/>
        <rFont val="Calibri"/>
        <family val="2"/>
        <charset val="204"/>
        <scheme val="minor"/>
      </rPr>
      <t xml:space="preserve">7290015247498
</t>
    </r>
    <r>
      <rPr>
        <sz val="11"/>
        <color indexed="10"/>
        <rFont val="Calibri"/>
        <family val="2"/>
        <charset val="204"/>
        <scheme val="minor"/>
      </rPr>
      <t>Новинка!</t>
    </r>
  </si>
  <si>
    <t>HB1121</t>
  </si>
  <si>
    <t>5630/0</t>
  </si>
  <si>
    <r>
      <t>HB112</t>
    </r>
    <r>
      <rPr>
        <sz val="11"/>
        <color theme="1"/>
        <rFont val="Calibri"/>
        <family val="2"/>
        <charset val="204"/>
        <scheme val="minor"/>
      </rPr>
      <t xml:space="preserve">
Маска для лица  грязевая очищающая с экстрактом Алоэ Вера, 150 мл
</t>
    </r>
    <r>
      <rPr>
        <b/>
        <sz val="11"/>
        <color theme="1"/>
        <rFont val="Calibri"/>
        <family val="2"/>
        <charset val="204"/>
        <scheme val="minor"/>
      </rPr>
      <t>7290011843946</t>
    </r>
  </si>
  <si>
    <t>HB112</t>
  </si>
  <si>
    <t>5631/0</t>
  </si>
  <si>
    <r>
      <t>HB113</t>
    </r>
    <r>
      <rPr>
        <sz val="11"/>
        <color theme="1"/>
        <rFont val="Calibri"/>
        <family val="2"/>
        <charset val="204"/>
        <scheme val="minor"/>
      </rPr>
      <t xml:space="preserve">
Маска для лица  грязевая очищающая с экстрактом Алоэ Вера, 100 мл
</t>
    </r>
    <r>
      <rPr>
        <b/>
        <sz val="11"/>
        <color theme="1"/>
        <rFont val="Calibri"/>
        <family val="2"/>
        <charset val="204"/>
        <scheme val="minor"/>
      </rPr>
      <t>7290011843090</t>
    </r>
  </si>
  <si>
    <t>HB113</t>
  </si>
  <si>
    <t>5636/0</t>
  </si>
  <si>
    <r>
      <t>HB134</t>
    </r>
    <r>
      <rPr>
        <sz val="11"/>
        <color theme="1"/>
        <rFont val="Calibri"/>
        <family val="2"/>
        <charset val="204"/>
        <scheme val="minor"/>
      </rPr>
      <t xml:space="preserve">
Маска для лица  грязевая очищающая с экстрактом Алоэ Вера, 220 мл
</t>
    </r>
    <r>
      <rPr>
        <b/>
        <sz val="11"/>
        <color theme="1"/>
        <rFont val="Calibri"/>
        <family val="2"/>
        <charset val="204"/>
        <scheme val="minor"/>
      </rPr>
      <t>7290012326530</t>
    </r>
  </si>
  <si>
    <t>HB134</t>
  </si>
  <si>
    <t>5632/0</t>
  </si>
  <si>
    <r>
      <t>HB114</t>
    </r>
    <r>
      <rPr>
        <sz val="11"/>
        <color theme="1"/>
        <rFont val="Calibri"/>
        <family val="2"/>
        <charset val="204"/>
        <scheme val="minor"/>
      </rPr>
      <t xml:space="preserve">
Маска-пилинг для лица  минеральная, 100 мл 
</t>
    </r>
    <r>
      <rPr>
        <b/>
        <sz val="11"/>
        <color theme="1"/>
        <rFont val="Calibri"/>
        <family val="2"/>
        <charset val="204"/>
        <scheme val="minor"/>
      </rPr>
      <t>7290011843076</t>
    </r>
  </si>
  <si>
    <t>HB114</t>
  </si>
  <si>
    <t>5633/0</t>
  </si>
  <si>
    <r>
      <t>HB115</t>
    </r>
    <r>
      <rPr>
        <sz val="11"/>
        <color theme="1"/>
        <rFont val="Calibri"/>
        <family val="2"/>
        <charset val="204"/>
        <scheme val="minor"/>
      </rPr>
      <t xml:space="preserve">
Маска-пилинг для лица  минеральная, 150 мл 
</t>
    </r>
    <r>
      <rPr>
        <b/>
        <sz val="11"/>
        <color theme="1"/>
        <rFont val="Calibri"/>
        <family val="2"/>
        <charset val="204"/>
        <scheme val="minor"/>
      </rPr>
      <t>7290011843922</t>
    </r>
  </si>
  <si>
    <t>HB115</t>
  </si>
  <si>
    <t>5634/0</t>
  </si>
  <si>
    <r>
      <t>HB116</t>
    </r>
    <r>
      <rPr>
        <sz val="11"/>
        <color theme="1"/>
        <rFont val="Calibri"/>
        <family val="2"/>
        <charset val="204"/>
        <scheme val="minor"/>
      </rPr>
      <t xml:space="preserve">
Маска-пленка  для придания упругости коже лица, 100мл
</t>
    </r>
    <r>
      <rPr>
        <b/>
        <sz val="11"/>
        <color theme="1"/>
        <rFont val="Calibri"/>
        <family val="2"/>
        <charset val="204"/>
        <scheme val="minor"/>
      </rPr>
      <t>7290011843083</t>
    </r>
  </si>
  <si>
    <t>HB116</t>
  </si>
  <si>
    <t>5635/0</t>
  </si>
  <si>
    <r>
      <t>HB117</t>
    </r>
    <r>
      <rPr>
        <sz val="11"/>
        <color theme="1"/>
        <rFont val="Calibri"/>
        <family val="2"/>
        <charset val="204"/>
        <scheme val="minor"/>
      </rPr>
      <t xml:space="preserve">
Маска для лица  коллагеновая укрепляющая, 100мл 
</t>
    </r>
    <r>
      <rPr>
        <b/>
        <sz val="11"/>
        <color theme="1"/>
        <rFont val="Calibri"/>
        <family val="2"/>
        <charset val="204"/>
        <scheme val="minor"/>
      </rPr>
      <t>7290011843663</t>
    </r>
  </si>
  <si>
    <t>HB117</t>
  </si>
  <si>
    <t>5629/0</t>
  </si>
  <si>
    <r>
      <t>HB138</t>
    </r>
    <r>
      <rPr>
        <sz val="11"/>
        <color theme="1"/>
        <rFont val="Calibri"/>
        <family val="2"/>
        <charset val="204"/>
        <scheme val="minor"/>
      </rPr>
      <t xml:space="preserve">
Маска для лица  грязевая интенсивная  с адсорбирующим камнем, 50мл
</t>
    </r>
    <r>
      <rPr>
        <b/>
        <sz val="11"/>
        <color theme="1"/>
        <rFont val="Calibri"/>
        <family val="2"/>
        <charset val="204"/>
        <scheme val="minor"/>
      </rPr>
      <t>7290012326806</t>
    </r>
  </si>
  <si>
    <t>HB138</t>
  </si>
  <si>
    <t>Очищающие ср-ва для лица</t>
  </si>
  <si>
    <t>5637/0</t>
  </si>
  <si>
    <r>
      <t>HB118</t>
    </r>
    <r>
      <rPr>
        <sz val="11"/>
        <color theme="1"/>
        <rFont val="Calibri"/>
        <family val="2"/>
        <charset val="204"/>
        <scheme val="minor"/>
      </rPr>
      <t xml:space="preserve">
Тоник для лица  очищающий с Алое Вера, ромашкой и витамином А, 250мл
</t>
    </r>
    <r>
      <rPr>
        <b/>
        <sz val="11"/>
        <color theme="1"/>
        <rFont val="Calibri"/>
        <family val="2"/>
        <charset val="204"/>
        <scheme val="minor"/>
      </rPr>
      <t>7290011843106</t>
    </r>
  </si>
  <si>
    <t>HB118</t>
  </si>
  <si>
    <t>5638/0</t>
  </si>
  <si>
    <r>
      <t>HB119</t>
    </r>
    <r>
      <rPr>
        <sz val="11"/>
        <color theme="1"/>
        <rFont val="Calibri"/>
        <family val="2"/>
        <charset val="204"/>
        <scheme val="minor"/>
      </rPr>
      <t xml:space="preserve">
Молочко для лица  очищающее, 250мл 
</t>
    </r>
    <r>
      <rPr>
        <b/>
        <sz val="11"/>
        <color theme="1"/>
        <rFont val="Calibri"/>
        <family val="2"/>
        <charset val="204"/>
        <scheme val="minor"/>
      </rPr>
      <t>7290011843113</t>
    </r>
  </si>
  <si>
    <t>HB119</t>
  </si>
  <si>
    <t>5639/0</t>
  </si>
  <si>
    <r>
      <t>HB120</t>
    </r>
    <r>
      <rPr>
        <sz val="11"/>
        <color theme="1"/>
        <rFont val="Calibri"/>
        <family val="2"/>
        <charset val="204"/>
        <scheme val="minor"/>
      </rPr>
      <t xml:space="preserve">
Пилинг для лица  с Алое Вера, маслом Облепихи и витамином Е непенящийся, 250мл
</t>
    </r>
    <r>
      <rPr>
        <b/>
        <sz val="11"/>
        <color theme="1"/>
        <rFont val="Calibri"/>
        <family val="2"/>
        <charset val="204"/>
        <scheme val="minor"/>
      </rPr>
      <t>7290011843427</t>
    </r>
  </si>
  <si>
    <t>HB120</t>
  </si>
  <si>
    <t>5645/0</t>
  </si>
  <si>
    <r>
      <t>HB1209</t>
    </r>
    <r>
      <rPr>
        <sz val="11"/>
        <color theme="1"/>
        <rFont val="Calibri"/>
        <family val="2"/>
        <charset val="204"/>
        <scheme val="minor"/>
      </rPr>
      <t xml:space="preserve">
Пилинг для лица  с грязью Мёртвого моря  с Алоэ Вера и Ромашкой, 250мл
</t>
    </r>
    <r>
      <rPr>
        <b/>
        <sz val="11"/>
        <color theme="1"/>
        <rFont val="Calibri"/>
        <family val="2"/>
        <charset val="204"/>
        <scheme val="minor"/>
      </rPr>
      <t>7290014043978</t>
    </r>
  </si>
  <si>
    <t>HB1209</t>
  </si>
  <si>
    <t>5640/0</t>
  </si>
  <si>
    <r>
      <t>HB121</t>
    </r>
    <r>
      <rPr>
        <sz val="11"/>
        <color theme="1"/>
        <rFont val="Calibri"/>
        <family val="2"/>
        <charset val="204"/>
        <scheme val="minor"/>
      </rPr>
      <t xml:space="preserve">
Мыло осветляющее  для лица, шеи и области декольте, 250мл
</t>
    </r>
    <r>
      <rPr>
        <b/>
        <sz val="11"/>
        <color theme="1"/>
        <rFont val="Calibri"/>
        <family val="2"/>
        <charset val="204"/>
        <scheme val="minor"/>
      </rPr>
      <t>7290011843403</t>
    </r>
  </si>
  <si>
    <t>HB121</t>
  </si>
  <si>
    <t>5641/0</t>
  </si>
  <si>
    <r>
      <t>HB122</t>
    </r>
    <r>
      <rPr>
        <sz val="11"/>
        <color theme="1"/>
        <rFont val="Calibri"/>
        <family val="2"/>
        <charset val="204"/>
        <scheme val="minor"/>
      </rPr>
      <t xml:space="preserve">
Бальзам очищающий для лица  с облепихой и витамином Е, 250мл
</t>
    </r>
    <r>
      <rPr>
        <b/>
        <sz val="11"/>
        <color theme="1"/>
        <rFont val="Calibri"/>
        <family val="2"/>
        <charset val="204"/>
        <scheme val="minor"/>
      </rPr>
      <t>7290012326141</t>
    </r>
  </si>
  <si>
    <t>HB122</t>
  </si>
  <si>
    <t>5642/0</t>
  </si>
  <si>
    <r>
      <t>HB1222</t>
    </r>
    <r>
      <rPr>
        <sz val="11"/>
        <color theme="1"/>
        <rFont val="Calibri"/>
        <family val="2"/>
        <charset val="204"/>
        <scheme val="minor"/>
      </rPr>
      <t xml:space="preserve">
Лосьон двухфазный  для снятия макияжа c глаз и губ, 250мл
</t>
    </r>
    <r>
      <rPr>
        <b/>
        <sz val="11"/>
        <color theme="1"/>
        <rFont val="Calibri"/>
        <family val="2"/>
        <charset val="204"/>
        <scheme val="minor"/>
      </rPr>
      <t>7290015247290</t>
    </r>
  </si>
  <si>
    <t>HB1222</t>
  </si>
  <si>
    <t>5643/0</t>
  </si>
  <si>
    <r>
      <t>HB131</t>
    </r>
    <r>
      <rPr>
        <sz val="11"/>
        <color theme="1"/>
        <rFont val="Calibri"/>
        <family val="2"/>
        <charset val="204"/>
        <scheme val="minor"/>
      </rPr>
      <t xml:space="preserve">
Мусс для лица  очищающий и расслабляющий с витаминами А и Е, 225мл
</t>
    </r>
    <r>
      <rPr>
        <b/>
        <sz val="11"/>
        <color theme="1"/>
        <rFont val="Calibri"/>
        <family val="2"/>
        <charset val="204"/>
        <scheme val="minor"/>
      </rPr>
      <t>7290014043763</t>
    </r>
  </si>
  <si>
    <t>HB131</t>
  </si>
  <si>
    <t>5927/0</t>
  </si>
  <si>
    <r>
      <t>HB132</t>
    </r>
    <r>
      <rPr>
        <sz val="11"/>
        <color theme="1"/>
        <rFont val="Calibri"/>
        <family val="2"/>
        <charset val="204"/>
        <scheme val="minor"/>
      </rPr>
      <t xml:space="preserve">
Влажные салфетки  для снятия макияжа 
</t>
    </r>
    <r>
      <rPr>
        <b/>
        <sz val="11"/>
        <color theme="1"/>
        <rFont val="Calibri"/>
        <family val="2"/>
        <charset val="204"/>
        <scheme val="minor"/>
      </rPr>
      <t>7290012326349</t>
    </r>
  </si>
  <si>
    <t>HB132</t>
  </si>
  <si>
    <t>5644/0</t>
  </si>
  <si>
    <r>
      <t>HB137</t>
    </r>
    <r>
      <rPr>
        <sz val="11"/>
        <color theme="1"/>
        <rFont val="Calibri"/>
        <family val="2"/>
        <charset val="204"/>
        <scheme val="minor"/>
      </rPr>
      <t xml:space="preserve">
Пилинг-гель для лица  очищающий уникальный, 50мл.
</t>
    </r>
    <r>
      <rPr>
        <b/>
        <sz val="11"/>
        <color theme="1"/>
        <rFont val="Calibri"/>
        <family val="2"/>
        <charset val="204"/>
        <scheme val="minor"/>
      </rPr>
      <t>7290014043800</t>
    </r>
  </si>
  <si>
    <t>HB137</t>
  </si>
  <si>
    <t>Средства для рук и ног</t>
  </si>
  <si>
    <t>5655/0</t>
  </si>
  <si>
    <r>
      <t>HB2010</t>
    </r>
    <r>
      <rPr>
        <sz val="11"/>
        <color theme="1"/>
        <rFont val="Calibri"/>
        <family val="2"/>
        <charset val="204"/>
        <scheme val="minor"/>
      </rPr>
      <t xml:space="preserve">
Крем для ног  мультивитаминный с маслом Аргана от трещин, 100мл
</t>
    </r>
    <r>
      <rPr>
        <b/>
        <sz val="11"/>
        <color theme="1"/>
        <rFont val="Calibri"/>
        <family val="2"/>
        <charset val="204"/>
        <scheme val="minor"/>
      </rPr>
      <t>7290015247108</t>
    </r>
  </si>
  <si>
    <t>HB2010</t>
  </si>
  <si>
    <t>6104/0</t>
  </si>
  <si>
    <r>
      <t>HB2019</t>
    </r>
    <r>
      <rPr>
        <sz val="11"/>
        <color theme="1"/>
        <rFont val="Calibri"/>
        <family val="2"/>
        <charset val="204"/>
        <scheme val="minor"/>
      </rPr>
      <t xml:space="preserve">
Крем для ног   с Авокадо и Алоэ Вера, 100мл 
</t>
    </r>
    <r>
      <rPr>
        <b/>
        <sz val="11"/>
        <color theme="1"/>
        <rFont val="Calibri"/>
        <family val="2"/>
        <charset val="204"/>
        <scheme val="minor"/>
      </rPr>
      <t xml:space="preserve">7290015247276
</t>
    </r>
    <r>
      <rPr>
        <sz val="11"/>
        <color indexed="10"/>
        <rFont val="Calibri"/>
        <family val="2"/>
        <charset val="204"/>
        <scheme val="minor"/>
      </rPr>
      <t>Новинка!</t>
    </r>
  </si>
  <si>
    <t>HB2019</t>
  </si>
  <si>
    <t>5647/0</t>
  </si>
  <si>
    <r>
      <t>HB202</t>
    </r>
    <r>
      <rPr>
        <sz val="11"/>
        <color theme="1"/>
        <rFont val="Calibri"/>
        <family val="2"/>
        <charset val="204"/>
        <scheme val="minor"/>
      </rPr>
      <t xml:space="preserve">
Крем для ног  мультивитаминный, 180мл 
</t>
    </r>
    <r>
      <rPr>
        <b/>
        <sz val="11"/>
        <color theme="1"/>
        <rFont val="Calibri"/>
        <family val="2"/>
        <charset val="204"/>
        <scheme val="minor"/>
      </rPr>
      <t>7290011843168</t>
    </r>
  </si>
  <si>
    <t>HB202</t>
  </si>
  <si>
    <t>6105/0</t>
  </si>
  <si>
    <r>
      <t>HB2023</t>
    </r>
    <r>
      <rPr>
        <sz val="11"/>
        <color theme="1"/>
        <rFont val="Calibri"/>
        <family val="2"/>
        <charset val="204"/>
        <scheme val="minor"/>
      </rPr>
      <t xml:space="preserve">
Крем для ног  мультивитаминный с маслом Аргана, 180мл
</t>
    </r>
    <r>
      <rPr>
        <b/>
        <sz val="11"/>
        <color theme="1"/>
        <rFont val="Calibri"/>
        <family val="2"/>
        <charset val="204"/>
        <scheme val="minor"/>
      </rPr>
      <t xml:space="preserve">7290015247191
</t>
    </r>
    <r>
      <rPr>
        <sz val="11"/>
        <color indexed="10"/>
        <rFont val="Calibri"/>
        <family val="2"/>
        <charset val="204"/>
        <scheme val="minor"/>
      </rPr>
      <t>Новинка!</t>
    </r>
  </si>
  <si>
    <t>HB2023</t>
  </si>
  <si>
    <t>5648/0</t>
  </si>
  <si>
    <r>
      <t>HB203</t>
    </r>
    <r>
      <rPr>
        <sz val="11"/>
        <color theme="1"/>
        <rFont val="Calibri"/>
        <family val="2"/>
        <charset val="204"/>
        <scheme val="minor"/>
      </rPr>
      <t xml:space="preserve">
Крем для ног  мультивитаминный, 250мл 
</t>
    </r>
    <r>
      <rPr>
        <b/>
        <sz val="11"/>
        <color theme="1"/>
        <rFont val="Calibri"/>
        <family val="2"/>
        <charset val="204"/>
        <scheme val="minor"/>
      </rPr>
      <t>7290011843779</t>
    </r>
  </si>
  <si>
    <t>HB203</t>
  </si>
  <si>
    <t>5656/0</t>
  </si>
  <si>
    <r>
      <t>HB2022</t>
    </r>
    <r>
      <rPr>
        <sz val="11"/>
        <color theme="1"/>
        <rFont val="Calibri"/>
        <family val="2"/>
        <charset val="204"/>
        <scheme val="minor"/>
      </rPr>
      <t xml:space="preserve">
Крем для ног  интенсивный на основе грязи Мертвого моря, 200мл
</t>
    </r>
    <r>
      <rPr>
        <b/>
        <sz val="11"/>
        <color theme="1"/>
        <rFont val="Calibri"/>
        <family val="2"/>
        <charset val="204"/>
        <scheme val="minor"/>
      </rPr>
      <t>7290014043770</t>
    </r>
  </si>
  <si>
    <t>HB2022</t>
  </si>
  <si>
    <t>6106/0</t>
  </si>
  <si>
    <r>
      <t>HB2040</t>
    </r>
    <r>
      <rPr>
        <sz val="11"/>
        <color theme="1"/>
        <rFont val="Calibri"/>
        <family val="2"/>
        <charset val="204"/>
        <scheme val="minor"/>
      </rPr>
      <t xml:space="preserve">
Крем для рук  интенсивный на основе грязи Мёртвого Моря, 100 мл
</t>
    </r>
    <r>
      <rPr>
        <b/>
        <sz val="11"/>
        <color theme="1"/>
        <rFont val="Calibri"/>
        <family val="2"/>
        <charset val="204"/>
        <scheme val="minor"/>
      </rPr>
      <t xml:space="preserve">7290015247320
</t>
    </r>
    <r>
      <rPr>
        <sz val="11"/>
        <color indexed="10"/>
        <rFont val="Calibri"/>
        <family val="2"/>
        <charset val="204"/>
        <scheme val="minor"/>
      </rPr>
      <t>Новинка!</t>
    </r>
  </si>
  <si>
    <t>HB2040</t>
  </si>
  <si>
    <t>5659/0</t>
  </si>
  <si>
    <r>
      <t>HB2052</t>
    </r>
    <r>
      <rPr>
        <sz val="11"/>
        <color theme="1"/>
        <rFont val="Calibri"/>
        <family val="2"/>
        <charset val="204"/>
        <scheme val="minor"/>
      </rPr>
      <t xml:space="preserve">
Крем для рук  интенсивный на основе грязи Мертвого моря, 200мл
</t>
    </r>
    <r>
      <rPr>
        <b/>
        <sz val="11"/>
        <color theme="1"/>
        <rFont val="Calibri"/>
        <family val="2"/>
        <charset val="204"/>
        <scheme val="minor"/>
      </rPr>
      <t>7290014043787</t>
    </r>
  </si>
  <si>
    <t>HB2052</t>
  </si>
  <si>
    <t>5649/0</t>
  </si>
  <si>
    <r>
      <t>HB204</t>
    </r>
    <r>
      <rPr>
        <sz val="11"/>
        <color theme="1"/>
        <rFont val="Calibri"/>
        <family val="2"/>
        <charset val="204"/>
        <scheme val="minor"/>
      </rPr>
      <t xml:space="preserve">
Крем для рук и ногтей  мультивитаминный, 100 мл 
</t>
    </r>
    <r>
      <rPr>
        <b/>
        <sz val="11"/>
        <color theme="1"/>
        <rFont val="Calibri"/>
        <family val="2"/>
        <charset val="204"/>
        <scheme val="minor"/>
      </rPr>
      <t>7290011843434</t>
    </r>
  </si>
  <si>
    <t>HB204</t>
  </si>
  <si>
    <t>5650/0</t>
  </si>
  <si>
    <r>
      <t>HB205</t>
    </r>
    <r>
      <rPr>
        <sz val="11"/>
        <color theme="1"/>
        <rFont val="Calibri"/>
        <family val="2"/>
        <charset val="204"/>
        <scheme val="minor"/>
      </rPr>
      <t xml:space="preserve">
Крем для рук и ногтей  мультивитаминный, 180 мл 
</t>
    </r>
    <r>
      <rPr>
        <b/>
        <sz val="11"/>
        <color theme="1"/>
        <rFont val="Calibri"/>
        <family val="2"/>
        <charset val="204"/>
        <scheme val="minor"/>
      </rPr>
      <t>7290011843151</t>
    </r>
  </si>
  <si>
    <t>HB205</t>
  </si>
  <si>
    <t>5651/0</t>
  </si>
  <si>
    <r>
      <t>HB206</t>
    </r>
    <r>
      <rPr>
        <sz val="11"/>
        <color theme="1"/>
        <rFont val="Calibri"/>
        <family val="2"/>
        <charset val="204"/>
        <scheme val="minor"/>
      </rPr>
      <t xml:space="preserve">
Крем для рук и ногтей  мультивитаминный, 250 мл 
</t>
    </r>
    <r>
      <rPr>
        <b/>
        <sz val="11"/>
        <color theme="1"/>
        <rFont val="Calibri"/>
        <family val="2"/>
        <charset val="204"/>
        <scheme val="minor"/>
      </rPr>
      <t>7290011843762</t>
    </r>
  </si>
  <si>
    <t>HB206</t>
  </si>
  <si>
    <t>5657/0</t>
  </si>
  <si>
    <r>
      <t>HB2041</t>
    </r>
    <r>
      <rPr>
        <sz val="11"/>
        <color theme="1"/>
        <rFont val="Calibri"/>
        <family val="2"/>
        <charset val="204"/>
        <scheme val="minor"/>
      </rPr>
      <t xml:space="preserve">
Крем для рук и ногтей  с маслом Аргана, 100мл 
</t>
    </r>
    <r>
      <rPr>
        <b/>
        <sz val="11"/>
        <color theme="1"/>
        <rFont val="Calibri"/>
        <family val="2"/>
        <charset val="204"/>
        <scheme val="minor"/>
      </rPr>
      <t>7290015247085</t>
    </r>
  </si>
  <si>
    <t>HB2041</t>
  </si>
  <si>
    <t>5658/0</t>
  </si>
  <si>
    <r>
      <t>HB2051</t>
    </r>
    <r>
      <rPr>
        <sz val="11"/>
        <color theme="1"/>
        <rFont val="Calibri"/>
        <family val="2"/>
        <charset val="204"/>
        <scheme val="minor"/>
      </rPr>
      <t xml:space="preserve">
Крем для рук и ногтей  с маслом Аргана, 180мл 
</t>
    </r>
    <r>
      <rPr>
        <b/>
        <sz val="11"/>
        <color theme="1"/>
        <rFont val="Calibri"/>
        <family val="2"/>
        <charset val="204"/>
        <scheme val="minor"/>
      </rPr>
      <t>7290015247092</t>
    </r>
  </si>
  <si>
    <t>HB2051</t>
  </si>
  <si>
    <t>5660/0</t>
  </si>
  <si>
    <r>
      <t>HB2222</t>
    </r>
    <r>
      <rPr>
        <sz val="11"/>
        <color theme="1"/>
        <rFont val="Calibri"/>
        <family val="2"/>
        <charset val="204"/>
        <scheme val="minor"/>
      </rPr>
      <t xml:space="preserve">
Крем для рук и ногтей  мультивитаминный - Роза, 100мл
</t>
    </r>
    <r>
      <rPr>
        <b/>
        <sz val="11"/>
        <color theme="1"/>
        <rFont val="Calibri"/>
        <family val="2"/>
        <charset val="204"/>
        <scheme val="minor"/>
      </rPr>
      <t>7290014043534</t>
    </r>
  </si>
  <si>
    <t>HB2222</t>
  </si>
  <si>
    <t>5661/0</t>
  </si>
  <si>
    <r>
      <t>HB2223</t>
    </r>
    <r>
      <rPr>
        <sz val="11"/>
        <color theme="1"/>
        <rFont val="Calibri"/>
        <family val="2"/>
        <charset val="204"/>
        <scheme val="minor"/>
      </rPr>
      <t xml:space="preserve">
Крем для рук и ногтей  мультивитаминный - Лаванда, 100мл
</t>
    </r>
    <r>
      <rPr>
        <b/>
        <sz val="11"/>
        <color theme="1"/>
        <rFont val="Calibri"/>
        <family val="2"/>
        <charset val="204"/>
        <scheme val="minor"/>
      </rPr>
      <t>7290014043541</t>
    </r>
  </si>
  <si>
    <t>HB2223</t>
  </si>
  <si>
    <t>5662/0</t>
  </si>
  <si>
    <r>
      <t>HB2225</t>
    </r>
    <r>
      <rPr>
        <sz val="11"/>
        <color theme="1"/>
        <rFont val="Calibri"/>
        <family val="2"/>
        <charset val="204"/>
        <scheme val="minor"/>
      </rPr>
      <t xml:space="preserve">
Крем для рук и ногтей  мультивитаминный - Орхидея, 100мл
</t>
    </r>
    <r>
      <rPr>
        <b/>
        <sz val="11"/>
        <color theme="1"/>
        <rFont val="Calibri"/>
        <family val="2"/>
        <charset val="204"/>
        <scheme val="minor"/>
      </rPr>
      <t>7290014043572</t>
    </r>
  </si>
  <si>
    <t>HB2225</t>
  </si>
  <si>
    <t>6107/0</t>
  </si>
  <si>
    <r>
      <t>HB2224</t>
    </r>
    <r>
      <rPr>
        <sz val="11"/>
        <color theme="1"/>
        <rFont val="Calibri"/>
        <family val="2"/>
        <charset val="204"/>
        <scheme val="minor"/>
      </rPr>
      <t xml:space="preserve">
Крем для рук и ногтей   с Авокадо и Алоэ Вера, 100мл
</t>
    </r>
    <r>
      <rPr>
        <b/>
        <sz val="11"/>
        <color theme="1"/>
        <rFont val="Calibri"/>
        <family val="2"/>
        <charset val="204"/>
        <scheme val="minor"/>
      </rPr>
      <t xml:space="preserve">7290015247207
</t>
    </r>
    <r>
      <rPr>
        <sz val="11"/>
        <color indexed="10"/>
        <rFont val="Calibri"/>
        <family val="2"/>
        <charset val="204"/>
        <scheme val="minor"/>
      </rPr>
      <t>Новинка!</t>
    </r>
  </si>
  <si>
    <t>HB2224</t>
  </si>
  <si>
    <t>5652/0</t>
  </si>
  <si>
    <r>
      <t>HB287</t>
    </r>
    <r>
      <rPr>
        <sz val="11"/>
        <color theme="1"/>
        <rFont val="Calibri"/>
        <family val="2"/>
        <charset val="204"/>
        <scheme val="minor"/>
      </rPr>
      <t xml:space="preserve">
Крем пилинг для ступней ног , 180мл 
</t>
    </r>
    <r>
      <rPr>
        <b/>
        <sz val="11"/>
        <color theme="1"/>
        <rFont val="Calibri"/>
        <family val="2"/>
        <charset val="204"/>
        <scheme val="minor"/>
      </rPr>
      <t>7290011843847</t>
    </r>
  </si>
  <si>
    <t>HB287</t>
  </si>
  <si>
    <t>5646/0</t>
  </si>
  <si>
    <r>
      <t>HB201</t>
    </r>
    <r>
      <rPr>
        <sz val="11"/>
        <color theme="1"/>
        <rFont val="Calibri"/>
        <family val="2"/>
        <charset val="204"/>
        <scheme val="minor"/>
      </rPr>
      <t xml:space="preserve">
Крем-дезодорант для ног  с охлaждающим эффектом, 100мл
</t>
    </r>
    <r>
      <rPr>
        <b/>
        <sz val="11"/>
        <color theme="1"/>
        <rFont val="Calibri"/>
        <family val="2"/>
        <charset val="204"/>
        <scheme val="minor"/>
      </rPr>
      <t>7290011843441</t>
    </r>
  </si>
  <si>
    <t>HB201</t>
  </si>
  <si>
    <t>5654/0</t>
  </si>
  <si>
    <r>
      <t>HB299</t>
    </r>
    <r>
      <rPr>
        <sz val="11"/>
        <color theme="1"/>
        <rFont val="Calibri"/>
        <family val="2"/>
        <charset val="204"/>
        <scheme val="minor"/>
      </rPr>
      <t xml:space="preserve">
Масло календулы  для ухода за сухой кожей ступней, 100мл
</t>
    </r>
    <r>
      <rPr>
        <b/>
        <sz val="11"/>
        <color theme="1"/>
        <rFont val="Calibri"/>
        <family val="2"/>
        <charset val="204"/>
        <scheme val="minor"/>
      </rPr>
      <t>7290012326752</t>
    </r>
  </si>
  <si>
    <t>HB299</t>
  </si>
  <si>
    <t>5653/0</t>
  </si>
  <si>
    <r>
      <t>HB294</t>
    </r>
    <r>
      <rPr>
        <sz val="11"/>
        <color theme="1"/>
        <rFont val="Calibri"/>
        <family val="2"/>
        <charset val="204"/>
        <scheme val="minor"/>
      </rPr>
      <t xml:space="preserve">
Минеральное средство  для укрепления ногтей, 15г
</t>
    </r>
    <r>
      <rPr>
        <b/>
        <sz val="11"/>
        <color theme="1"/>
        <rFont val="Calibri"/>
        <family val="2"/>
        <charset val="204"/>
        <scheme val="minor"/>
      </rPr>
      <t>7290012326639</t>
    </r>
  </si>
  <si>
    <t>HB294</t>
  </si>
  <si>
    <t>Уход за телом</t>
  </si>
  <si>
    <t>5725/0</t>
  </si>
  <si>
    <r>
      <t>HB2005</t>
    </r>
    <r>
      <rPr>
        <sz val="11"/>
        <color theme="1"/>
        <rFont val="Calibri"/>
        <family val="2"/>
        <charset val="204"/>
        <scheme val="minor"/>
      </rPr>
      <t xml:space="preserve">
Крем для тела  интенсивный на основе грязи Мертвого моря, 200мл
</t>
    </r>
    <r>
      <rPr>
        <b/>
        <sz val="11"/>
        <color theme="1"/>
        <rFont val="Calibri"/>
        <family val="2"/>
        <charset val="204"/>
        <scheme val="minor"/>
      </rPr>
      <t>7290015247061</t>
    </r>
  </si>
  <si>
    <t>HB2005</t>
  </si>
  <si>
    <t>5726/0</t>
  </si>
  <si>
    <r>
      <t>HB2015</t>
    </r>
    <r>
      <rPr>
        <sz val="11"/>
        <color theme="1"/>
        <rFont val="Calibri"/>
        <family val="2"/>
        <charset val="204"/>
        <scheme val="minor"/>
      </rPr>
      <t xml:space="preserve">
Крем для тела  успокаивающий для сухой кожи, 250мл
</t>
    </r>
    <r>
      <rPr>
        <b/>
        <sz val="11"/>
        <color theme="1"/>
        <rFont val="Calibri"/>
        <family val="2"/>
        <charset val="204"/>
        <scheme val="minor"/>
      </rPr>
      <t>7290011843182</t>
    </r>
  </si>
  <si>
    <t>HB2015</t>
  </si>
  <si>
    <t>5932/0</t>
  </si>
  <si>
    <r>
      <t>HB2016</t>
    </r>
    <r>
      <rPr>
        <sz val="11"/>
        <color theme="1"/>
        <rFont val="Calibri"/>
        <family val="2"/>
        <charset val="204"/>
        <scheme val="minor"/>
      </rPr>
      <t xml:space="preserve">
Масло для тела  ароматическое (разогревающее) для расслабления мышц, 50мл.
</t>
    </r>
    <r>
      <rPr>
        <b/>
        <sz val="11"/>
        <color theme="1"/>
        <rFont val="Calibri"/>
        <family val="2"/>
        <charset val="204"/>
        <scheme val="minor"/>
      </rPr>
      <t>7290014043527</t>
    </r>
  </si>
  <si>
    <t>HB2016</t>
  </si>
  <si>
    <t>5727/0</t>
  </si>
  <si>
    <r>
      <t>HB2017</t>
    </r>
    <r>
      <rPr>
        <sz val="11"/>
        <color theme="1"/>
        <rFont val="Calibri"/>
        <family val="2"/>
        <charset val="204"/>
        <scheme val="minor"/>
      </rPr>
      <t xml:space="preserve">
Мыло  успокаивающее (при псориазе), 100г 
</t>
    </r>
    <r>
      <rPr>
        <b/>
        <sz val="11"/>
        <color theme="1"/>
        <rFont val="Calibri"/>
        <family val="2"/>
        <charset val="204"/>
        <scheme val="minor"/>
      </rPr>
      <t>7290014043503</t>
    </r>
  </si>
  <si>
    <t>HB2017</t>
  </si>
  <si>
    <t>5728/0</t>
  </si>
  <si>
    <r>
      <t>HB2018</t>
    </r>
    <r>
      <rPr>
        <sz val="11"/>
        <color theme="1"/>
        <rFont val="Calibri"/>
        <family val="2"/>
        <charset val="204"/>
        <scheme val="minor"/>
      </rPr>
      <t xml:space="preserve">
Мыло травяное  лечебное по рецептам Каббалы, 100г
</t>
    </r>
    <r>
      <rPr>
        <b/>
        <sz val="11"/>
        <color theme="1"/>
        <rFont val="Calibri"/>
        <family val="2"/>
        <charset val="204"/>
        <scheme val="minor"/>
      </rPr>
      <t>7290014043510</t>
    </r>
  </si>
  <si>
    <t>HB2018</t>
  </si>
  <si>
    <t>5729/0</t>
  </si>
  <si>
    <r>
      <t>HB2021</t>
    </r>
    <r>
      <rPr>
        <sz val="11"/>
        <color theme="1"/>
        <rFont val="Calibri"/>
        <family val="2"/>
        <charset val="204"/>
        <scheme val="minor"/>
      </rPr>
      <t xml:space="preserve">
Крем для тела  антицеллюлитный, 250мл 
</t>
    </r>
    <r>
      <rPr>
        <b/>
        <sz val="11"/>
        <color theme="1"/>
        <rFont val="Calibri"/>
        <family val="2"/>
        <charset val="204"/>
        <scheme val="minor"/>
      </rPr>
      <t>7290014043664</t>
    </r>
  </si>
  <si>
    <t>HB2021</t>
  </si>
  <si>
    <t>6108/0</t>
  </si>
  <si>
    <r>
      <t>HB207</t>
    </r>
    <r>
      <rPr>
        <sz val="11"/>
        <color theme="1"/>
        <rFont val="Calibri"/>
        <family val="2"/>
        <charset val="204"/>
        <scheme val="minor"/>
      </rPr>
      <t xml:space="preserve">
Лосьон для тела   Жасмин и Вишня, 250мл 
</t>
    </r>
    <r>
      <rPr>
        <b/>
        <sz val="11"/>
        <color theme="1"/>
        <rFont val="Calibri"/>
        <family val="2"/>
        <charset val="204"/>
        <scheme val="minor"/>
      </rPr>
      <t xml:space="preserve">7290011843564
</t>
    </r>
    <r>
      <rPr>
        <sz val="11"/>
        <color indexed="10"/>
        <rFont val="Calibri"/>
        <family val="2"/>
        <charset val="204"/>
        <scheme val="minor"/>
      </rPr>
      <t>Новинка!</t>
    </r>
  </si>
  <si>
    <t>HB207</t>
  </si>
  <si>
    <t>6109/0</t>
  </si>
  <si>
    <r>
      <t>HB208</t>
    </r>
    <r>
      <rPr>
        <sz val="11"/>
        <color theme="1"/>
        <rFont val="Calibri"/>
        <family val="2"/>
        <charset val="204"/>
        <scheme val="minor"/>
      </rPr>
      <t xml:space="preserve">
Лосьон для тела   Яблоко и Иланг Иланг, 250мл 
</t>
    </r>
    <r>
      <rPr>
        <b/>
        <sz val="11"/>
        <color theme="1"/>
        <rFont val="Calibri"/>
        <family val="2"/>
        <charset val="204"/>
        <scheme val="minor"/>
      </rPr>
      <t xml:space="preserve">7290011843571
</t>
    </r>
    <r>
      <rPr>
        <sz val="11"/>
        <color indexed="10"/>
        <rFont val="Calibri"/>
        <family val="2"/>
        <charset val="204"/>
        <scheme val="minor"/>
      </rPr>
      <t>Новинка!</t>
    </r>
  </si>
  <si>
    <t>HB208</t>
  </si>
  <si>
    <t>6110/0</t>
  </si>
  <si>
    <r>
      <t>HB2080</t>
    </r>
    <r>
      <rPr>
        <sz val="11"/>
        <color theme="1"/>
        <rFont val="Calibri"/>
        <family val="2"/>
        <charset val="204"/>
        <scheme val="minor"/>
      </rPr>
      <t xml:space="preserve">
Лосьон для тела   Янтарь и Вишня, 250мл 
</t>
    </r>
    <r>
      <rPr>
        <b/>
        <sz val="11"/>
        <color theme="1"/>
        <rFont val="Calibri"/>
        <family val="2"/>
        <charset val="204"/>
        <scheme val="minor"/>
      </rPr>
      <t xml:space="preserve">7290015247528
</t>
    </r>
    <r>
      <rPr>
        <sz val="11"/>
        <color indexed="10"/>
        <rFont val="Calibri"/>
        <family val="2"/>
        <charset val="204"/>
        <scheme val="minor"/>
      </rPr>
      <t>Новинка!</t>
    </r>
  </si>
  <si>
    <t>HB2080</t>
  </si>
  <si>
    <t>6111/0</t>
  </si>
  <si>
    <r>
      <t>HB209</t>
    </r>
    <r>
      <rPr>
        <sz val="11"/>
        <color theme="1"/>
        <rFont val="Calibri"/>
        <family val="2"/>
        <charset val="204"/>
        <scheme val="minor"/>
      </rPr>
      <t xml:space="preserve">
Лосьон для тела   Ваниль и Кокос, 250мл 
</t>
    </r>
    <r>
      <rPr>
        <b/>
        <sz val="11"/>
        <color theme="1"/>
        <rFont val="Calibri"/>
        <family val="2"/>
        <charset val="204"/>
        <scheme val="minor"/>
      </rPr>
      <t xml:space="preserve">7290011843120
</t>
    </r>
    <r>
      <rPr>
        <sz val="11"/>
        <color indexed="10"/>
        <rFont val="Calibri"/>
        <family val="2"/>
        <charset val="204"/>
        <scheme val="minor"/>
      </rPr>
      <t>Новинка!</t>
    </r>
  </si>
  <si>
    <t>HB209</t>
  </si>
  <si>
    <t>6112/0</t>
  </si>
  <si>
    <r>
      <t>HB210</t>
    </r>
    <r>
      <rPr>
        <sz val="11"/>
        <color theme="1"/>
        <rFont val="Calibri"/>
        <family val="2"/>
        <charset val="204"/>
        <scheme val="minor"/>
      </rPr>
      <t xml:space="preserve">
Лосьон для тела   Орхидея и Ирис, 250мл 
</t>
    </r>
    <r>
      <rPr>
        <b/>
        <sz val="11"/>
        <color theme="1"/>
        <rFont val="Calibri"/>
        <family val="2"/>
        <charset val="204"/>
        <scheme val="minor"/>
      </rPr>
      <t xml:space="preserve">7290011843588
</t>
    </r>
    <r>
      <rPr>
        <sz val="11"/>
        <color indexed="10"/>
        <rFont val="Calibri"/>
        <family val="2"/>
        <charset val="204"/>
        <scheme val="minor"/>
      </rPr>
      <t>Новинка!</t>
    </r>
  </si>
  <si>
    <t>HB210</t>
  </si>
  <si>
    <t>5931/0</t>
  </si>
  <si>
    <r>
      <t>HB1219</t>
    </r>
    <r>
      <rPr>
        <sz val="11"/>
        <color theme="1"/>
        <rFont val="Calibri"/>
        <family val="2"/>
        <charset val="204"/>
        <scheme val="minor"/>
      </rPr>
      <t xml:space="preserve">
Крем для тела  интенсивный на основе оливкового масла и меда, 100мл
</t>
    </r>
    <r>
      <rPr>
        <b/>
        <sz val="11"/>
        <color theme="1"/>
        <rFont val="Calibri"/>
        <family val="2"/>
        <charset val="204"/>
        <scheme val="minor"/>
      </rPr>
      <t>7290014043695</t>
    </r>
  </si>
  <si>
    <t>HB1219</t>
  </si>
  <si>
    <t>5663/0</t>
  </si>
  <si>
    <r>
      <t>HB211</t>
    </r>
    <r>
      <rPr>
        <sz val="11"/>
        <color theme="1"/>
        <rFont val="Calibri"/>
        <family val="2"/>
        <charset val="204"/>
        <scheme val="minor"/>
      </rPr>
      <t xml:space="preserve">
Крем для тела  интенсивный на основе оливкового масла и меда, 250мл
</t>
    </r>
    <r>
      <rPr>
        <b/>
        <sz val="11"/>
        <color theme="1"/>
        <rFont val="Calibri"/>
        <family val="2"/>
        <charset val="204"/>
        <scheme val="minor"/>
      </rPr>
      <t>7290011843816</t>
    </r>
  </si>
  <si>
    <t>HB211</t>
  </si>
  <si>
    <t>5672/0</t>
  </si>
  <si>
    <r>
      <t>HB220</t>
    </r>
    <r>
      <rPr>
        <sz val="11"/>
        <color theme="1"/>
        <rFont val="Calibri"/>
        <family val="2"/>
        <charset val="204"/>
        <scheme val="minor"/>
      </rPr>
      <t xml:space="preserve">
Крем для тела  интенсивный на основе оливкового масла и меда, 180мл
</t>
    </r>
    <r>
      <rPr>
        <b/>
        <sz val="11"/>
        <color theme="1"/>
        <rFont val="Calibri"/>
        <family val="2"/>
        <charset val="204"/>
        <scheme val="minor"/>
      </rPr>
      <t>7290011843489</t>
    </r>
  </si>
  <si>
    <t>HB220</t>
  </si>
  <si>
    <t>5664/0</t>
  </si>
  <si>
    <r>
      <t>HB212</t>
    </r>
    <r>
      <rPr>
        <sz val="11"/>
        <color theme="1"/>
        <rFont val="Calibri"/>
        <family val="2"/>
        <charset val="204"/>
        <scheme val="minor"/>
      </rPr>
      <t xml:space="preserve">
Крем для тела  с облепихой против старения, 250мл
</t>
    </r>
    <r>
      <rPr>
        <b/>
        <sz val="11"/>
        <color theme="1"/>
        <rFont val="Calibri"/>
        <family val="2"/>
        <charset val="204"/>
        <scheme val="minor"/>
      </rPr>
      <t>7290011843809</t>
    </r>
  </si>
  <si>
    <t>HB212</t>
  </si>
  <si>
    <t>5671/0</t>
  </si>
  <si>
    <r>
      <t>HB219</t>
    </r>
    <r>
      <rPr>
        <sz val="11"/>
        <color theme="1"/>
        <rFont val="Calibri"/>
        <family val="2"/>
        <charset val="204"/>
        <scheme val="minor"/>
      </rPr>
      <t xml:space="preserve">
Крем для тела  с облепихой против старения, 180мл
</t>
    </r>
    <r>
      <rPr>
        <b/>
        <sz val="11"/>
        <color theme="1"/>
        <rFont val="Calibri"/>
        <family val="2"/>
        <charset val="204"/>
        <scheme val="minor"/>
      </rPr>
      <t>7290011843502</t>
    </r>
  </si>
  <si>
    <t>HB219</t>
  </si>
  <si>
    <t>5665/0</t>
  </si>
  <si>
    <r>
      <t>HB213</t>
    </r>
    <r>
      <rPr>
        <sz val="11"/>
        <color theme="1"/>
        <rFont val="Calibri"/>
        <family val="2"/>
        <charset val="204"/>
        <scheme val="minor"/>
      </rPr>
      <t xml:space="preserve">
Крем для тела  многофункциональный с Алоэ Вера, 250мл
</t>
    </r>
    <r>
      <rPr>
        <b/>
        <sz val="11"/>
        <color theme="1"/>
        <rFont val="Calibri"/>
        <family val="2"/>
        <charset val="204"/>
        <scheme val="minor"/>
      </rPr>
      <t>7290011843830</t>
    </r>
  </si>
  <si>
    <t>HB213</t>
  </si>
  <si>
    <t>5673/0</t>
  </si>
  <si>
    <r>
      <t>HB221</t>
    </r>
    <r>
      <rPr>
        <sz val="11"/>
        <color theme="1"/>
        <rFont val="Calibri"/>
        <family val="2"/>
        <charset val="204"/>
        <scheme val="minor"/>
      </rPr>
      <t xml:space="preserve">
Крем для тела  многофункциональный с Алоэ Вера,  180мл
</t>
    </r>
    <r>
      <rPr>
        <b/>
        <sz val="11"/>
        <color theme="1"/>
        <rFont val="Calibri"/>
        <family val="2"/>
        <charset val="204"/>
        <scheme val="minor"/>
      </rPr>
      <t>7290011843465</t>
    </r>
  </si>
  <si>
    <t>HB221</t>
  </si>
  <si>
    <t>5929/0</t>
  </si>
  <si>
    <r>
      <t>HB1217</t>
    </r>
    <r>
      <rPr>
        <sz val="11"/>
        <color theme="1"/>
        <rFont val="Calibri"/>
        <family val="2"/>
        <charset val="204"/>
        <scheme val="minor"/>
      </rPr>
      <t xml:space="preserve">
Крем для тела  многофункциональный с Авокадо,  100мл
</t>
    </r>
    <r>
      <rPr>
        <b/>
        <sz val="11"/>
        <color theme="1"/>
        <rFont val="Calibri"/>
        <family val="2"/>
        <charset val="204"/>
        <scheme val="minor"/>
      </rPr>
      <t>7290014043718</t>
    </r>
  </si>
  <si>
    <t>HB1217</t>
  </si>
  <si>
    <t>5666/0</t>
  </si>
  <si>
    <r>
      <t>HB214</t>
    </r>
    <r>
      <rPr>
        <sz val="11"/>
        <color theme="1"/>
        <rFont val="Calibri"/>
        <family val="2"/>
        <charset val="204"/>
        <scheme val="minor"/>
      </rPr>
      <t xml:space="preserve">
Крем для тела  многофункциональный с Авокадо, 250мл
</t>
    </r>
    <r>
      <rPr>
        <b/>
        <sz val="11"/>
        <color theme="1"/>
        <rFont val="Calibri"/>
        <family val="2"/>
        <charset val="204"/>
        <scheme val="minor"/>
      </rPr>
      <t>7290011843823</t>
    </r>
  </si>
  <si>
    <t>HB214</t>
  </si>
  <si>
    <t>5669/0</t>
  </si>
  <si>
    <r>
      <t>HB217</t>
    </r>
    <r>
      <rPr>
        <sz val="11"/>
        <color theme="1"/>
        <rFont val="Calibri"/>
        <family val="2"/>
        <charset val="204"/>
        <scheme val="minor"/>
      </rPr>
      <t xml:space="preserve">
Крем для тела  многофункциональный с Авокадо,  180мл
</t>
    </r>
    <r>
      <rPr>
        <b/>
        <sz val="11"/>
        <color theme="1"/>
        <rFont val="Calibri"/>
        <family val="2"/>
        <charset val="204"/>
        <scheme val="minor"/>
      </rPr>
      <t>7290011843472</t>
    </r>
  </si>
  <si>
    <t>HB217</t>
  </si>
  <si>
    <t>5667/0</t>
  </si>
  <si>
    <r>
      <t>HB215</t>
    </r>
    <r>
      <rPr>
        <sz val="11"/>
        <color theme="1"/>
        <rFont val="Calibri"/>
        <family val="2"/>
        <charset val="204"/>
        <scheme val="minor"/>
      </rPr>
      <t xml:space="preserve">
Крем для тела  с маслом Ши  против старения, 250 
</t>
    </r>
    <r>
      <rPr>
        <b/>
        <sz val="11"/>
        <color theme="1"/>
        <rFont val="Calibri"/>
        <family val="2"/>
        <charset val="204"/>
        <scheme val="minor"/>
      </rPr>
      <t>7290012326028</t>
    </r>
  </si>
  <si>
    <t>HB215</t>
  </si>
  <si>
    <t>5711/0</t>
  </si>
  <si>
    <r>
      <t>HB286</t>
    </r>
    <r>
      <rPr>
        <sz val="11"/>
        <color theme="1"/>
        <rFont val="Calibri"/>
        <family val="2"/>
        <charset val="204"/>
        <scheme val="minor"/>
      </rPr>
      <t xml:space="preserve">
Крем для тела  с маслом Ши  против старения, 180мл
</t>
    </r>
    <r>
      <rPr>
        <b/>
        <sz val="11"/>
        <color theme="1"/>
        <rFont val="Calibri"/>
        <family val="2"/>
        <charset val="204"/>
        <scheme val="minor"/>
      </rPr>
      <t>7290011843861</t>
    </r>
  </si>
  <si>
    <t>HB286</t>
  </si>
  <si>
    <t>5668/0</t>
  </si>
  <si>
    <r>
      <t>HB216</t>
    </r>
    <r>
      <rPr>
        <sz val="11"/>
        <color theme="1"/>
        <rFont val="Calibri"/>
        <family val="2"/>
        <charset val="204"/>
        <scheme val="minor"/>
      </rPr>
      <t xml:space="preserve">
Гель для тела  с Алоэ Вера и витамином Е, 250мл 
</t>
    </r>
    <r>
      <rPr>
        <b/>
        <sz val="11"/>
        <color theme="1"/>
        <rFont val="Calibri"/>
        <family val="2"/>
        <charset val="204"/>
        <scheme val="minor"/>
      </rPr>
      <t>7290011843854</t>
    </r>
  </si>
  <si>
    <t>HB216</t>
  </si>
  <si>
    <t>5670/0</t>
  </si>
  <si>
    <r>
      <t>HB218</t>
    </r>
    <r>
      <rPr>
        <sz val="11"/>
        <color theme="1"/>
        <rFont val="Calibri"/>
        <family val="2"/>
        <charset val="204"/>
        <scheme val="minor"/>
      </rPr>
      <t xml:space="preserve">
Гель для тела  с Алоэ Вера и витамином Е, 180мл 
</t>
    </r>
    <r>
      <rPr>
        <b/>
        <sz val="11"/>
        <color theme="1"/>
        <rFont val="Calibri"/>
        <family val="2"/>
        <charset val="204"/>
        <scheme val="minor"/>
      </rPr>
      <t>7290011843175</t>
    </r>
  </si>
  <si>
    <t>HB218</t>
  </si>
  <si>
    <t>5933/0</t>
  </si>
  <si>
    <r>
      <t>HB2204</t>
    </r>
    <r>
      <rPr>
        <sz val="11"/>
        <color theme="1"/>
        <rFont val="Calibri"/>
        <family val="2"/>
        <charset val="204"/>
        <scheme val="minor"/>
      </rPr>
      <t xml:space="preserve">
Жидкое мыло  для женщин гигиеническое, 250мл 
</t>
    </r>
    <r>
      <rPr>
        <b/>
        <sz val="11"/>
        <color theme="1"/>
        <rFont val="Calibri"/>
        <family val="2"/>
        <charset val="204"/>
        <scheme val="minor"/>
      </rPr>
      <t>7290015247337</t>
    </r>
  </si>
  <si>
    <t>HB2204</t>
  </si>
  <si>
    <t>5674/0</t>
  </si>
  <si>
    <r>
      <t>HB224</t>
    </r>
    <r>
      <rPr>
        <sz val="11"/>
        <color theme="1"/>
        <rFont val="Calibri"/>
        <family val="2"/>
        <charset val="204"/>
        <scheme val="minor"/>
      </rPr>
      <t xml:space="preserve">
Мыло грязевое  для лица и тела, 125г 
</t>
    </r>
    <r>
      <rPr>
        <b/>
        <sz val="11"/>
        <color theme="1"/>
        <rFont val="Calibri"/>
        <family val="2"/>
        <charset val="204"/>
        <scheme val="minor"/>
      </rPr>
      <t>7290011843953</t>
    </r>
  </si>
  <si>
    <t>HB224</t>
  </si>
  <si>
    <t>5675/0</t>
  </si>
  <si>
    <r>
      <t>HB226</t>
    </r>
    <r>
      <rPr>
        <sz val="11"/>
        <color theme="1"/>
        <rFont val="Calibri"/>
        <family val="2"/>
        <charset val="204"/>
        <scheme val="minor"/>
      </rPr>
      <t xml:space="preserve">
Мыло антицеллюлитное  для массажа, 125г 
</t>
    </r>
    <r>
      <rPr>
        <b/>
        <sz val="11"/>
        <color theme="1"/>
        <rFont val="Calibri"/>
        <family val="2"/>
        <charset val="204"/>
        <scheme val="minor"/>
      </rPr>
      <t>7290011843540</t>
    </r>
  </si>
  <si>
    <t>HB226</t>
  </si>
  <si>
    <t>5676/0</t>
  </si>
  <si>
    <r>
      <t>HB227</t>
    </r>
    <r>
      <rPr>
        <sz val="11"/>
        <color theme="1"/>
        <rFont val="Calibri"/>
        <family val="2"/>
        <charset val="204"/>
        <scheme val="minor"/>
      </rPr>
      <t xml:space="preserve">
Мыло-пилинг  с минералами, 125г 
</t>
    </r>
    <r>
      <rPr>
        <b/>
        <sz val="11"/>
        <color theme="1"/>
        <rFont val="Calibri"/>
        <family val="2"/>
        <charset val="204"/>
        <scheme val="minor"/>
      </rPr>
      <t>7290011843960</t>
    </r>
  </si>
  <si>
    <t>HB227</t>
  </si>
  <si>
    <t>5677/0</t>
  </si>
  <si>
    <r>
      <t>HB228</t>
    </r>
    <r>
      <rPr>
        <sz val="11"/>
        <color theme="1"/>
        <rFont val="Calibri"/>
        <family val="2"/>
        <charset val="204"/>
        <scheme val="minor"/>
      </rPr>
      <t xml:space="preserve">
Мыло натуральное  с облепихой, 125г 
</t>
    </r>
    <r>
      <rPr>
        <b/>
        <sz val="11"/>
        <color theme="1"/>
        <rFont val="Calibri"/>
        <family val="2"/>
        <charset val="204"/>
        <scheme val="minor"/>
      </rPr>
      <t>7290011843526</t>
    </r>
  </si>
  <si>
    <t>HB228</t>
  </si>
  <si>
    <t>5678/0</t>
  </si>
  <si>
    <r>
      <t>HB229</t>
    </r>
    <r>
      <rPr>
        <sz val="11"/>
        <color theme="1"/>
        <rFont val="Calibri"/>
        <family val="2"/>
        <charset val="204"/>
        <scheme val="minor"/>
      </rPr>
      <t xml:space="preserve">
Мыло натуральное  с оливковым маслом и медом, 125г
</t>
    </r>
    <r>
      <rPr>
        <b/>
        <sz val="11"/>
        <color theme="1"/>
        <rFont val="Calibri"/>
        <family val="2"/>
        <charset val="204"/>
        <scheme val="minor"/>
      </rPr>
      <t>7290011843557</t>
    </r>
  </si>
  <si>
    <t>HB229</t>
  </si>
  <si>
    <t>5683/0</t>
  </si>
  <si>
    <r>
      <t>HB234</t>
    </r>
    <r>
      <rPr>
        <sz val="11"/>
        <color theme="1"/>
        <rFont val="Calibri"/>
        <family val="2"/>
        <charset val="204"/>
        <scheme val="minor"/>
      </rPr>
      <t xml:space="preserve">
Мыло-скраб ароматическое  с витамином Е- Мускус, 300мл
</t>
    </r>
    <r>
      <rPr>
        <b/>
        <sz val="11"/>
        <color theme="1"/>
        <rFont val="Calibri"/>
        <family val="2"/>
        <charset val="204"/>
        <scheme val="minor"/>
      </rPr>
      <t>7290011843410</t>
    </r>
  </si>
  <si>
    <t>HB234</t>
  </si>
  <si>
    <t>5684/0</t>
  </si>
  <si>
    <r>
      <t>HB235</t>
    </r>
    <r>
      <rPr>
        <sz val="11"/>
        <color theme="1"/>
        <rFont val="Calibri"/>
        <family val="2"/>
        <charset val="204"/>
        <scheme val="minor"/>
      </rPr>
      <t xml:space="preserve">
Мыло-скраб ароматическое  с витамином Е- Роза и Жасмин, 300мл
</t>
    </r>
    <r>
      <rPr>
        <b/>
        <sz val="11"/>
        <color theme="1"/>
        <rFont val="Calibri"/>
        <family val="2"/>
        <charset val="204"/>
        <scheme val="minor"/>
      </rPr>
      <t>7290011843397</t>
    </r>
  </si>
  <si>
    <t>HB235</t>
  </si>
  <si>
    <t>5685/0</t>
  </si>
  <si>
    <r>
      <t>HB236</t>
    </r>
    <r>
      <rPr>
        <sz val="11"/>
        <color theme="1"/>
        <rFont val="Calibri"/>
        <family val="2"/>
        <charset val="204"/>
        <scheme val="minor"/>
      </rPr>
      <t xml:space="preserve">
Мыло-скраб ароматическое  с витамином Е -Тюльпан, 300мл
</t>
    </r>
    <r>
      <rPr>
        <b/>
        <sz val="11"/>
        <color theme="1"/>
        <rFont val="Calibri"/>
        <family val="2"/>
        <charset val="204"/>
        <scheme val="minor"/>
      </rPr>
      <t>7290011843380</t>
    </r>
  </si>
  <si>
    <t>HB236</t>
  </si>
  <si>
    <t>5686/0</t>
  </si>
  <si>
    <r>
      <t>HB237</t>
    </r>
    <r>
      <rPr>
        <sz val="11"/>
        <color theme="1"/>
        <rFont val="Calibri"/>
        <family val="2"/>
        <charset val="204"/>
        <scheme val="minor"/>
      </rPr>
      <t xml:space="preserve">
Мыло-скраб ароматическое  с витамином Е -Ваниль и Пачули, 300мл
</t>
    </r>
    <r>
      <rPr>
        <b/>
        <sz val="11"/>
        <color theme="1"/>
        <rFont val="Calibri"/>
        <family val="2"/>
        <charset val="204"/>
        <scheme val="minor"/>
      </rPr>
      <t>7290011843373</t>
    </r>
  </si>
  <si>
    <t>HB237</t>
  </si>
  <si>
    <t>5691/0</t>
  </si>
  <si>
    <r>
      <t>HB242</t>
    </r>
    <r>
      <rPr>
        <sz val="11"/>
        <color theme="1"/>
        <rFont val="Calibri"/>
        <family val="2"/>
        <charset val="204"/>
        <scheme val="minor"/>
      </rPr>
      <t xml:space="preserve">
Масло для тела  ароматическое -Ваниль, 350мл 
</t>
    </r>
    <r>
      <rPr>
        <b/>
        <sz val="11"/>
        <color theme="1"/>
        <rFont val="Calibri"/>
        <family val="2"/>
        <charset val="204"/>
        <scheme val="minor"/>
      </rPr>
      <t>7290011843236</t>
    </r>
  </si>
  <si>
    <t>HB242</t>
  </si>
  <si>
    <t>5692/0</t>
  </si>
  <si>
    <r>
      <t>HB243</t>
    </r>
    <r>
      <rPr>
        <sz val="11"/>
        <color theme="1"/>
        <rFont val="Calibri"/>
        <family val="2"/>
        <charset val="204"/>
        <scheme val="minor"/>
      </rPr>
      <t xml:space="preserve">
Масло для тела  ароматическое -Мускус, 350мл 
</t>
    </r>
    <r>
      <rPr>
        <b/>
        <sz val="11"/>
        <color theme="1"/>
        <rFont val="Calibri"/>
        <family val="2"/>
        <charset val="204"/>
        <scheme val="minor"/>
      </rPr>
      <t>7290011843649</t>
    </r>
  </si>
  <si>
    <t>HB243</t>
  </si>
  <si>
    <t>5693/0</t>
  </si>
  <si>
    <r>
      <t>HB244</t>
    </r>
    <r>
      <rPr>
        <sz val="11"/>
        <color theme="1"/>
        <rFont val="Calibri"/>
        <family val="2"/>
        <charset val="204"/>
        <scheme val="minor"/>
      </rPr>
      <t xml:space="preserve">
Масло для тела  ароматическое -Лаванда, 350мл 
</t>
    </r>
    <r>
      <rPr>
        <b/>
        <sz val="11"/>
        <color theme="1"/>
        <rFont val="Calibri"/>
        <family val="2"/>
        <charset val="204"/>
        <scheme val="minor"/>
      </rPr>
      <t>7290011843243</t>
    </r>
  </si>
  <si>
    <t>HB244</t>
  </si>
  <si>
    <t>5694/0</t>
  </si>
  <si>
    <r>
      <t>HB245</t>
    </r>
    <r>
      <rPr>
        <sz val="11"/>
        <color theme="1"/>
        <rFont val="Calibri"/>
        <family val="2"/>
        <charset val="204"/>
        <scheme val="minor"/>
      </rPr>
      <t xml:space="preserve">
Масло для тела  ароматическое - Роза, 350мл 
</t>
    </r>
    <r>
      <rPr>
        <b/>
        <sz val="11"/>
        <color theme="1"/>
        <rFont val="Calibri"/>
        <family val="2"/>
        <charset val="204"/>
        <scheme val="minor"/>
      </rPr>
      <t>7290011843250</t>
    </r>
  </si>
  <si>
    <t>HB245</t>
  </si>
  <si>
    <t>5718/0</t>
  </si>
  <si>
    <r>
      <t>HB300</t>
    </r>
    <r>
      <rPr>
        <sz val="11"/>
        <color theme="1"/>
        <rFont val="Calibri"/>
        <family val="2"/>
        <charset val="204"/>
        <scheme val="minor"/>
      </rPr>
      <t xml:space="preserve">
Масло для тела  ароматическое - Орхидея, 350мл 
</t>
    </r>
    <r>
      <rPr>
        <b/>
        <sz val="11"/>
        <color theme="1"/>
        <rFont val="Calibri"/>
        <family val="2"/>
        <charset val="204"/>
        <scheme val="minor"/>
      </rPr>
      <t>7290014043633</t>
    </r>
  </si>
  <si>
    <t>HB300</t>
  </si>
  <si>
    <t>5695/0</t>
  </si>
  <si>
    <r>
      <t>HB251</t>
    </r>
    <r>
      <rPr>
        <sz val="11"/>
        <color theme="1"/>
        <rFont val="Calibri"/>
        <family val="2"/>
        <charset val="204"/>
        <scheme val="minor"/>
      </rPr>
      <t xml:space="preserve">
Скраб для тела  ароматический - Ваниль, 450мл 
</t>
    </r>
    <r>
      <rPr>
        <b/>
        <sz val="11"/>
        <color theme="1"/>
        <rFont val="Calibri"/>
        <family val="2"/>
        <charset val="204"/>
        <scheme val="minor"/>
      </rPr>
      <t>7290012326219</t>
    </r>
  </si>
  <si>
    <t>HB251</t>
  </si>
  <si>
    <t>5696/0</t>
  </si>
  <si>
    <r>
      <t>HB252</t>
    </r>
    <r>
      <rPr>
        <sz val="11"/>
        <color theme="1"/>
        <rFont val="Calibri"/>
        <family val="2"/>
        <charset val="204"/>
        <scheme val="minor"/>
      </rPr>
      <t xml:space="preserve">
Скраб для тела  ароматический - Лаванда, 450мл 
</t>
    </r>
    <r>
      <rPr>
        <b/>
        <sz val="11"/>
        <color theme="1"/>
        <rFont val="Calibri"/>
        <family val="2"/>
        <charset val="204"/>
        <scheme val="minor"/>
      </rPr>
      <t>7290012326431</t>
    </r>
  </si>
  <si>
    <t>HB252</t>
  </si>
  <si>
    <t>5697/0</t>
  </si>
  <si>
    <r>
      <t>HB253</t>
    </r>
    <r>
      <rPr>
        <sz val="11"/>
        <color theme="1"/>
        <rFont val="Calibri"/>
        <family val="2"/>
        <charset val="204"/>
        <scheme val="minor"/>
      </rPr>
      <t xml:space="preserve">
Скраб для тела  ароматический - Мускус, 450мл 
</t>
    </r>
    <r>
      <rPr>
        <b/>
        <sz val="11"/>
        <color theme="1"/>
        <rFont val="Calibri"/>
        <family val="2"/>
        <charset val="204"/>
        <scheme val="minor"/>
      </rPr>
      <t>7290012326448</t>
    </r>
  </si>
  <si>
    <t>HB253</t>
  </si>
  <si>
    <t>5698/0</t>
  </si>
  <si>
    <r>
      <t>HB254</t>
    </r>
    <r>
      <rPr>
        <sz val="11"/>
        <color theme="1"/>
        <rFont val="Calibri"/>
        <family val="2"/>
        <charset val="204"/>
        <scheme val="minor"/>
      </rPr>
      <t xml:space="preserve">
Скраб для тела  ароматический - Роза, 450мл 
</t>
    </r>
    <r>
      <rPr>
        <b/>
        <sz val="11"/>
        <color theme="1"/>
        <rFont val="Calibri"/>
        <family val="2"/>
        <charset val="204"/>
        <scheme val="minor"/>
      </rPr>
      <t>7290012326455</t>
    </r>
  </si>
  <si>
    <t>HB254</t>
  </si>
  <si>
    <t>5699/0</t>
  </si>
  <si>
    <r>
      <t>HB255</t>
    </r>
    <r>
      <rPr>
        <sz val="11"/>
        <color theme="1"/>
        <rFont val="Calibri"/>
        <family val="2"/>
        <charset val="204"/>
        <scheme val="minor"/>
      </rPr>
      <t xml:space="preserve">
Скраб для тела  ароматический - Манго-Киви, 450мл
</t>
    </r>
    <r>
      <rPr>
        <b/>
        <sz val="11"/>
        <color theme="1"/>
        <rFont val="Calibri"/>
        <family val="2"/>
        <charset val="204"/>
        <scheme val="minor"/>
      </rPr>
      <t>7290012326462</t>
    </r>
  </si>
  <si>
    <t>HB255</t>
  </si>
  <si>
    <t>5700/0</t>
  </si>
  <si>
    <r>
      <t>HB256</t>
    </r>
    <r>
      <rPr>
        <sz val="11"/>
        <color theme="1"/>
        <rFont val="Calibri"/>
        <family val="2"/>
        <charset val="204"/>
        <scheme val="minor"/>
      </rPr>
      <t xml:space="preserve">
Скраб для тела  ароматический - Лимон, 450мл 
</t>
    </r>
    <r>
      <rPr>
        <b/>
        <sz val="11"/>
        <color theme="1"/>
        <rFont val="Calibri"/>
        <family val="2"/>
        <charset val="204"/>
        <scheme val="minor"/>
      </rPr>
      <t>7290012326479</t>
    </r>
  </si>
  <si>
    <t>HB256</t>
  </si>
  <si>
    <t>5701/0</t>
  </si>
  <si>
    <r>
      <t>HB452</t>
    </r>
    <r>
      <rPr>
        <sz val="11"/>
        <color theme="1"/>
        <rFont val="Calibri"/>
        <family val="2"/>
        <charset val="204"/>
        <scheme val="minor"/>
      </rPr>
      <t xml:space="preserve">
Скраб для тела  ароматический - Орхидея, 450мл 
</t>
    </r>
    <r>
      <rPr>
        <b/>
        <sz val="11"/>
        <color theme="1"/>
        <rFont val="Calibri"/>
        <family val="2"/>
        <charset val="204"/>
        <scheme val="minor"/>
      </rPr>
      <t>7290015247078</t>
    </r>
  </si>
  <si>
    <t>HB452</t>
  </si>
  <si>
    <t>5702/0</t>
  </si>
  <si>
    <r>
      <t>HB260</t>
    </r>
    <r>
      <rPr>
        <sz val="11"/>
        <color theme="1"/>
        <rFont val="Calibri"/>
        <family val="2"/>
        <charset val="204"/>
        <scheme val="minor"/>
      </rPr>
      <t xml:space="preserve">
Соль Мертвого моря  для ванны - белая, 500г 
</t>
    </r>
    <r>
      <rPr>
        <b/>
        <sz val="11"/>
        <color theme="1"/>
        <rFont val="Calibri"/>
        <family val="2"/>
        <charset val="204"/>
        <scheme val="minor"/>
      </rPr>
      <t>7290011843311</t>
    </r>
  </si>
  <si>
    <t>HB260</t>
  </si>
  <si>
    <t>5703/0</t>
  </si>
  <si>
    <r>
      <t>HB261</t>
    </r>
    <r>
      <rPr>
        <sz val="11"/>
        <color theme="1"/>
        <rFont val="Calibri"/>
        <family val="2"/>
        <charset val="204"/>
        <scheme val="minor"/>
      </rPr>
      <t xml:space="preserve">
Соль Мертвого моря  для ванны - синяя, 500г Лаванда
</t>
    </r>
    <r>
      <rPr>
        <b/>
        <sz val="11"/>
        <color theme="1"/>
        <rFont val="Calibri"/>
        <family val="2"/>
        <charset val="204"/>
        <scheme val="minor"/>
      </rPr>
      <t>7290011843311*</t>
    </r>
  </si>
  <si>
    <t>HB261</t>
  </si>
  <si>
    <t>5704/0</t>
  </si>
  <si>
    <r>
      <t>HB262</t>
    </r>
    <r>
      <rPr>
        <sz val="11"/>
        <color theme="1"/>
        <rFont val="Calibri"/>
        <family val="2"/>
        <charset val="204"/>
        <scheme val="minor"/>
      </rPr>
      <t xml:space="preserve">
Соль Мертвого моря  для ванны - зеленая, 500г Зел.яблоко
</t>
    </r>
    <r>
      <rPr>
        <b/>
        <sz val="11"/>
        <color theme="1"/>
        <rFont val="Calibri"/>
        <family val="2"/>
        <charset val="204"/>
        <scheme val="minor"/>
      </rPr>
      <t>7290011843311_</t>
    </r>
  </si>
  <si>
    <t>HB262</t>
  </si>
  <si>
    <t>5705/0</t>
  </si>
  <si>
    <r>
      <t>HB263</t>
    </r>
    <r>
      <rPr>
        <sz val="11"/>
        <color theme="1"/>
        <rFont val="Calibri"/>
        <family val="2"/>
        <charset val="204"/>
        <scheme val="minor"/>
      </rPr>
      <t xml:space="preserve">
Соль Мертвого моря  для ванны - розовая, 500г Роза
</t>
    </r>
    <r>
      <rPr>
        <b/>
        <sz val="11"/>
        <color theme="1"/>
        <rFont val="Calibri"/>
        <family val="2"/>
        <charset val="204"/>
        <scheme val="minor"/>
      </rPr>
      <t>7290011843311,</t>
    </r>
  </si>
  <si>
    <t>HB263</t>
  </si>
  <si>
    <t>5706/0</t>
  </si>
  <si>
    <r>
      <t>HB264</t>
    </r>
    <r>
      <rPr>
        <sz val="11"/>
        <color theme="1"/>
        <rFont val="Calibri"/>
        <family val="2"/>
        <charset val="204"/>
        <scheme val="minor"/>
      </rPr>
      <t xml:space="preserve">
Соль Мертвого моря  для ванны - желтая, 500г Ваниль
</t>
    </r>
    <r>
      <rPr>
        <b/>
        <sz val="11"/>
        <color theme="1"/>
        <rFont val="Calibri"/>
        <family val="2"/>
        <charset val="204"/>
        <scheme val="minor"/>
      </rPr>
      <t>7290011843311.</t>
    </r>
  </si>
  <si>
    <t>HB264</t>
  </si>
  <si>
    <t>5707/0</t>
  </si>
  <si>
    <r>
      <t>HB265</t>
    </r>
    <r>
      <rPr>
        <sz val="11"/>
        <color theme="1"/>
        <rFont val="Calibri"/>
        <family val="2"/>
        <charset val="204"/>
        <scheme val="minor"/>
      </rPr>
      <t xml:space="preserve">
Соль Мертвого моря  для ванны - белая, 1300г 
</t>
    </r>
    <r>
      <rPr>
        <b/>
        <sz val="11"/>
        <color theme="1"/>
        <rFont val="Calibri"/>
        <family val="2"/>
        <charset val="204"/>
        <scheme val="minor"/>
      </rPr>
      <t>7290011843144</t>
    </r>
  </si>
  <si>
    <t>HB265</t>
  </si>
  <si>
    <t>5708/0</t>
  </si>
  <si>
    <r>
      <t>HB274</t>
    </r>
    <r>
      <rPr>
        <sz val="11"/>
        <color theme="1"/>
        <rFont val="Calibri"/>
        <family val="2"/>
        <charset val="204"/>
        <scheme val="minor"/>
      </rPr>
      <t xml:space="preserve">
Грязь Мертвого моря , 600г 
</t>
    </r>
    <r>
      <rPr>
        <b/>
        <sz val="11"/>
        <color theme="1"/>
        <rFont val="Calibri"/>
        <family val="2"/>
        <charset val="204"/>
        <scheme val="minor"/>
      </rPr>
      <t>7290011843496</t>
    </r>
  </si>
  <si>
    <t>HB274</t>
  </si>
  <si>
    <t>5709/0</t>
  </si>
  <si>
    <r>
      <t>HB283</t>
    </r>
    <r>
      <rPr>
        <sz val="11"/>
        <color theme="1"/>
        <rFont val="Calibri"/>
        <family val="2"/>
        <charset val="204"/>
        <scheme val="minor"/>
      </rPr>
      <t xml:space="preserve">
Дезодорант женский  роликовый, 80мл 
</t>
    </r>
    <r>
      <rPr>
        <b/>
        <sz val="11"/>
        <color theme="1"/>
        <rFont val="Calibri"/>
        <family val="2"/>
        <charset val="204"/>
        <scheme val="minor"/>
      </rPr>
      <t>7290011843885</t>
    </r>
  </si>
  <si>
    <t>HB283</t>
  </si>
  <si>
    <t>5710/0</t>
  </si>
  <si>
    <r>
      <t>HB285</t>
    </r>
    <r>
      <rPr>
        <sz val="11"/>
        <color theme="1"/>
        <rFont val="Calibri"/>
        <family val="2"/>
        <charset val="204"/>
        <scheme val="minor"/>
      </rPr>
      <t xml:space="preserve">
Пилинг для тела  ароматический Ангел, 450мл 
</t>
    </r>
    <r>
      <rPr>
        <b/>
        <sz val="11"/>
        <color theme="1"/>
        <rFont val="Calibri"/>
        <family val="2"/>
        <charset val="204"/>
        <scheme val="minor"/>
      </rPr>
      <t>7290012326486</t>
    </r>
  </si>
  <si>
    <t>HB285</t>
  </si>
  <si>
    <t>5712/0</t>
  </si>
  <si>
    <r>
      <t>HB289</t>
    </r>
    <r>
      <rPr>
        <sz val="11"/>
        <color theme="1"/>
        <rFont val="Calibri"/>
        <family val="2"/>
        <charset val="204"/>
        <scheme val="minor"/>
      </rPr>
      <t xml:space="preserve">
Мыло минеральное  ( 26 минералов), 125г 
</t>
    </r>
    <r>
      <rPr>
        <b/>
        <sz val="11"/>
        <color theme="1"/>
        <rFont val="Calibri"/>
        <family val="2"/>
        <charset val="204"/>
        <scheme val="minor"/>
      </rPr>
      <t>7290011843977</t>
    </r>
  </si>
  <si>
    <t>HB289</t>
  </si>
  <si>
    <t>5713/0</t>
  </si>
  <si>
    <r>
      <t>HB291</t>
    </r>
    <r>
      <rPr>
        <sz val="11"/>
        <color theme="1"/>
        <rFont val="Calibri"/>
        <family val="2"/>
        <charset val="204"/>
        <scheme val="minor"/>
      </rPr>
      <t xml:space="preserve">
Мыло натуральное  с гранатом, 125г 
</t>
    </r>
    <r>
      <rPr>
        <b/>
        <sz val="11"/>
        <color theme="1"/>
        <rFont val="Calibri"/>
        <family val="2"/>
        <charset val="204"/>
        <scheme val="minor"/>
      </rPr>
      <t>7290012326547</t>
    </r>
  </si>
  <si>
    <t>HB291</t>
  </si>
  <si>
    <t>5719/0</t>
  </si>
  <si>
    <r>
      <t>HB1292</t>
    </r>
    <r>
      <rPr>
        <sz val="11"/>
        <color theme="1"/>
        <rFont val="Calibri"/>
        <family val="2"/>
        <charset val="204"/>
        <scheme val="minor"/>
      </rPr>
      <t xml:space="preserve">
Крем для душа увлажняющий  (жидкое мыло для тела бесщелочное) Орхидея, 780мл
</t>
    </r>
    <r>
      <rPr>
        <b/>
        <sz val="11"/>
        <color theme="1"/>
        <rFont val="Calibri"/>
        <family val="2"/>
        <charset val="204"/>
        <scheme val="minor"/>
      </rPr>
      <t>7290014043640</t>
    </r>
  </si>
  <si>
    <t>HB1292</t>
  </si>
  <si>
    <t>5720/0</t>
  </si>
  <si>
    <r>
      <t>HB1293</t>
    </r>
    <r>
      <rPr>
        <sz val="11"/>
        <color theme="1"/>
        <rFont val="Calibri"/>
        <family val="2"/>
        <charset val="204"/>
        <scheme val="minor"/>
      </rPr>
      <t xml:space="preserve">
Крем для душа увлажняющий  (жидкое мыло для тела бесщелочное) Лаванда, 780мл
</t>
    </r>
    <r>
      <rPr>
        <b/>
        <sz val="11"/>
        <color theme="1"/>
        <rFont val="Calibri"/>
        <family val="2"/>
        <charset val="204"/>
        <scheme val="minor"/>
      </rPr>
      <t>7290014043725</t>
    </r>
  </si>
  <si>
    <t>HB1293</t>
  </si>
  <si>
    <t>5714/0</t>
  </si>
  <si>
    <r>
      <t>HB292</t>
    </r>
    <r>
      <rPr>
        <sz val="11"/>
        <color theme="1"/>
        <rFont val="Calibri"/>
        <family val="2"/>
        <charset val="204"/>
        <scheme val="minor"/>
      </rPr>
      <t xml:space="preserve">
Крем для душа увлажняющий  (жидкое мыло для тела бесщелочное) Облепиха, 780мл
</t>
    </r>
    <r>
      <rPr>
        <b/>
        <sz val="11"/>
        <color theme="1"/>
        <rFont val="Calibri"/>
        <family val="2"/>
        <charset val="204"/>
        <scheme val="minor"/>
      </rPr>
      <t>7290012326288</t>
    </r>
  </si>
  <si>
    <t>HB292</t>
  </si>
  <si>
    <t>5715/0</t>
  </si>
  <si>
    <r>
      <t>HB293</t>
    </r>
    <r>
      <rPr>
        <sz val="11"/>
        <color theme="1"/>
        <rFont val="Calibri"/>
        <family val="2"/>
        <charset val="204"/>
        <scheme val="minor"/>
      </rPr>
      <t xml:space="preserve">
Крем для душа увлажняющий  (жидкое мыло для тела бесщелочное) Оливковое масло и Мёд, 780мл
</t>
    </r>
    <r>
      <rPr>
        <b/>
        <sz val="11"/>
        <color theme="1"/>
        <rFont val="Calibri"/>
        <family val="2"/>
        <charset val="204"/>
        <scheme val="minor"/>
      </rPr>
      <t>7290012326295</t>
    </r>
  </si>
  <si>
    <t>HB293</t>
  </si>
  <si>
    <t>5716/0</t>
  </si>
  <si>
    <r>
      <t>HB295</t>
    </r>
    <r>
      <rPr>
        <sz val="11"/>
        <color theme="1"/>
        <rFont val="Calibri"/>
        <family val="2"/>
        <charset val="204"/>
        <scheme val="minor"/>
      </rPr>
      <t xml:space="preserve">
Крем для душа увлажняющий  (жидкое мыло для тела бесщелочное)  Гранат, 780мл
</t>
    </r>
    <r>
      <rPr>
        <b/>
        <sz val="11"/>
        <color theme="1"/>
        <rFont val="Calibri"/>
        <family val="2"/>
        <charset val="204"/>
        <scheme val="minor"/>
      </rPr>
      <t>7290012326608</t>
    </r>
  </si>
  <si>
    <t>HB295</t>
  </si>
  <si>
    <t>5930/0</t>
  </si>
  <si>
    <r>
      <t>HB1218</t>
    </r>
    <r>
      <rPr>
        <sz val="11"/>
        <color theme="1"/>
        <rFont val="Calibri"/>
        <family val="2"/>
        <charset val="204"/>
        <scheme val="minor"/>
      </rPr>
      <t xml:space="preserve">
Крем для тела  антивозрастной гранатовый для подтягивания кожи, 100мл
</t>
    </r>
    <r>
      <rPr>
        <b/>
        <sz val="11"/>
        <color theme="1"/>
        <rFont val="Calibri"/>
        <family val="2"/>
        <charset val="204"/>
        <scheme val="minor"/>
      </rPr>
      <t>7290014043701</t>
    </r>
  </si>
  <si>
    <t>HB1218</t>
  </si>
  <si>
    <t>5928/0</t>
  </si>
  <si>
    <r>
      <t>HB2111</t>
    </r>
    <r>
      <rPr>
        <sz val="11"/>
        <color theme="1"/>
        <rFont val="Calibri"/>
        <family val="2"/>
        <charset val="204"/>
        <scheme val="minor"/>
      </rPr>
      <t xml:space="preserve">
Крем для тела  антивозрастной гранатовый, 250 мл
</t>
    </r>
    <r>
      <rPr>
        <b/>
        <sz val="11"/>
        <color theme="1"/>
        <rFont val="Calibri"/>
        <family val="2"/>
        <charset val="204"/>
        <scheme val="minor"/>
      </rPr>
      <t>7290014043817</t>
    </r>
  </si>
  <si>
    <t>HB2111</t>
  </si>
  <si>
    <t>5717/0</t>
  </si>
  <si>
    <r>
      <t>HB296</t>
    </r>
    <r>
      <rPr>
        <sz val="11"/>
        <color theme="1"/>
        <rFont val="Calibri"/>
        <family val="2"/>
        <charset val="204"/>
        <scheme val="minor"/>
      </rPr>
      <t xml:space="preserve">
Крем для тела  антивозрастной гранатовый для подтягивания кожи, 180мл
</t>
    </r>
    <r>
      <rPr>
        <b/>
        <sz val="11"/>
        <color theme="1"/>
        <rFont val="Calibri"/>
        <family val="2"/>
        <charset val="204"/>
        <scheme val="minor"/>
      </rPr>
      <t>7290012326578</t>
    </r>
  </si>
  <si>
    <t>HB296</t>
  </si>
  <si>
    <t>Средства по уходу за волосами</t>
  </si>
  <si>
    <t>5730/0</t>
  </si>
  <si>
    <r>
      <t>HB301</t>
    </r>
    <r>
      <rPr>
        <sz val="11"/>
        <color theme="1"/>
        <rFont val="Calibri"/>
        <family val="2"/>
        <charset val="204"/>
        <scheme val="minor"/>
      </rPr>
      <t xml:space="preserve">
Маска для сухих окрашенных волос  с оливковым маслом и медом, 250мл
</t>
    </r>
    <r>
      <rPr>
        <b/>
        <sz val="11"/>
        <color theme="1"/>
        <rFont val="Calibri"/>
        <family val="2"/>
        <charset val="204"/>
        <scheme val="minor"/>
      </rPr>
      <t>7290011843304</t>
    </r>
  </si>
  <si>
    <t>HB301</t>
  </si>
  <si>
    <t>5731/0</t>
  </si>
  <si>
    <r>
      <t>HB302</t>
    </r>
    <r>
      <rPr>
        <sz val="11"/>
        <color theme="1"/>
        <rFont val="Calibri"/>
        <family val="2"/>
        <charset val="204"/>
        <scheme val="minor"/>
      </rPr>
      <t xml:space="preserve">
Маска для волос  с маслом облепихи, 250мл 
</t>
    </r>
    <r>
      <rPr>
        <b/>
        <sz val="11"/>
        <color theme="1"/>
        <rFont val="Calibri"/>
        <family val="2"/>
        <charset val="204"/>
        <scheme val="minor"/>
      </rPr>
      <t>7290011843274</t>
    </r>
  </si>
  <si>
    <t>HB302</t>
  </si>
  <si>
    <t>5732/0</t>
  </si>
  <si>
    <r>
      <t>HB303</t>
    </r>
    <r>
      <rPr>
        <sz val="11"/>
        <color theme="1"/>
        <rFont val="Calibri"/>
        <family val="2"/>
        <charset val="204"/>
        <scheme val="minor"/>
      </rPr>
      <t xml:space="preserve">
Маска для волос  с маслом аргании марроканской, 250мл
</t>
    </r>
    <r>
      <rPr>
        <b/>
        <sz val="11"/>
        <color theme="1"/>
        <rFont val="Calibri"/>
        <family val="2"/>
        <charset val="204"/>
        <scheme val="minor"/>
      </rPr>
      <t>7290011843281</t>
    </r>
  </si>
  <si>
    <t>HB303</t>
  </si>
  <si>
    <t>5733/0</t>
  </si>
  <si>
    <r>
      <t>HB304</t>
    </r>
    <r>
      <rPr>
        <sz val="11"/>
        <color theme="1"/>
        <rFont val="Calibri"/>
        <family val="2"/>
        <charset val="204"/>
        <scheme val="minor"/>
      </rPr>
      <t xml:space="preserve">
Маска для волос  c маслом авокадо и алоэ, 250мл 
</t>
    </r>
    <r>
      <rPr>
        <b/>
        <sz val="11"/>
        <color theme="1"/>
        <rFont val="Calibri"/>
        <family val="2"/>
        <charset val="204"/>
        <scheme val="minor"/>
      </rPr>
      <t>7290011843786</t>
    </r>
  </si>
  <si>
    <t>HB304</t>
  </si>
  <si>
    <t>5734/0</t>
  </si>
  <si>
    <r>
      <t>HB305</t>
    </r>
    <r>
      <rPr>
        <sz val="11"/>
        <color theme="1"/>
        <rFont val="Calibri"/>
        <family val="2"/>
        <charset val="204"/>
        <scheme val="minor"/>
      </rPr>
      <t xml:space="preserve">
Маска для очень сухих волос  на основе масла ши, 250мл
</t>
    </r>
    <r>
      <rPr>
        <b/>
        <sz val="11"/>
        <color theme="1"/>
        <rFont val="Calibri"/>
        <family val="2"/>
        <charset val="204"/>
        <scheme val="minor"/>
      </rPr>
      <t>7290011843793</t>
    </r>
  </si>
  <si>
    <t>HB305</t>
  </si>
  <si>
    <t>5735/0</t>
  </si>
  <si>
    <r>
      <t>HB306</t>
    </r>
    <r>
      <rPr>
        <sz val="11"/>
        <color theme="1"/>
        <rFont val="Calibri"/>
        <family val="2"/>
        <charset val="204"/>
        <scheme val="minor"/>
      </rPr>
      <t xml:space="preserve">
Маска для сухих окрашенных волос  из морковного масла на основе минеральной грязи , 250
</t>
    </r>
    <r>
      <rPr>
        <b/>
        <sz val="11"/>
        <color theme="1"/>
        <rFont val="Calibri"/>
        <family val="2"/>
        <charset val="204"/>
        <scheme val="minor"/>
      </rPr>
      <t>7290011843298</t>
    </r>
  </si>
  <si>
    <t>HB306</t>
  </si>
  <si>
    <t>5736/0</t>
  </si>
  <si>
    <r>
      <t>HB307</t>
    </r>
    <r>
      <rPr>
        <sz val="11"/>
        <color theme="1"/>
        <rFont val="Calibri"/>
        <family val="2"/>
        <charset val="204"/>
        <scheme val="minor"/>
      </rPr>
      <t xml:space="preserve">
Крем для волос  cиликоновый, 400мл 
</t>
    </r>
    <r>
      <rPr>
        <b/>
        <sz val="11"/>
        <color theme="1"/>
        <rFont val="Calibri"/>
        <family val="2"/>
        <charset val="204"/>
        <scheme val="minor"/>
      </rPr>
      <t>7290012326325</t>
    </r>
  </si>
  <si>
    <t>HB307</t>
  </si>
  <si>
    <t>5737/0</t>
  </si>
  <si>
    <r>
      <t>HB308</t>
    </r>
    <r>
      <rPr>
        <sz val="11"/>
        <color theme="1"/>
        <rFont val="Calibri"/>
        <family val="2"/>
        <charset val="204"/>
        <scheme val="minor"/>
      </rPr>
      <t xml:space="preserve">
Сыворотка для волос  с кератином, 50мл 
</t>
    </r>
    <r>
      <rPr>
        <b/>
        <sz val="11"/>
        <color theme="1"/>
        <rFont val="Calibri"/>
        <family val="2"/>
        <charset val="204"/>
        <scheme val="minor"/>
      </rPr>
      <t>7290015247139</t>
    </r>
  </si>
  <si>
    <t>HB308</t>
  </si>
  <si>
    <t>5738/0</t>
  </si>
  <si>
    <r>
      <t>HB309</t>
    </r>
    <r>
      <rPr>
        <sz val="11"/>
        <color theme="1"/>
        <rFont val="Calibri"/>
        <family val="2"/>
        <charset val="204"/>
        <scheme val="minor"/>
      </rPr>
      <t xml:space="preserve">
Маска для сухих окрашенных волос  увлажняющая с экстрактом граната, 250мл
</t>
    </r>
    <r>
      <rPr>
        <b/>
        <sz val="11"/>
        <color theme="1"/>
        <rFont val="Calibri"/>
        <family val="2"/>
        <charset val="204"/>
        <scheme val="minor"/>
      </rPr>
      <t>7290014043756</t>
    </r>
  </si>
  <si>
    <t>HB309</t>
  </si>
  <si>
    <t>5739/0</t>
  </si>
  <si>
    <r>
      <t>HB310</t>
    </r>
    <r>
      <rPr>
        <sz val="11"/>
        <color theme="1"/>
        <rFont val="Calibri"/>
        <family val="2"/>
        <charset val="204"/>
        <scheme val="minor"/>
      </rPr>
      <t xml:space="preserve">
Маска для сухих окрашенных волос  увлажняющая с минералами (грязью) Мертвого моря
</t>
    </r>
    <r>
      <rPr>
        <b/>
        <sz val="11"/>
        <color theme="1"/>
        <rFont val="Calibri"/>
        <family val="2"/>
        <charset val="204"/>
        <scheme val="minor"/>
      </rPr>
      <t>7290014043565</t>
    </r>
  </si>
  <si>
    <t>HB310</t>
  </si>
  <si>
    <t>5740/0</t>
  </si>
  <si>
    <r>
      <t>HB311</t>
    </r>
    <r>
      <rPr>
        <sz val="11"/>
        <color theme="1"/>
        <rFont val="Calibri"/>
        <family val="2"/>
        <charset val="204"/>
        <scheme val="minor"/>
      </rPr>
      <t xml:space="preserve">
Маска для волос  кератиновая, 500мл 
</t>
    </r>
    <r>
      <rPr>
        <b/>
        <sz val="11"/>
        <color theme="1"/>
        <rFont val="Calibri"/>
        <family val="2"/>
        <charset val="204"/>
        <scheme val="minor"/>
      </rPr>
      <t>7290015247122</t>
    </r>
  </si>
  <si>
    <t>HB311</t>
  </si>
  <si>
    <t>5934/0</t>
  </si>
  <si>
    <r>
      <t>HB312</t>
    </r>
    <r>
      <rPr>
        <sz val="11"/>
        <color theme="1"/>
        <rFont val="Calibri"/>
        <family val="2"/>
        <charset val="204"/>
        <scheme val="minor"/>
      </rPr>
      <t xml:space="preserve">
Спрей-блеск для волос  cиликононовый, 200мл 
</t>
    </r>
    <r>
      <rPr>
        <b/>
        <sz val="11"/>
        <color theme="1"/>
        <rFont val="Calibri"/>
        <family val="2"/>
        <charset val="204"/>
        <scheme val="minor"/>
      </rPr>
      <t>7290014043619</t>
    </r>
  </si>
  <si>
    <t>HB312</t>
  </si>
  <si>
    <t>5742/0</t>
  </si>
  <si>
    <r>
      <t>HB314</t>
    </r>
    <r>
      <rPr>
        <sz val="11"/>
        <color theme="1"/>
        <rFont val="Calibri"/>
        <family val="2"/>
        <charset val="204"/>
        <scheme val="minor"/>
      </rPr>
      <t xml:space="preserve">
Сыворотка для волос  - облепиха, 50мл 
</t>
    </r>
    <r>
      <rPr>
        <b/>
        <sz val="11"/>
        <color theme="1"/>
        <rFont val="Calibri"/>
        <family val="2"/>
        <charset val="204"/>
        <scheme val="minor"/>
      </rPr>
      <t>7290012326004</t>
    </r>
  </si>
  <si>
    <t>HB314</t>
  </si>
  <si>
    <t>5743/0</t>
  </si>
  <si>
    <r>
      <t>HB315</t>
    </r>
    <r>
      <rPr>
        <sz val="11"/>
        <color theme="1"/>
        <rFont val="Calibri"/>
        <family val="2"/>
        <charset val="204"/>
        <scheme val="minor"/>
      </rPr>
      <t xml:space="preserve">
Сыворотка для волос  - масло арганы, 50мл 
</t>
    </r>
    <r>
      <rPr>
        <b/>
        <sz val="11"/>
        <color theme="1"/>
        <rFont val="Calibri"/>
        <family val="2"/>
        <charset val="204"/>
        <scheme val="minor"/>
      </rPr>
      <t>7290011843984</t>
    </r>
  </si>
  <si>
    <t>HB315</t>
  </si>
  <si>
    <t>5744/0</t>
  </si>
  <si>
    <r>
      <t>HB316</t>
    </r>
    <r>
      <rPr>
        <sz val="11"/>
        <color theme="1"/>
        <rFont val="Calibri"/>
        <family val="2"/>
        <charset val="204"/>
        <scheme val="minor"/>
      </rPr>
      <t xml:space="preserve">
Сыворотка для волос  - льняное масло, 50мл 
</t>
    </r>
    <r>
      <rPr>
        <b/>
        <sz val="11"/>
        <color theme="1"/>
        <rFont val="Calibri"/>
        <family val="2"/>
        <charset val="204"/>
        <scheme val="minor"/>
      </rPr>
      <t>7290012326011</t>
    </r>
  </si>
  <si>
    <t>HB316</t>
  </si>
  <si>
    <t>5745/0</t>
  </si>
  <si>
    <r>
      <t>HB317</t>
    </r>
    <r>
      <rPr>
        <sz val="11"/>
        <color theme="1"/>
        <rFont val="Calibri"/>
        <family val="2"/>
        <charset val="204"/>
        <scheme val="minor"/>
      </rPr>
      <t xml:space="preserve">
Шампунь  с минералами (грязями) Мертвого моря для волос  и кожи головы, 400мл
</t>
    </r>
    <r>
      <rPr>
        <b/>
        <sz val="11"/>
        <color theme="1"/>
        <rFont val="Calibri"/>
        <family val="2"/>
        <charset val="204"/>
        <scheme val="minor"/>
      </rPr>
      <t>7290011843892</t>
    </r>
  </si>
  <si>
    <t>HB317</t>
  </si>
  <si>
    <t>5746/0</t>
  </si>
  <si>
    <r>
      <t>HB318</t>
    </r>
    <r>
      <rPr>
        <sz val="11"/>
        <color theme="1"/>
        <rFont val="Calibri"/>
        <family val="2"/>
        <charset val="204"/>
        <scheme val="minor"/>
      </rPr>
      <t xml:space="preserve">
Крем для волос  увляжняющий с маслом Аргании, 400мл
</t>
    </r>
    <r>
      <rPr>
        <b/>
        <sz val="11"/>
        <color theme="1"/>
        <rFont val="Calibri"/>
        <family val="2"/>
        <charset val="204"/>
        <scheme val="minor"/>
      </rPr>
      <t>7290012326585</t>
    </r>
  </si>
  <si>
    <t>HB318</t>
  </si>
  <si>
    <t>5747/0</t>
  </si>
  <si>
    <r>
      <t>HB319</t>
    </r>
    <r>
      <rPr>
        <sz val="11"/>
        <color theme="1"/>
        <rFont val="Calibri"/>
        <family val="2"/>
        <charset val="204"/>
        <scheme val="minor"/>
      </rPr>
      <t xml:space="preserve">
Шампунь для сухих окрашенных волос  с маслом облепихи, 780мл
</t>
    </r>
    <r>
      <rPr>
        <b/>
        <sz val="11"/>
        <color theme="1"/>
        <rFont val="Calibri"/>
        <family val="2"/>
        <charset val="204"/>
        <scheme val="minor"/>
      </rPr>
      <t>7290012326271</t>
    </r>
  </si>
  <si>
    <t>HB319</t>
  </si>
  <si>
    <t>5752/0</t>
  </si>
  <si>
    <r>
      <t>HB324</t>
    </r>
    <r>
      <rPr>
        <sz val="11"/>
        <color theme="1"/>
        <rFont val="Calibri"/>
        <family val="2"/>
        <charset val="204"/>
        <scheme val="minor"/>
      </rPr>
      <t xml:space="preserve">
Шампунь для сухих окрашенных волос с маслом облепихи, 400 мл
</t>
    </r>
    <r>
      <rPr>
        <b/>
        <sz val="11"/>
        <color theme="1"/>
        <rFont val="Calibri"/>
        <family val="2"/>
        <charset val="204"/>
        <scheme val="minor"/>
      </rPr>
      <t>7290012326714</t>
    </r>
  </si>
  <si>
    <t>HB324</t>
  </si>
  <si>
    <t>5748/0</t>
  </si>
  <si>
    <r>
      <t>HB320</t>
    </r>
    <r>
      <rPr>
        <sz val="11"/>
        <color theme="1"/>
        <rFont val="Calibri"/>
        <family val="2"/>
        <charset val="204"/>
        <scheme val="minor"/>
      </rPr>
      <t xml:space="preserve">
Шампунь  с оливковым маслом и медом, 780мл 
</t>
    </r>
    <r>
      <rPr>
        <b/>
        <sz val="11"/>
        <color theme="1"/>
        <rFont val="Calibri"/>
        <family val="2"/>
        <charset val="204"/>
        <scheme val="minor"/>
      </rPr>
      <t>7290012326264</t>
    </r>
  </si>
  <si>
    <t>HB320</t>
  </si>
  <si>
    <t>5751/0</t>
  </si>
  <si>
    <r>
      <t>HB323</t>
    </r>
    <r>
      <rPr>
        <sz val="11"/>
        <color theme="1"/>
        <rFont val="Calibri"/>
        <family val="2"/>
        <charset val="204"/>
        <scheme val="minor"/>
      </rPr>
      <t xml:space="preserve">
Шампунь  с добавлением оливкового масла и меда, 400мл
</t>
    </r>
    <r>
      <rPr>
        <b/>
        <sz val="11"/>
        <color theme="1"/>
        <rFont val="Calibri"/>
        <family val="2"/>
        <charset val="204"/>
        <scheme val="minor"/>
      </rPr>
      <t>7290012326707</t>
    </r>
  </si>
  <si>
    <t>HB323</t>
  </si>
  <si>
    <t>5749/0</t>
  </si>
  <si>
    <r>
      <t>HB321</t>
    </r>
    <r>
      <rPr>
        <sz val="11"/>
        <color theme="1"/>
        <rFont val="Calibri"/>
        <family val="2"/>
        <charset val="204"/>
        <scheme val="minor"/>
      </rPr>
      <t xml:space="preserve">
Шампунь  от перхоти Крапива и Розмарин,, 780мл 
</t>
    </r>
    <r>
      <rPr>
        <b/>
        <sz val="11"/>
        <color theme="1"/>
        <rFont val="Calibri"/>
        <family val="2"/>
        <charset val="204"/>
        <scheme val="minor"/>
      </rPr>
      <t>7290012326257</t>
    </r>
  </si>
  <si>
    <t>HB321</t>
  </si>
  <si>
    <t>5754/0</t>
  </si>
  <si>
    <r>
      <t>HB326</t>
    </r>
    <r>
      <rPr>
        <sz val="11"/>
        <color theme="1"/>
        <rFont val="Calibri"/>
        <family val="2"/>
        <charset val="204"/>
        <scheme val="minor"/>
      </rPr>
      <t xml:space="preserve">
Шампунь  от перхоти Крапива и Розмарин,, 400мл 
</t>
    </r>
    <r>
      <rPr>
        <b/>
        <sz val="11"/>
        <color theme="1"/>
        <rFont val="Calibri"/>
        <family val="2"/>
        <charset val="204"/>
        <scheme val="minor"/>
      </rPr>
      <t>7290012326745</t>
    </r>
  </si>
  <si>
    <t>HB326</t>
  </si>
  <si>
    <t>5750/0</t>
  </si>
  <si>
    <r>
      <t>HB322</t>
    </r>
    <r>
      <rPr>
        <sz val="11"/>
        <color theme="1"/>
        <rFont val="Calibri"/>
        <family val="2"/>
        <charset val="204"/>
        <scheme val="minor"/>
      </rPr>
      <t xml:space="preserve">
Кондиционер для волос  на основе минералов Мертвого моря с облепихой, 780 мл
</t>
    </r>
    <r>
      <rPr>
        <b/>
        <sz val="11"/>
        <color theme="1"/>
        <rFont val="Calibri"/>
        <family val="2"/>
        <charset val="204"/>
        <scheme val="minor"/>
      </rPr>
      <t>7290012326301</t>
    </r>
  </si>
  <si>
    <t>HB322</t>
  </si>
  <si>
    <t>5753/0</t>
  </si>
  <si>
    <r>
      <t>HB325</t>
    </r>
    <r>
      <rPr>
        <sz val="11"/>
        <color theme="1"/>
        <rFont val="Calibri"/>
        <family val="2"/>
        <charset val="204"/>
        <scheme val="minor"/>
      </rPr>
      <t xml:space="preserve">
Кондиционер для волос  на основе минералов Мертвого моря с облепихой, 400 мл
</t>
    </r>
    <r>
      <rPr>
        <b/>
        <sz val="11"/>
        <color theme="1"/>
        <rFont val="Calibri"/>
        <family val="2"/>
        <charset val="204"/>
        <scheme val="minor"/>
      </rPr>
      <t>7290012326721</t>
    </r>
  </si>
  <si>
    <t>HB325</t>
  </si>
  <si>
    <t>5755/0</t>
  </si>
  <si>
    <r>
      <t>HB327</t>
    </r>
    <r>
      <rPr>
        <sz val="11"/>
        <color theme="1"/>
        <rFont val="Calibri"/>
        <family val="2"/>
        <charset val="204"/>
        <scheme val="minor"/>
      </rPr>
      <t xml:space="preserve">
Шампунь укрепляющий  для здоровья и блеска волос с маслом Арагана, 780 мл
</t>
    </r>
    <r>
      <rPr>
        <b/>
        <sz val="11"/>
        <color theme="1"/>
        <rFont val="Calibri"/>
        <family val="2"/>
        <charset val="204"/>
        <scheme val="minor"/>
      </rPr>
      <t>7290012326783</t>
    </r>
  </si>
  <si>
    <t>HB327</t>
  </si>
  <si>
    <t>5758/0</t>
  </si>
  <si>
    <r>
      <t>HB330</t>
    </r>
    <r>
      <rPr>
        <sz val="11"/>
        <color theme="1"/>
        <rFont val="Calibri"/>
        <family val="2"/>
        <charset val="204"/>
        <scheme val="minor"/>
      </rPr>
      <t xml:space="preserve">
Шампунь укрепляющий  для здоровья и блеска волос с маслом Арагана, 400 мл
</t>
    </r>
    <r>
      <rPr>
        <b/>
        <sz val="11"/>
        <color theme="1"/>
        <rFont val="Calibri"/>
        <family val="2"/>
        <charset val="204"/>
        <scheme val="minor"/>
      </rPr>
      <t>7290014043657</t>
    </r>
  </si>
  <si>
    <t>HB330</t>
  </si>
  <si>
    <t>5757/0</t>
  </si>
  <si>
    <r>
      <t>HB329</t>
    </r>
    <r>
      <rPr>
        <sz val="11"/>
        <color theme="1"/>
        <rFont val="Calibri"/>
        <family val="2"/>
        <charset val="204"/>
        <scheme val="minor"/>
      </rPr>
      <t xml:space="preserve">
Шампунь укрепляющий  для здоровья и блеска волос обогащен гранатовым экстрактом, 400 мл
</t>
    </r>
    <r>
      <rPr>
        <b/>
        <sz val="11"/>
        <color theme="1"/>
        <rFont val="Calibri"/>
        <family val="2"/>
        <charset val="204"/>
        <scheme val="minor"/>
      </rPr>
      <t>7290012326738</t>
    </r>
  </si>
  <si>
    <t>HB329</t>
  </si>
  <si>
    <t>5759/0</t>
  </si>
  <si>
    <r>
      <t>HB331</t>
    </r>
    <r>
      <rPr>
        <sz val="11"/>
        <color theme="1"/>
        <rFont val="Calibri"/>
        <family val="2"/>
        <charset val="204"/>
        <scheme val="minor"/>
      </rPr>
      <t xml:space="preserve">
Шампунь укрепляющий  для здоровья и блеска волос обогащен гранатовым экстрактом, 780 мл
</t>
    </r>
    <r>
      <rPr>
        <b/>
        <sz val="11"/>
        <color theme="1"/>
        <rFont val="Calibri"/>
        <family val="2"/>
        <charset val="204"/>
        <scheme val="minor"/>
      </rPr>
      <t>7290014043732</t>
    </r>
  </si>
  <si>
    <t>HB331</t>
  </si>
  <si>
    <t>5760/0</t>
  </si>
  <si>
    <r>
      <t>HB332</t>
    </r>
    <r>
      <rPr>
        <sz val="11"/>
        <color theme="1"/>
        <rFont val="Calibri"/>
        <family val="2"/>
        <charset val="204"/>
        <scheme val="minor"/>
      </rPr>
      <t xml:space="preserve">
Шампунь кератиновый , 780мл 
</t>
    </r>
    <r>
      <rPr>
        <b/>
        <sz val="11"/>
        <color theme="1"/>
        <rFont val="Calibri"/>
        <family val="2"/>
        <charset val="204"/>
        <scheme val="minor"/>
      </rPr>
      <t>7290015247115</t>
    </r>
  </si>
  <si>
    <t>HB332</t>
  </si>
  <si>
    <t>5935/0</t>
  </si>
  <si>
    <r>
      <t>HB334</t>
    </r>
    <r>
      <rPr>
        <sz val="11"/>
        <color theme="1"/>
        <rFont val="Calibri"/>
        <family val="2"/>
        <charset val="204"/>
        <scheme val="minor"/>
      </rPr>
      <t xml:space="preserve">
Шампунь кератиновый , 400мл 
</t>
    </r>
    <r>
      <rPr>
        <b/>
        <sz val="11"/>
        <color theme="1"/>
        <rFont val="Calibri"/>
        <family val="2"/>
        <charset val="204"/>
        <scheme val="minor"/>
      </rPr>
      <t>7290015247153</t>
    </r>
  </si>
  <si>
    <t>HB334</t>
  </si>
  <si>
    <t>5761/0</t>
  </si>
  <si>
    <r>
      <t>HB333</t>
    </r>
    <r>
      <rPr>
        <sz val="11"/>
        <color theme="1"/>
        <rFont val="Calibri"/>
        <family val="2"/>
        <charset val="204"/>
        <scheme val="minor"/>
      </rPr>
      <t xml:space="preserve">
Кондиционер для волос  на основе минералов Мертвого моря c маслом Аргана, 780мл
</t>
    </r>
    <r>
      <rPr>
        <b/>
        <sz val="11"/>
        <color theme="1"/>
        <rFont val="Calibri"/>
        <family val="2"/>
        <charset val="204"/>
        <scheme val="minor"/>
      </rPr>
      <t>7290014043855</t>
    </r>
  </si>
  <si>
    <t>HB333</t>
  </si>
  <si>
    <t>Косметика для мужчин</t>
  </si>
  <si>
    <t>5768/0</t>
  </si>
  <si>
    <r>
      <t>HB1203</t>
    </r>
    <r>
      <rPr>
        <sz val="11"/>
        <color theme="1"/>
        <rFont val="Calibri"/>
        <family val="2"/>
        <charset val="204"/>
        <scheme val="minor"/>
      </rPr>
      <t xml:space="preserve">
Крем-дезодорант для ног  мужской охлаждающий, 200мл
</t>
    </r>
    <r>
      <rPr>
        <b/>
        <sz val="11"/>
        <color theme="1"/>
        <rFont val="Calibri"/>
        <family val="2"/>
        <charset val="204"/>
        <scheme val="minor"/>
      </rPr>
      <t>7290014043589</t>
    </r>
  </si>
  <si>
    <t>HB1203</t>
  </si>
  <si>
    <t>5769/0</t>
  </si>
  <si>
    <r>
      <t>HB1206</t>
    </r>
    <r>
      <rPr>
        <sz val="11"/>
        <color theme="1"/>
        <rFont val="Calibri"/>
        <family val="2"/>
        <charset val="204"/>
        <scheme val="minor"/>
      </rPr>
      <t xml:space="preserve">
Крем для рук  мужской мультивитаминный , 200мл 
</t>
    </r>
    <r>
      <rPr>
        <b/>
        <sz val="11"/>
        <color theme="1"/>
        <rFont val="Calibri"/>
        <family val="2"/>
        <charset val="204"/>
        <scheme val="minor"/>
      </rPr>
      <t>7290014043558</t>
    </r>
  </si>
  <si>
    <t>HB1206</t>
  </si>
  <si>
    <t>5762/0</t>
  </si>
  <si>
    <r>
      <t>HB123</t>
    </r>
    <r>
      <rPr>
        <sz val="11"/>
        <color theme="1"/>
        <rFont val="Calibri"/>
        <family val="2"/>
        <charset val="204"/>
        <scheme val="minor"/>
      </rPr>
      <t xml:space="preserve">
Бальзам после бритья  в подарочной упаковке, 150мл
</t>
    </r>
    <r>
      <rPr>
        <b/>
        <sz val="11"/>
        <color theme="1"/>
        <rFont val="Calibri"/>
        <family val="2"/>
        <charset val="204"/>
        <scheme val="minor"/>
      </rPr>
      <t>7290011843199</t>
    </r>
  </si>
  <si>
    <t>HB123</t>
  </si>
  <si>
    <t>5765/0</t>
  </si>
  <si>
    <r>
      <t>HB136</t>
    </r>
    <r>
      <rPr>
        <sz val="11"/>
        <color theme="1"/>
        <rFont val="Calibri"/>
        <family val="2"/>
        <charset val="204"/>
        <scheme val="minor"/>
      </rPr>
      <t xml:space="preserve">
Бальзам после бритья  (без коробки), 150мл 
</t>
    </r>
    <r>
      <rPr>
        <b/>
        <sz val="11"/>
        <color theme="1"/>
        <rFont val="Calibri"/>
        <family val="2"/>
        <charset val="204"/>
        <scheme val="minor"/>
      </rPr>
      <t>7290011843199.</t>
    </r>
  </si>
  <si>
    <t>HB136</t>
  </si>
  <si>
    <t>6113/0</t>
  </si>
  <si>
    <r>
      <t>HB1230</t>
    </r>
    <r>
      <rPr>
        <sz val="11"/>
        <color theme="1"/>
        <rFont val="Calibri"/>
        <family val="2"/>
        <charset val="204"/>
        <scheme val="minor"/>
      </rPr>
      <t xml:space="preserve">
Бальзам после бритья  с гиалуроновой кислотой и вытяжкой чёрной икры, в подар.упаковке,  150мл
</t>
    </r>
    <r>
      <rPr>
        <b/>
        <sz val="11"/>
        <color theme="1"/>
        <rFont val="Calibri"/>
        <family val="2"/>
        <charset val="204"/>
        <scheme val="minor"/>
      </rPr>
      <t xml:space="preserve">7290015247511
</t>
    </r>
    <r>
      <rPr>
        <sz val="11"/>
        <color indexed="10"/>
        <rFont val="Calibri"/>
        <family val="2"/>
        <charset val="204"/>
        <scheme val="minor"/>
      </rPr>
      <t>Новинка!</t>
    </r>
  </si>
  <si>
    <t>HB1230</t>
  </si>
  <si>
    <t>5763/0</t>
  </si>
  <si>
    <r>
      <t>HB124</t>
    </r>
    <r>
      <rPr>
        <sz val="11"/>
        <color theme="1"/>
        <rFont val="Calibri"/>
        <family val="2"/>
        <charset val="204"/>
        <scheme val="minor"/>
      </rPr>
      <t xml:space="preserve">
Пена для бритья  , 250мл 
</t>
    </r>
    <r>
      <rPr>
        <b/>
        <sz val="11"/>
        <color theme="1"/>
        <rFont val="Calibri"/>
        <family val="2"/>
        <charset val="204"/>
        <scheme val="minor"/>
      </rPr>
      <t>7290011843670</t>
    </r>
  </si>
  <si>
    <t>HB124</t>
  </si>
  <si>
    <t>5764/0</t>
  </si>
  <si>
    <r>
      <t>HB135</t>
    </r>
    <r>
      <rPr>
        <sz val="11"/>
        <color theme="1"/>
        <rFont val="Calibri"/>
        <family val="2"/>
        <charset val="204"/>
        <scheme val="minor"/>
      </rPr>
      <t xml:space="preserve">
Крем против морщин  для мужчин увлажняющий, 50мл
</t>
    </r>
    <r>
      <rPr>
        <b/>
        <sz val="11"/>
        <color theme="1"/>
        <rFont val="Calibri"/>
        <family val="2"/>
        <charset val="204"/>
        <scheme val="minor"/>
      </rPr>
      <t>7290012326592</t>
    </r>
  </si>
  <si>
    <t>HB135</t>
  </si>
  <si>
    <t>5767/0</t>
  </si>
  <si>
    <r>
      <t>HB282</t>
    </r>
    <r>
      <rPr>
        <sz val="11"/>
        <color theme="1"/>
        <rFont val="Calibri"/>
        <family val="2"/>
        <charset val="204"/>
        <scheme val="minor"/>
      </rPr>
      <t xml:space="preserve">
Дезодорант  мужской роликовый,80мл 
</t>
    </r>
    <r>
      <rPr>
        <b/>
        <sz val="11"/>
        <color theme="1"/>
        <rFont val="Calibri"/>
        <family val="2"/>
        <charset val="204"/>
        <scheme val="minor"/>
      </rPr>
      <t>7290011843878</t>
    </r>
  </si>
  <si>
    <t>HB282</t>
  </si>
  <si>
    <t>5741/0</t>
  </si>
  <si>
    <r>
      <t>HB313</t>
    </r>
    <r>
      <rPr>
        <sz val="11"/>
        <color theme="1"/>
        <rFont val="Calibri"/>
        <family val="2"/>
        <charset val="204"/>
        <scheme val="minor"/>
      </rPr>
      <t xml:space="preserve">
Шампунь для мужчин , 400мл 
</t>
    </r>
    <r>
      <rPr>
        <b/>
        <sz val="11"/>
        <color theme="1"/>
        <rFont val="Calibri"/>
        <family val="2"/>
        <charset val="204"/>
        <scheme val="minor"/>
      </rPr>
      <t>7290012326059</t>
    </r>
  </si>
  <si>
    <t>HB313</t>
  </si>
  <si>
    <t>5756/0</t>
  </si>
  <si>
    <r>
      <t>HB328</t>
    </r>
    <r>
      <rPr>
        <sz val="11"/>
        <color theme="1"/>
        <rFont val="Calibri"/>
        <family val="2"/>
        <charset val="204"/>
        <scheme val="minor"/>
      </rPr>
      <t xml:space="preserve">
Шампунь-гель для душа  для мужчин, 780мл 
</t>
    </r>
    <r>
      <rPr>
        <b/>
        <sz val="11"/>
        <color theme="1"/>
        <rFont val="Calibri"/>
        <family val="2"/>
        <charset val="204"/>
        <scheme val="minor"/>
      </rPr>
      <t>7290014043497</t>
    </r>
  </si>
  <si>
    <t>HB328</t>
  </si>
  <si>
    <t>Dr.Sea  Израиль</t>
  </si>
  <si>
    <t>Dr.Sea</t>
  </si>
  <si>
    <t>5337/0</t>
  </si>
  <si>
    <r>
      <t>DS124</t>
    </r>
    <r>
      <rPr>
        <sz val="11"/>
        <color theme="1"/>
        <rFont val="Calibri"/>
        <family val="2"/>
        <charset val="204"/>
        <scheme val="minor"/>
      </rPr>
      <t xml:space="preserve">
Деликатное средство для снятия макияжа с глаз  с экстрактом огурца (120мл)
</t>
    </r>
    <r>
      <rPr>
        <b/>
        <sz val="11"/>
        <color theme="1"/>
        <rFont val="Calibri"/>
        <family val="2"/>
        <charset val="204"/>
        <scheme val="minor"/>
      </rPr>
      <t>7290013729347</t>
    </r>
  </si>
  <si>
    <t>DS124</t>
  </si>
  <si>
    <t>6072/0</t>
  </si>
  <si>
    <r>
      <t>DS200</t>
    </r>
    <r>
      <rPr>
        <sz val="11"/>
        <color theme="1"/>
        <rFont val="Calibri"/>
        <family val="2"/>
        <charset val="204"/>
        <scheme val="minor"/>
      </rPr>
      <t xml:space="preserve">
Коллагеновый ночной крем  (50мл) 
</t>
    </r>
    <r>
      <rPr>
        <b/>
        <sz val="11"/>
        <color theme="1"/>
        <rFont val="Calibri"/>
        <family val="2"/>
        <charset val="204"/>
        <scheme val="minor"/>
      </rPr>
      <t>7290015816434</t>
    </r>
  </si>
  <si>
    <t>DS200</t>
  </si>
  <si>
    <t>5795/0</t>
  </si>
  <si>
    <r>
      <t>DS201</t>
    </r>
    <r>
      <rPr>
        <sz val="11"/>
        <color theme="1"/>
        <rFont val="Calibri"/>
        <family val="2"/>
        <charset val="204"/>
        <scheme val="minor"/>
      </rPr>
      <t xml:space="preserve">
Безжировой увлажняющий матирующий крем  с экстрактами огурца и дуналиеллы (50мл)
</t>
    </r>
    <r>
      <rPr>
        <b/>
        <sz val="11"/>
        <color theme="1"/>
        <rFont val="Calibri"/>
        <family val="2"/>
        <charset val="204"/>
        <scheme val="minor"/>
      </rPr>
      <t>7290015816403</t>
    </r>
  </si>
  <si>
    <t>DS201</t>
  </si>
  <si>
    <t>5796/0</t>
  </si>
  <si>
    <r>
      <t>DS202</t>
    </r>
    <r>
      <rPr>
        <sz val="11"/>
        <color theme="1"/>
        <rFont val="Calibri"/>
        <family val="2"/>
        <charset val="204"/>
        <scheme val="minor"/>
      </rPr>
      <t xml:space="preserve">
Увлажняющий крем  с маслами облепихи и манго SPF 15 (50мл)
</t>
    </r>
    <r>
      <rPr>
        <b/>
        <sz val="11"/>
        <color theme="1"/>
        <rFont val="Calibri"/>
        <family val="2"/>
        <charset val="204"/>
        <scheme val="minor"/>
      </rPr>
      <t>7290015816625</t>
    </r>
  </si>
  <si>
    <t>DS202</t>
  </si>
  <si>
    <t>5797/0</t>
  </si>
  <si>
    <r>
      <t>DS203</t>
    </r>
    <r>
      <rPr>
        <sz val="11"/>
        <color theme="1"/>
        <rFont val="Calibri"/>
        <family val="2"/>
        <charset val="204"/>
        <scheme val="minor"/>
      </rPr>
      <t xml:space="preserve">
Увлажняющий крем  с маслами оливы и папайи и экстрактом зеленого чая SPF 15 (50мл)
</t>
    </r>
    <r>
      <rPr>
        <b/>
        <sz val="11"/>
        <color theme="1"/>
        <rFont val="Calibri"/>
        <family val="2"/>
        <charset val="204"/>
        <scheme val="minor"/>
      </rPr>
      <t>7290015816632</t>
    </r>
  </si>
  <si>
    <t>DS203</t>
  </si>
  <si>
    <t>5798/0</t>
  </si>
  <si>
    <r>
      <t>DS204</t>
    </r>
    <r>
      <rPr>
        <sz val="11"/>
        <color theme="1"/>
        <rFont val="Calibri"/>
        <family val="2"/>
        <charset val="204"/>
        <scheme val="minor"/>
      </rPr>
      <t xml:space="preserve">
Крем от морщин вокруг глаз  (50мл) 
</t>
    </r>
    <r>
      <rPr>
        <b/>
        <sz val="11"/>
        <color theme="1"/>
        <rFont val="Calibri"/>
        <family val="2"/>
        <charset val="204"/>
        <scheme val="minor"/>
      </rPr>
      <t>7290015816731</t>
    </r>
  </si>
  <si>
    <t>DS204</t>
  </si>
  <si>
    <t>5799/0</t>
  </si>
  <si>
    <r>
      <t>DS205</t>
    </r>
    <r>
      <rPr>
        <sz val="11"/>
        <color theme="1"/>
        <rFont val="Calibri"/>
        <family val="2"/>
        <charset val="204"/>
        <scheme val="minor"/>
      </rPr>
      <t xml:space="preserve">
Увлажняющий и питательный крем  с авокадо и алоэ вера (50мл)
</t>
    </r>
    <r>
      <rPr>
        <b/>
        <sz val="11"/>
        <color theme="1"/>
        <rFont val="Calibri"/>
        <family val="2"/>
        <charset val="204"/>
        <scheme val="minor"/>
      </rPr>
      <t>7290015816427</t>
    </r>
  </si>
  <si>
    <t>DS205</t>
  </si>
  <si>
    <t>5789/0</t>
  </si>
  <si>
    <r>
      <t>DS206</t>
    </r>
    <r>
      <rPr>
        <sz val="11"/>
        <color theme="1"/>
        <rFont val="Calibri"/>
        <family val="2"/>
        <charset val="204"/>
        <scheme val="minor"/>
      </rPr>
      <t xml:space="preserve">
Увлажняющий и укрепляющий крем для лица, глаз и шеи  с экстрактами граната и имбиря SPF 25 (50мл
</t>
    </r>
    <r>
      <rPr>
        <b/>
        <sz val="11"/>
        <color theme="1"/>
        <rFont val="Calibri"/>
        <family val="2"/>
        <charset val="204"/>
        <scheme val="minor"/>
      </rPr>
      <t>7290015816649</t>
    </r>
  </si>
  <si>
    <t>DS206</t>
  </si>
  <si>
    <t>5790/0</t>
  </si>
  <si>
    <r>
      <t>DS207</t>
    </r>
    <r>
      <rPr>
        <sz val="11"/>
        <color theme="1"/>
        <rFont val="Calibri"/>
        <family val="2"/>
        <charset val="204"/>
        <scheme val="minor"/>
      </rPr>
      <t xml:space="preserve">
Укрепляющий и питательный ночной крем  (50мл) 
</t>
    </r>
    <r>
      <rPr>
        <b/>
        <sz val="11"/>
        <color theme="1"/>
        <rFont val="Calibri"/>
        <family val="2"/>
        <charset val="204"/>
        <scheme val="minor"/>
      </rPr>
      <t>7290015816441</t>
    </r>
  </si>
  <si>
    <t>DS207</t>
  </si>
  <si>
    <t>5800/0</t>
  </si>
  <si>
    <r>
      <t>DS208</t>
    </r>
    <r>
      <rPr>
        <sz val="11"/>
        <color theme="1"/>
        <rFont val="Calibri"/>
        <family val="2"/>
        <charset val="204"/>
        <scheme val="minor"/>
      </rPr>
      <t xml:space="preserve">
Увлажняющий крем  с маслами моркови и апельсина (50мл)
</t>
    </r>
    <r>
      <rPr>
        <b/>
        <sz val="11"/>
        <color theme="1"/>
        <rFont val="Calibri"/>
        <family val="2"/>
        <charset val="204"/>
        <scheme val="minor"/>
      </rPr>
      <t>7290015816410</t>
    </r>
  </si>
  <si>
    <t>DS208</t>
  </si>
  <si>
    <t>5539/0</t>
  </si>
  <si>
    <r>
      <t>DS209</t>
    </r>
    <r>
      <rPr>
        <sz val="11"/>
        <color theme="1"/>
        <rFont val="Calibri"/>
        <family val="2"/>
        <charset val="204"/>
        <scheme val="minor"/>
      </rPr>
      <t xml:space="preserve">
Крем для лица против морщин  SPF 15 (50мл) 
</t>
    </r>
    <r>
      <rPr>
        <b/>
        <sz val="11"/>
        <color theme="1"/>
        <rFont val="Calibri"/>
        <family val="2"/>
        <charset val="204"/>
        <scheme val="minor"/>
      </rPr>
      <t>7290015816656</t>
    </r>
  </si>
  <si>
    <t>DS209</t>
  </si>
  <si>
    <t>5540/0</t>
  </si>
  <si>
    <r>
      <t>DS210</t>
    </r>
    <r>
      <rPr>
        <sz val="11"/>
        <color theme="1"/>
        <rFont val="Calibri"/>
        <family val="2"/>
        <charset val="204"/>
        <scheme val="minor"/>
      </rPr>
      <t xml:space="preserve">
Коллагеновый укрепляющий крем  SPF 15 (50мл) 
</t>
    </r>
    <r>
      <rPr>
        <b/>
        <sz val="11"/>
        <color theme="1"/>
        <rFont val="Calibri"/>
        <family val="2"/>
        <charset val="204"/>
        <scheme val="minor"/>
      </rPr>
      <t>7290015816663</t>
    </r>
  </si>
  <si>
    <t>DS210</t>
  </si>
  <si>
    <t>5541/0</t>
  </si>
  <si>
    <r>
      <t>DS211</t>
    </r>
    <r>
      <rPr>
        <sz val="11"/>
        <color theme="1"/>
        <rFont val="Calibri"/>
        <family val="2"/>
        <charset val="204"/>
        <scheme val="minor"/>
      </rPr>
      <t xml:space="preserve">
Лифтинг-маска для лица  с имбирем и гранатом (100мл)
</t>
    </r>
    <r>
      <rPr>
        <b/>
        <sz val="11"/>
        <color theme="1"/>
        <rFont val="Calibri"/>
        <family val="2"/>
        <charset val="204"/>
        <scheme val="minor"/>
      </rPr>
      <t>7290015816717</t>
    </r>
  </si>
  <si>
    <t>DS211</t>
  </si>
  <si>
    <t>5801/0</t>
  </si>
  <si>
    <r>
      <t>DS212</t>
    </r>
    <r>
      <rPr>
        <sz val="11"/>
        <color theme="1"/>
        <rFont val="Calibri"/>
        <family val="2"/>
        <charset val="204"/>
        <scheme val="minor"/>
      </rPr>
      <t xml:space="preserve">
Минеральная грязевая маска  с алоэ вера и дуналиеллой (100мл)
</t>
    </r>
    <r>
      <rPr>
        <b/>
        <sz val="11"/>
        <color theme="1"/>
        <rFont val="Calibri"/>
        <family val="2"/>
        <charset val="204"/>
        <scheme val="minor"/>
      </rPr>
      <t>7290015816694</t>
    </r>
  </si>
  <si>
    <t>DS212</t>
  </si>
  <si>
    <t>5802/0</t>
  </si>
  <si>
    <r>
      <t>DS213</t>
    </r>
    <r>
      <rPr>
        <sz val="11"/>
        <color theme="1"/>
        <rFont val="Calibri"/>
        <family val="2"/>
        <charset val="204"/>
        <scheme val="minor"/>
      </rPr>
      <t xml:space="preserve">
Укрепляющая и очищающая маска для лица  с французской глиной (100мл)
</t>
    </r>
    <r>
      <rPr>
        <b/>
        <sz val="11"/>
        <color theme="1"/>
        <rFont val="Calibri"/>
        <family val="2"/>
        <charset val="204"/>
        <scheme val="minor"/>
      </rPr>
      <t>7290015816724</t>
    </r>
  </si>
  <si>
    <t>DS213</t>
  </si>
  <si>
    <t>5803/0</t>
  </si>
  <si>
    <r>
      <t>DS214</t>
    </r>
    <r>
      <rPr>
        <sz val="11"/>
        <color theme="1"/>
        <rFont val="Calibri"/>
        <family val="2"/>
        <charset val="204"/>
        <scheme val="minor"/>
      </rPr>
      <t xml:space="preserve">
Отбеливающая маска-пилинг для лица  с жемчугом и витамином C (100мл)
</t>
    </r>
    <r>
      <rPr>
        <b/>
        <sz val="11"/>
        <color theme="1"/>
        <rFont val="Calibri"/>
        <family val="2"/>
        <charset val="204"/>
        <scheme val="minor"/>
      </rPr>
      <t>7290015816700</t>
    </r>
  </si>
  <si>
    <t>DS214</t>
  </si>
  <si>
    <t>5542/0</t>
  </si>
  <si>
    <r>
      <t>DS215</t>
    </r>
    <r>
      <rPr>
        <sz val="11"/>
        <color theme="1"/>
        <rFont val="Calibri"/>
        <family val="2"/>
        <charset val="204"/>
        <scheme val="minor"/>
      </rPr>
      <t xml:space="preserve">
Минеральный очищающий тоник  с экстрактами алоэ вера и огурца (210мл)
</t>
    </r>
    <r>
      <rPr>
        <b/>
        <sz val="11"/>
        <color theme="1"/>
        <rFont val="Calibri"/>
        <family val="2"/>
        <charset val="204"/>
        <scheme val="minor"/>
      </rPr>
      <t>7290015816380</t>
    </r>
  </si>
  <si>
    <t>DS215</t>
  </si>
  <si>
    <t>5804/0</t>
  </si>
  <si>
    <r>
      <t>DS216</t>
    </r>
    <r>
      <rPr>
        <sz val="11"/>
        <color theme="1"/>
        <rFont val="Calibri"/>
        <family val="2"/>
        <charset val="204"/>
        <scheme val="minor"/>
      </rPr>
      <t xml:space="preserve">
Мыло для глубокого очищения лица  с экстрактом зеленого чая (210мл)
</t>
    </r>
    <r>
      <rPr>
        <b/>
        <sz val="11"/>
        <color theme="1"/>
        <rFont val="Calibri"/>
        <family val="2"/>
        <charset val="204"/>
        <scheme val="minor"/>
      </rPr>
      <t>7290015816618</t>
    </r>
  </si>
  <si>
    <t>DS216</t>
  </si>
  <si>
    <t>5543/0</t>
  </si>
  <si>
    <r>
      <t>DS217</t>
    </r>
    <r>
      <rPr>
        <sz val="11"/>
        <color theme="1"/>
        <rFont val="Calibri"/>
        <family val="2"/>
        <charset val="204"/>
        <scheme val="minor"/>
      </rPr>
      <t xml:space="preserve">
Минеральный очищающий гель для лица и глаз  с витамином E – 3 в 1 (210мл)
</t>
    </r>
    <r>
      <rPr>
        <b/>
        <sz val="11"/>
        <color theme="1"/>
        <rFont val="Calibri"/>
        <family val="2"/>
        <charset val="204"/>
        <scheme val="minor"/>
      </rPr>
      <t>7290015816601</t>
    </r>
  </si>
  <si>
    <t>DS217</t>
  </si>
  <si>
    <t>5805/0</t>
  </si>
  <si>
    <r>
      <t>DS218</t>
    </r>
    <r>
      <rPr>
        <sz val="11"/>
        <color theme="1"/>
        <rFont val="Calibri"/>
        <family val="2"/>
        <charset val="204"/>
        <scheme val="minor"/>
      </rPr>
      <t xml:space="preserve">
Очищающее молочко для лица  с гинкго билоба - 3 в 1 (210мл)
</t>
    </r>
    <r>
      <rPr>
        <b/>
        <sz val="11"/>
        <color theme="1"/>
        <rFont val="Calibri"/>
        <family val="2"/>
        <charset val="204"/>
        <scheme val="minor"/>
      </rPr>
      <t>7290015816397</t>
    </r>
  </si>
  <si>
    <t>DS218</t>
  </si>
  <si>
    <t>5791/0</t>
  </si>
  <si>
    <r>
      <t>DS219</t>
    </r>
    <r>
      <rPr>
        <sz val="11"/>
        <color theme="1"/>
        <rFont val="Calibri"/>
        <family val="2"/>
        <charset val="204"/>
        <scheme val="minor"/>
      </rPr>
      <t xml:space="preserve">
Увлажняющий гель для глаз  с кофеином (30мл) 
</t>
    </r>
    <r>
      <rPr>
        <b/>
        <sz val="11"/>
        <color theme="1"/>
        <rFont val="Calibri"/>
        <family val="2"/>
        <charset val="204"/>
        <scheme val="minor"/>
      </rPr>
      <t>7290015816847</t>
    </r>
  </si>
  <si>
    <t>DS219</t>
  </si>
  <si>
    <t>5806/0</t>
  </si>
  <si>
    <r>
      <t>DS220</t>
    </r>
    <r>
      <rPr>
        <sz val="11"/>
        <color theme="1"/>
        <rFont val="Calibri"/>
        <family val="2"/>
        <charset val="204"/>
        <scheme val="minor"/>
      </rPr>
      <t xml:space="preserve">
Антивозрастная сыворотка для глаз  с каму-каму и Q 10 (30мл)
</t>
    </r>
    <r>
      <rPr>
        <b/>
        <sz val="11"/>
        <color theme="1"/>
        <rFont val="Calibri"/>
        <family val="2"/>
        <charset val="204"/>
        <scheme val="minor"/>
      </rPr>
      <t>7290015816861</t>
    </r>
  </si>
  <si>
    <t>DS220</t>
  </si>
  <si>
    <t>5792/0</t>
  </si>
  <si>
    <r>
      <t>DS221</t>
    </r>
    <r>
      <rPr>
        <sz val="11"/>
        <color theme="1"/>
        <rFont val="Calibri"/>
        <family val="2"/>
        <charset val="204"/>
        <scheme val="minor"/>
      </rPr>
      <t xml:space="preserve">
Сыворотка для лица  с гиалуроновой кислотой и витаминами (30мл)
</t>
    </r>
    <r>
      <rPr>
        <b/>
        <sz val="11"/>
        <color theme="1"/>
        <rFont val="Calibri"/>
        <family val="2"/>
        <charset val="204"/>
        <scheme val="minor"/>
      </rPr>
      <t>7290015816854</t>
    </r>
  </si>
  <si>
    <t>DS221</t>
  </si>
  <si>
    <t>5807/0</t>
  </si>
  <si>
    <r>
      <t>DS222</t>
    </r>
    <r>
      <rPr>
        <sz val="11"/>
        <color theme="1"/>
        <rFont val="Calibri"/>
        <family val="2"/>
        <charset val="204"/>
        <scheme val="minor"/>
      </rPr>
      <t xml:space="preserve">
Подсушивающая суспензия для проблемной кожи  (30мл)
</t>
    </r>
    <r>
      <rPr>
        <b/>
        <sz val="11"/>
        <color theme="1"/>
        <rFont val="Calibri"/>
        <family val="2"/>
        <charset val="204"/>
        <scheme val="minor"/>
      </rPr>
      <t>7290015816816</t>
    </r>
  </si>
  <si>
    <t>DS222</t>
  </si>
  <si>
    <t>5808/0</t>
  </si>
  <si>
    <r>
      <t>DS223</t>
    </r>
    <r>
      <rPr>
        <sz val="11"/>
        <color theme="1"/>
        <rFont val="Calibri"/>
        <family val="2"/>
        <charset val="204"/>
        <scheme val="minor"/>
      </rPr>
      <t xml:space="preserve">
Пилинг для лица  без содержания мыла с виноградными косточками и лимоном (200мл)
</t>
    </r>
    <r>
      <rPr>
        <b/>
        <sz val="11"/>
        <color theme="1"/>
        <rFont val="Calibri"/>
        <family val="2"/>
        <charset val="204"/>
        <scheme val="minor"/>
      </rPr>
      <t>7290015816687</t>
    </r>
  </si>
  <si>
    <t>DS223</t>
  </si>
  <si>
    <t>Уход за кожей тела</t>
  </si>
  <si>
    <t>5387/0</t>
  </si>
  <si>
    <r>
      <t>DS155</t>
    </r>
    <r>
      <rPr>
        <sz val="11"/>
        <color theme="1"/>
        <rFont val="Calibri"/>
        <family val="2"/>
        <charset val="204"/>
        <scheme val="minor"/>
      </rPr>
      <t xml:space="preserve">
Ароматический пилинг для тела  с экстрактом зеленого чая и маслом герани (320мл)
</t>
    </r>
    <r>
      <rPr>
        <b/>
        <sz val="11"/>
        <color theme="1"/>
        <rFont val="Calibri"/>
        <family val="2"/>
        <charset val="204"/>
        <scheme val="minor"/>
      </rPr>
      <t>7290013729583</t>
    </r>
  </si>
  <si>
    <t>DS155</t>
  </si>
  <si>
    <t>5388/0</t>
  </si>
  <si>
    <r>
      <t>DS156</t>
    </r>
    <r>
      <rPr>
        <sz val="11"/>
        <color theme="1"/>
        <rFont val="Calibri"/>
        <family val="2"/>
        <charset val="204"/>
        <scheme val="minor"/>
      </rPr>
      <t xml:space="preserve">
Ароматический пилинг для тела  с маслами папайи и дыни (320мл)
</t>
    </r>
    <r>
      <rPr>
        <b/>
        <sz val="11"/>
        <color theme="1"/>
        <rFont val="Calibri"/>
        <family val="2"/>
        <charset val="204"/>
        <scheme val="minor"/>
      </rPr>
      <t>7290013729590</t>
    </r>
  </si>
  <si>
    <t>DS156</t>
  </si>
  <si>
    <t>5389/0</t>
  </si>
  <si>
    <r>
      <t>DS157</t>
    </r>
    <r>
      <rPr>
        <sz val="11"/>
        <color theme="1"/>
        <rFont val="Calibri"/>
        <family val="2"/>
        <charset val="204"/>
        <scheme val="minor"/>
      </rPr>
      <t xml:space="preserve">
Ароматический пилинг для тела  с маслами лаванды, ванили и пачули (320мл)
</t>
    </r>
    <r>
      <rPr>
        <b/>
        <sz val="11"/>
        <color theme="1"/>
        <rFont val="Calibri"/>
        <family val="2"/>
        <charset val="204"/>
        <scheme val="minor"/>
      </rPr>
      <t>7290013729606</t>
    </r>
  </si>
  <si>
    <t>DS157</t>
  </si>
  <si>
    <t>5820/0</t>
  </si>
  <si>
    <r>
      <t>DS225</t>
    </r>
    <r>
      <rPr>
        <sz val="11"/>
        <color theme="1"/>
        <rFont val="Calibri"/>
        <family val="2"/>
        <charset val="204"/>
        <scheme val="minor"/>
      </rPr>
      <t xml:space="preserve">
Масло для тела  для предотвращения старения с экстрактами зеленого чая и герани (250мл)
</t>
    </r>
    <r>
      <rPr>
        <b/>
        <sz val="11"/>
        <color theme="1"/>
        <rFont val="Calibri"/>
        <family val="2"/>
        <charset val="204"/>
        <scheme val="minor"/>
      </rPr>
      <t>7290015816373</t>
    </r>
  </si>
  <si>
    <t>DS225</t>
  </si>
  <si>
    <t>5821/0</t>
  </si>
  <si>
    <r>
      <t>DS226</t>
    </r>
    <r>
      <rPr>
        <sz val="11"/>
        <color theme="1"/>
        <rFont val="Calibri"/>
        <family val="2"/>
        <charset val="204"/>
        <scheme val="minor"/>
      </rPr>
      <t xml:space="preserve">
Масло для тела  для предотвращения старения с маслами папайи и дыни (250мл)
</t>
    </r>
    <r>
      <rPr>
        <b/>
        <sz val="11"/>
        <color theme="1"/>
        <rFont val="Calibri"/>
        <family val="2"/>
        <charset val="204"/>
        <scheme val="minor"/>
      </rPr>
      <t>7290015816366</t>
    </r>
  </si>
  <si>
    <t>DS226</t>
  </si>
  <si>
    <t>5822/0</t>
  </si>
  <si>
    <r>
      <t>DS227</t>
    </r>
    <r>
      <rPr>
        <sz val="11"/>
        <color theme="1"/>
        <rFont val="Calibri"/>
        <family val="2"/>
        <charset val="204"/>
        <scheme val="minor"/>
      </rPr>
      <t xml:space="preserve">
Масло для тела  для предотвращения старения с маслами лаванды, ванили и пачули (250мл)
</t>
    </r>
    <r>
      <rPr>
        <b/>
        <sz val="11"/>
        <color theme="1"/>
        <rFont val="Calibri"/>
        <family val="2"/>
        <charset val="204"/>
        <scheme val="minor"/>
      </rPr>
      <t>7290015816359</t>
    </r>
  </si>
  <si>
    <t>DS227</t>
  </si>
  <si>
    <t>5564/0</t>
  </si>
  <si>
    <r>
      <t>DS231</t>
    </r>
    <r>
      <rPr>
        <sz val="11"/>
        <color theme="1"/>
        <rFont val="Calibri"/>
        <family val="2"/>
        <charset val="204"/>
        <scheme val="minor"/>
      </rPr>
      <t xml:space="preserve">
Мыло  для интимной гигиены с экстрактом зеленого чая (280мл)
</t>
    </r>
    <r>
      <rPr>
        <b/>
        <sz val="11"/>
        <color theme="1"/>
        <rFont val="Calibri"/>
        <family val="2"/>
        <charset val="204"/>
        <scheme val="minor"/>
      </rPr>
      <t>7290015816571</t>
    </r>
  </si>
  <si>
    <t>DS231</t>
  </si>
  <si>
    <t>5809/0</t>
  </si>
  <si>
    <r>
      <t>DS232</t>
    </r>
    <r>
      <rPr>
        <sz val="11"/>
        <color theme="1"/>
        <rFont val="Calibri"/>
        <family val="2"/>
        <charset val="204"/>
        <scheme val="minor"/>
      </rPr>
      <t xml:space="preserve">
Увлажняющий питательный крем-гель для душа  с гранатом и имбирем (350мл)
</t>
    </r>
    <r>
      <rPr>
        <b/>
        <sz val="11"/>
        <color theme="1"/>
        <rFont val="Calibri"/>
        <family val="2"/>
        <charset val="204"/>
        <scheme val="minor"/>
      </rPr>
      <t>7290015816755</t>
    </r>
  </si>
  <si>
    <t>DS232</t>
  </si>
  <si>
    <t>5536/0</t>
  </si>
  <si>
    <r>
      <t>DS233</t>
    </r>
    <r>
      <rPr>
        <sz val="11"/>
        <color theme="1"/>
        <rFont val="Calibri"/>
        <family val="2"/>
        <charset val="204"/>
        <scheme val="minor"/>
      </rPr>
      <t xml:space="preserve">
Увлажняющий питательный крем-гель для душа  с гранатом и имбирем (700мл)
</t>
    </r>
    <r>
      <rPr>
        <b/>
        <sz val="11"/>
        <color theme="1"/>
        <rFont val="Calibri"/>
        <family val="2"/>
        <charset val="204"/>
        <scheme val="minor"/>
      </rPr>
      <t>7290015816793</t>
    </r>
  </si>
  <si>
    <t>DS233</t>
  </si>
  <si>
    <t>5810/0</t>
  </si>
  <si>
    <r>
      <t>DS234</t>
    </r>
    <r>
      <rPr>
        <sz val="11"/>
        <color theme="1"/>
        <rFont val="Calibri"/>
        <family val="2"/>
        <charset val="204"/>
        <scheme val="minor"/>
      </rPr>
      <t xml:space="preserve">
Увлажняющий  питательный крем-гель для душа  с маслами оливы, папайи и зеленого чая (350мл)
</t>
    </r>
    <r>
      <rPr>
        <b/>
        <sz val="11"/>
        <color theme="1"/>
        <rFont val="Calibri"/>
        <family val="2"/>
        <charset val="204"/>
        <scheme val="minor"/>
      </rPr>
      <t>7290015816748</t>
    </r>
  </si>
  <si>
    <t>DS234</t>
  </si>
  <si>
    <t>5537/0</t>
  </si>
  <si>
    <r>
      <t>DS235</t>
    </r>
    <r>
      <rPr>
        <sz val="11"/>
        <color theme="1"/>
        <rFont val="Calibri"/>
        <family val="2"/>
        <charset val="204"/>
        <scheme val="minor"/>
      </rPr>
      <t xml:space="preserve">
Увлажняющий питательный крем-гель для душа  с маслами оливы, папайи и зеленого чая (700мл)
</t>
    </r>
    <r>
      <rPr>
        <b/>
        <sz val="11"/>
        <color theme="1"/>
        <rFont val="Calibri"/>
        <family val="2"/>
        <charset val="204"/>
        <scheme val="minor"/>
      </rPr>
      <t>7290015816786</t>
    </r>
  </si>
  <si>
    <t>DS235</t>
  </si>
  <si>
    <t>5811/0</t>
  </si>
  <si>
    <r>
      <t>DS236</t>
    </r>
    <r>
      <rPr>
        <sz val="11"/>
        <color theme="1"/>
        <rFont val="Calibri"/>
        <family val="2"/>
        <charset val="204"/>
        <scheme val="minor"/>
      </rPr>
      <t xml:space="preserve">
Увлажняющий  питательный крем-гель для душа  с облепиха и масло манго (350мл)
</t>
    </r>
    <r>
      <rPr>
        <b/>
        <sz val="11"/>
        <color theme="1"/>
        <rFont val="Calibri"/>
        <family val="2"/>
        <charset val="204"/>
        <scheme val="minor"/>
      </rPr>
      <t>7290015816762</t>
    </r>
  </si>
  <si>
    <t>DS236</t>
  </si>
  <si>
    <t>5538/0</t>
  </si>
  <si>
    <r>
      <t>DS237</t>
    </r>
    <r>
      <rPr>
        <sz val="11"/>
        <color theme="1"/>
        <rFont val="Calibri"/>
        <family val="2"/>
        <charset val="204"/>
        <scheme val="minor"/>
      </rPr>
      <t xml:space="preserve">
Увлажняющий питательный крем-гель для душа  с маслами облепихи и манго (700мл)
</t>
    </r>
    <r>
      <rPr>
        <b/>
        <sz val="11"/>
        <color theme="1"/>
        <rFont val="Calibri"/>
        <family val="2"/>
        <charset val="204"/>
        <scheme val="minor"/>
      </rPr>
      <t>7290015816809</t>
    </r>
  </si>
  <si>
    <t>DS237</t>
  </si>
  <si>
    <t>5812/0</t>
  </si>
  <si>
    <r>
      <t>DS238</t>
    </r>
    <r>
      <rPr>
        <sz val="11"/>
        <color theme="1"/>
        <rFont val="Calibri"/>
        <family val="2"/>
        <charset val="204"/>
        <scheme val="minor"/>
      </rPr>
      <t xml:space="preserve">
Питательный и увлажняющий крем для тела  с маслами оливы, папайи и экстрактом зеленого чая  200мл
</t>
    </r>
    <r>
      <rPr>
        <b/>
        <sz val="11"/>
        <color theme="1"/>
        <rFont val="Calibri"/>
        <family val="2"/>
        <charset val="204"/>
        <scheme val="minor"/>
      </rPr>
      <t>7290015816304</t>
    </r>
  </si>
  <si>
    <t>DS238</t>
  </si>
  <si>
    <t>5813/0</t>
  </si>
  <si>
    <r>
      <t>DS239</t>
    </r>
    <r>
      <rPr>
        <sz val="11"/>
        <color theme="1"/>
        <rFont val="Calibri"/>
        <family val="2"/>
        <charset val="204"/>
        <scheme val="minor"/>
      </rPr>
      <t xml:space="preserve">
Крем для тела  против старения с маслами авокадо и манго (200мл)
</t>
    </r>
    <r>
      <rPr>
        <b/>
        <sz val="11"/>
        <color theme="1"/>
        <rFont val="Calibri"/>
        <family val="2"/>
        <charset val="204"/>
        <scheme val="minor"/>
      </rPr>
      <t>7290015816328</t>
    </r>
  </si>
  <si>
    <t>DS239</t>
  </si>
  <si>
    <t>5814/0</t>
  </si>
  <si>
    <r>
      <t>DS240</t>
    </r>
    <r>
      <rPr>
        <sz val="11"/>
        <color theme="1"/>
        <rFont val="Calibri"/>
        <family val="2"/>
        <charset val="204"/>
        <scheme val="minor"/>
      </rPr>
      <t xml:space="preserve">
Укрепляющий крем для тела  с маслами граната и имбиря (200мл)
</t>
    </r>
    <r>
      <rPr>
        <b/>
        <sz val="11"/>
        <color theme="1"/>
        <rFont val="Calibri"/>
        <family val="2"/>
        <charset val="204"/>
        <scheme val="minor"/>
      </rPr>
      <t>7290015816311</t>
    </r>
  </si>
  <si>
    <t>DS240</t>
  </si>
  <si>
    <t>5815/0</t>
  </si>
  <si>
    <r>
      <t>DS241</t>
    </r>
    <r>
      <rPr>
        <sz val="11"/>
        <color theme="1"/>
        <rFont val="Calibri"/>
        <family val="2"/>
        <charset val="204"/>
        <scheme val="minor"/>
      </rPr>
      <t xml:space="preserve">
Универсальный успокаивающий крем  с алоэ вера и маслом какао  (200мл)
</t>
    </r>
    <r>
      <rPr>
        <b/>
        <sz val="11"/>
        <color theme="1"/>
        <rFont val="Calibri"/>
        <family val="2"/>
        <charset val="204"/>
        <scheme val="minor"/>
      </rPr>
      <t>7290015816335</t>
    </r>
  </si>
  <si>
    <t>DS241</t>
  </si>
  <si>
    <t>5816/0</t>
  </si>
  <si>
    <r>
      <t>DS242</t>
    </r>
    <r>
      <rPr>
        <sz val="11"/>
        <color theme="1"/>
        <rFont val="Calibri"/>
        <family val="2"/>
        <charset val="204"/>
        <scheme val="minor"/>
      </rPr>
      <t xml:space="preserve">
Мультивитаминный оздоравливающий крем для рук и ногтей  с маслом манго и витамином E (100мл)
</t>
    </r>
    <r>
      <rPr>
        <b/>
        <sz val="11"/>
        <color theme="1"/>
        <rFont val="Calibri"/>
        <family val="2"/>
        <charset val="204"/>
        <scheme val="minor"/>
      </rPr>
      <t>7290015816281</t>
    </r>
  </si>
  <si>
    <t>DS242</t>
  </si>
  <si>
    <t>5817/0</t>
  </si>
  <si>
    <r>
      <t>DS243</t>
    </r>
    <r>
      <rPr>
        <sz val="11"/>
        <color theme="1"/>
        <rFont val="Calibri"/>
        <family val="2"/>
        <charset val="204"/>
        <scheme val="minor"/>
      </rPr>
      <t xml:space="preserve">
Мультивитаминный питательный крем для рук и ногтей  с маслами авокадо и оливы (200мл)
</t>
    </r>
    <r>
      <rPr>
        <b/>
        <sz val="11"/>
        <color theme="1"/>
        <rFont val="Calibri"/>
        <family val="2"/>
        <charset val="204"/>
        <scheme val="minor"/>
      </rPr>
      <t>7290015816298</t>
    </r>
  </si>
  <si>
    <t>DS243</t>
  </si>
  <si>
    <t>5833/0</t>
  </si>
  <si>
    <r>
      <t>DS244</t>
    </r>
    <r>
      <rPr>
        <sz val="11"/>
        <color theme="1"/>
        <rFont val="Calibri"/>
        <family val="2"/>
        <charset val="204"/>
        <scheme val="minor"/>
      </rPr>
      <t xml:space="preserve">
Универсальный обогащенный крем  с маслом облепихи и манго (200мл)
</t>
    </r>
    <r>
      <rPr>
        <b/>
        <sz val="11"/>
        <color theme="1"/>
        <rFont val="Calibri"/>
        <family val="2"/>
        <charset val="204"/>
        <scheme val="minor"/>
      </rPr>
      <t>7290015816342</t>
    </r>
  </si>
  <si>
    <t>DS244</t>
  </si>
  <si>
    <t>5818/0</t>
  </si>
  <si>
    <r>
      <t>DS245</t>
    </r>
    <r>
      <rPr>
        <sz val="11"/>
        <color theme="1"/>
        <rFont val="Calibri"/>
        <family val="2"/>
        <charset val="204"/>
        <scheme val="minor"/>
      </rPr>
      <t xml:space="preserve">
Мультивитаминный крем для ног  от трещин на стопах с маслами корицы и женьшеня (100мл)
</t>
    </r>
    <r>
      <rPr>
        <b/>
        <sz val="11"/>
        <color theme="1"/>
        <rFont val="Calibri"/>
        <family val="2"/>
        <charset val="204"/>
        <scheme val="minor"/>
      </rPr>
      <t>7290015816823</t>
    </r>
  </si>
  <si>
    <t>DS245</t>
  </si>
  <si>
    <t>5819/0</t>
  </si>
  <si>
    <r>
      <t>DS246</t>
    </r>
    <r>
      <rPr>
        <sz val="11"/>
        <color theme="1"/>
        <rFont val="Calibri"/>
        <family val="2"/>
        <charset val="204"/>
        <scheme val="minor"/>
      </rPr>
      <t xml:space="preserve">
Мультивитаминный крем для ног  против усталости с маслами имбиря и кофе (200мл)
</t>
    </r>
    <r>
      <rPr>
        <b/>
        <sz val="11"/>
        <color theme="1"/>
        <rFont val="Calibri"/>
        <family val="2"/>
        <charset val="204"/>
        <scheme val="minor"/>
      </rPr>
      <t>7290015816830</t>
    </r>
  </si>
  <si>
    <t>DS246</t>
  </si>
  <si>
    <t>5436/0</t>
  </si>
  <si>
    <r>
      <t>DS321</t>
    </r>
    <r>
      <rPr>
        <sz val="11"/>
        <color theme="1"/>
        <rFont val="Calibri"/>
        <family val="2"/>
        <charset val="204"/>
        <scheme val="minor"/>
      </rPr>
      <t xml:space="preserve">
Крем для рук  "Ореховый коктейль" (100мл) 
</t>
    </r>
    <r>
      <rPr>
        <b/>
        <sz val="11"/>
        <color theme="1"/>
        <rFont val="Calibri"/>
        <family val="2"/>
        <charset val="204"/>
        <scheme val="minor"/>
      </rPr>
      <t xml:space="preserve">7290015557375
</t>
    </r>
    <r>
      <rPr>
        <sz val="11"/>
        <color indexed="10"/>
        <rFont val="Calibri"/>
        <family val="2"/>
        <charset val="204"/>
        <scheme val="minor"/>
      </rPr>
      <t>Акция! 1+1 в подарок</t>
    </r>
  </si>
  <si>
    <t>DS321</t>
  </si>
  <si>
    <t>5437/0</t>
  </si>
  <si>
    <r>
      <t>DS322</t>
    </r>
    <r>
      <rPr>
        <sz val="11"/>
        <color theme="1"/>
        <rFont val="Calibri"/>
        <family val="2"/>
        <charset val="204"/>
        <scheme val="minor"/>
      </rPr>
      <t xml:space="preserve">
Маска для рук и  предплечий  "Ореховый коктейль" (100мл)
</t>
    </r>
    <r>
      <rPr>
        <b/>
        <sz val="11"/>
        <color theme="1"/>
        <rFont val="Calibri"/>
        <family val="2"/>
        <charset val="204"/>
        <scheme val="minor"/>
      </rPr>
      <t xml:space="preserve">7290015557382
</t>
    </r>
    <r>
      <rPr>
        <sz val="11"/>
        <color indexed="10"/>
        <rFont val="Calibri"/>
        <family val="2"/>
        <charset val="204"/>
        <scheme val="minor"/>
      </rPr>
      <t>Акция! 1+1 в подарок</t>
    </r>
  </si>
  <si>
    <t>DS322</t>
  </si>
  <si>
    <t>5438/0</t>
  </si>
  <si>
    <r>
      <t>DS323</t>
    </r>
    <r>
      <rPr>
        <sz val="11"/>
        <color theme="1"/>
        <rFont val="Calibri"/>
        <family val="2"/>
        <charset val="204"/>
        <scheme val="minor"/>
      </rPr>
      <t xml:space="preserve">
Крем для ног  "Ореховый коктейль" (100мл) 
</t>
    </r>
    <r>
      <rPr>
        <b/>
        <sz val="11"/>
        <color theme="1"/>
        <rFont val="Calibri"/>
        <family val="2"/>
        <charset val="204"/>
        <scheme val="minor"/>
      </rPr>
      <t xml:space="preserve">7290015557399
</t>
    </r>
    <r>
      <rPr>
        <sz val="11"/>
        <color indexed="10"/>
        <rFont val="Calibri"/>
        <family val="2"/>
        <charset val="204"/>
        <scheme val="minor"/>
      </rPr>
      <t>Акция! 1+1 в подарок</t>
    </r>
  </si>
  <si>
    <t>DS323</t>
  </si>
  <si>
    <t>5439/0</t>
  </si>
  <si>
    <r>
      <t>DS324</t>
    </r>
    <r>
      <rPr>
        <sz val="11"/>
        <color theme="1"/>
        <rFont val="Calibri"/>
        <family val="2"/>
        <charset val="204"/>
        <scheme val="minor"/>
      </rPr>
      <t xml:space="preserve">
Аппликация для ног  "Ореховый коктейль" (100мл) 
</t>
    </r>
    <r>
      <rPr>
        <b/>
        <sz val="11"/>
        <color theme="1"/>
        <rFont val="Calibri"/>
        <family val="2"/>
        <charset val="204"/>
        <scheme val="minor"/>
      </rPr>
      <t xml:space="preserve">7290015557405
</t>
    </r>
    <r>
      <rPr>
        <sz val="11"/>
        <color indexed="10"/>
        <rFont val="Calibri"/>
        <family val="2"/>
        <charset val="204"/>
        <scheme val="minor"/>
      </rPr>
      <t>Акция! 1+1 в подарок</t>
    </r>
  </si>
  <si>
    <t>DS324</t>
  </si>
  <si>
    <t>5446/0</t>
  </si>
  <si>
    <r>
      <t>DS186</t>
    </r>
    <r>
      <rPr>
        <sz val="11"/>
        <color theme="1"/>
        <rFont val="Calibri"/>
        <family val="2"/>
        <charset val="204"/>
        <scheme val="minor"/>
      </rPr>
      <t xml:space="preserve">
Грязь Мертвого моря   (пакет 600г) 
</t>
    </r>
    <r>
      <rPr>
        <b/>
        <sz val="11"/>
        <color theme="1"/>
        <rFont val="Calibri"/>
        <family val="2"/>
        <charset val="204"/>
        <scheme val="minor"/>
      </rPr>
      <t>7290014610798</t>
    </r>
  </si>
  <si>
    <t>DS186</t>
  </si>
  <si>
    <t>5447/0</t>
  </si>
  <si>
    <r>
      <t>DS187</t>
    </r>
    <r>
      <rPr>
        <sz val="11"/>
        <color theme="1"/>
        <rFont val="Calibri"/>
        <family val="2"/>
        <charset val="204"/>
        <scheme val="minor"/>
      </rPr>
      <t xml:space="preserve">
Грязь Мертвого моря   (ведро 1500г) 
</t>
    </r>
    <r>
      <rPr>
        <b/>
        <sz val="11"/>
        <color theme="1"/>
        <rFont val="Calibri"/>
        <family val="2"/>
        <charset val="204"/>
        <scheme val="minor"/>
      </rPr>
      <t>7290010025541</t>
    </r>
  </si>
  <si>
    <t>DS187</t>
  </si>
  <si>
    <t>5441/0</t>
  </si>
  <si>
    <r>
      <t>DS181</t>
    </r>
    <r>
      <rPr>
        <sz val="11"/>
        <color theme="1"/>
        <rFont val="Calibri"/>
        <family val="2"/>
        <charset val="204"/>
        <scheme val="minor"/>
      </rPr>
      <t xml:space="preserve">
Соль Мертвого моря   (ведро 1200г) 
</t>
    </r>
    <r>
      <rPr>
        <b/>
        <sz val="11"/>
        <color theme="1"/>
        <rFont val="Calibri"/>
        <family val="2"/>
        <charset val="204"/>
        <scheme val="minor"/>
      </rPr>
      <t>7290006079374</t>
    </r>
  </si>
  <si>
    <t>DS181</t>
  </si>
  <si>
    <t>5443/0</t>
  </si>
  <si>
    <r>
      <t>DS183</t>
    </r>
    <r>
      <rPr>
        <sz val="11"/>
        <color theme="1"/>
        <rFont val="Calibri"/>
        <family val="2"/>
        <charset val="204"/>
        <scheme val="minor"/>
      </rPr>
      <t xml:space="preserve">
Соль Мертвого моря  с жасмином  (ведро 1200г) 
</t>
    </r>
    <r>
      <rPr>
        <b/>
        <sz val="11"/>
        <color theme="1"/>
        <rFont val="Calibri"/>
        <family val="2"/>
        <charset val="204"/>
        <scheme val="minor"/>
      </rPr>
      <t>7290006079398</t>
    </r>
  </si>
  <si>
    <t>DS183</t>
  </si>
  <si>
    <t>5445/0</t>
  </si>
  <si>
    <r>
      <t>DS185</t>
    </r>
    <r>
      <rPr>
        <sz val="11"/>
        <color theme="1"/>
        <rFont val="Calibri"/>
        <family val="2"/>
        <charset val="204"/>
        <scheme val="minor"/>
      </rPr>
      <t xml:space="preserve">
Соль Мертвого моря  с лепестками роз (ведро 1200г)
</t>
    </r>
    <r>
      <rPr>
        <b/>
        <sz val="11"/>
        <color theme="1"/>
        <rFont val="Calibri"/>
        <family val="2"/>
        <charset val="204"/>
        <scheme val="minor"/>
      </rPr>
      <t>7290006079381</t>
    </r>
  </si>
  <si>
    <t>DS185</t>
  </si>
  <si>
    <t>5440/0</t>
  </si>
  <si>
    <r>
      <t>DS180</t>
    </r>
    <r>
      <rPr>
        <sz val="11"/>
        <color theme="1"/>
        <rFont val="Calibri"/>
        <family val="2"/>
        <charset val="204"/>
        <scheme val="minor"/>
      </rPr>
      <t xml:space="preserve">
Соль Мертвого моря   (пакет 500г) 
</t>
    </r>
    <r>
      <rPr>
        <b/>
        <sz val="11"/>
        <color theme="1"/>
        <rFont val="Calibri"/>
        <family val="2"/>
        <charset val="204"/>
        <scheme val="minor"/>
      </rPr>
      <t>7290006079343</t>
    </r>
  </si>
  <si>
    <t>DS180</t>
  </si>
  <si>
    <t>5442/0</t>
  </si>
  <si>
    <r>
      <t>DS182</t>
    </r>
    <r>
      <rPr>
        <sz val="11"/>
        <color theme="1"/>
        <rFont val="Calibri"/>
        <family val="2"/>
        <charset val="204"/>
        <scheme val="minor"/>
      </rPr>
      <t xml:space="preserve">
Соль Мертвого моря  с жасмином  (пакет 500г) 
</t>
    </r>
    <r>
      <rPr>
        <b/>
        <sz val="11"/>
        <color theme="1"/>
        <rFont val="Calibri"/>
        <family val="2"/>
        <charset val="204"/>
        <scheme val="minor"/>
      </rPr>
      <t>7290006079350</t>
    </r>
  </si>
  <si>
    <t>DS182</t>
  </si>
  <si>
    <t>5444/0</t>
  </si>
  <si>
    <r>
      <t>DS184</t>
    </r>
    <r>
      <rPr>
        <sz val="11"/>
        <color theme="1"/>
        <rFont val="Calibri"/>
        <family val="2"/>
        <charset val="204"/>
        <scheme val="minor"/>
      </rPr>
      <t xml:space="preserve">
Соль Мертвого моря  с лепестками роз (пакет 500г)
</t>
    </r>
    <r>
      <rPr>
        <b/>
        <sz val="11"/>
        <color theme="1"/>
        <rFont val="Calibri"/>
        <family val="2"/>
        <charset val="204"/>
        <scheme val="minor"/>
      </rPr>
      <t>7290006079367</t>
    </r>
  </si>
  <si>
    <t>DS184</t>
  </si>
  <si>
    <t>Уход за волосами</t>
  </si>
  <si>
    <t>5823/0</t>
  </si>
  <si>
    <r>
      <t>DS252</t>
    </r>
    <r>
      <rPr>
        <sz val="11"/>
        <color theme="1"/>
        <rFont val="Calibri"/>
        <family val="2"/>
        <charset val="204"/>
        <scheme val="minor"/>
      </rPr>
      <t xml:space="preserve">
Шампунь от перхоти  с экстрактом крапивы и растительными протеинами (350мл)
</t>
    </r>
    <r>
      <rPr>
        <b/>
        <sz val="11"/>
        <color theme="1"/>
        <rFont val="Calibri"/>
        <family val="2"/>
        <charset val="204"/>
        <scheme val="minor"/>
      </rPr>
      <t>7290015816458</t>
    </r>
  </si>
  <si>
    <t>DS252</t>
  </si>
  <si>
    <t>5824/0</t>
  </si>
  <si>
    <r>
      <t>DS253</t>
    </r>
    <r>
      <rPr>
        <sz val="11"/>
        <color theme="1"/>
        <rFont val="Calibri"/>
        <family val="2"/>
        <charset val="204"/>
        <scheme val="minor"/>
      </rPr>
      <t xml:space="preserve">
Шампунь  с маслами облепихи и манго (350мл) 
</t>
    </r>
    <r>
      <rPr>
        <b/>
        <sz val="11"/>
        <color theme="1"/>
        <rFont val="Calibri"/>
        <family val="2"/>
        <charset val="204"/>
        <scheme val="minor"/>
      </rPr>
      <t>7290015816496</t>
    </r>
  </si>
  <si>
    <t>DS253</t>
  </si>
  <si>
    <t>5825/0</t>
  </si>
  <si>
    <r>
      <t>DS254</t>
    </r>
    <r>
      <rPr>
        <sz val="11"/>
        <color theme="1"/>
        <rFont val="Calibri"/>
        <family val="2"/>
        <charset val="204"/>
        <scheme val="minor"/>
      </rPr>
      <t xml:space="preserve">
Шампунь  с гранатом и имбирем (350мл) 
</t>
    </r>
    <r>
      <rPr>
        <b/>
        <sz val="11"/>
        <color theme="1"/>
        <rFont val="Calibri"/>
        <family val="2"/>
        <charset val="204"/>
        <scheme val="minor"/>
      </rPr>
      <t>7290015816489</t>
    </r>
  </si>
  <si>
    <t>DS254</t>
  </si>
  <si>
    <t>5826/0</t>
  </si>
  <si>
    <r>
      <t>DS255</t>
    </r>
    <r>
      <rPr>
        <sz val="11"/>
        <color theme="1"/>
        <rFont val="Calibri"/>
        <family val="2"/>
        <charset val="204"/>
        <scheme val="minor"/>
      </rPr>
      <t xml:space="preserve">
Шампунь  с маслами оливы, папайи и экстрактом зеленого чая (350мл)
</t>
    </r>
    <r>
      <rPr>
        <b/>
        <sz val="11"/>
        <color theme="1"/>
        <rFont val="Calibri"/>
        <family val="2"/>
        <charset val="204"/>
        <scheme val="minor"/>
      </rPr>
      <t>7290015816472</t>
    </r>
  </si>
  <si>
    <t>DS255</t>
  </si>
  <si>
    <t>5827/0</t>
  </si>
  <si>
    <r>
      <t>DS256</t>
    </r>
    <r>
      <rPr>
        <sz val="11"/>
        <color theme="1"/>
        <rFont val="Calibri"/>
        <family val="2"/>
        <charset val="204"/>
        <scheme val="minor"/>
      </rPr>
      <t xml:space="preserve">
Кондиционер для волос  с кератином и витамином Е (350мл)
</t>
    </r>
    <r>
      <rPr>
        <b/>
        <sz val="11"/>
        <color theme="1"/>
        <rFont val="Calibri"/>
        <family val="2"/>
        <charset val="204"/>
        <scheme val="minor"/>
      </rPr>
      <t>7290015816519</t>
    </r>
  </si>
  <si>
    <t>DS256</t>
  </si>
  <si>
    <t>5565/0</t>
  </si>
  <si>
    <r>
      <t>DS257</t>
    </r>
    <r>
      <rPr>
        <sz val="11"/>
        <color theme="1"/>
        <rFont val="Calibri"/>
        <family val="2"/>
        <charset val="204"/>
        <scheme val="minor"/>
      </rPr>
      <t xml:space="preserve">
Оздоровляющий грязевой шампунь  с экстрактами крапивы и ромашки (350мл)
</t>
    </r>
    <r>
      <rPr>
        <b/>
        <sz val="11"/>
        <color theme="1"/>
        <rFont val="Calibri"/>
        <family val="2"/>
        <charset val="204"/>
        <scheme val="minor"/>
      </rPr>
      <t>7290015816465</t>
    </r>
  </si>
  <si>
    <t>DS257</t>
  </si>
  <si>
    <t>5828/0</t>
  </si>
  <si>
    <r>
      <t>DS258</t>
    </r>
    <r>
      <rPr>
        <sz val="11"/>
        <color theme="1"/>
        <rFont val="Calibri"/>
        <family val="2"/>
        <charset val="204"/>
        <scheme val="minor"/>
      </rPr>
      <t xml:space="preserve">
Увлажняющий крем для волос  с силиконом, придающий блеск, не требующий смывания (350мл)
</t>
    </r>
    <r>
      <rPr>
        <b/>
        <sz val="11"/>
        <color theme="1"/>
        <rFont val="Calibri"/>
        <family val="2"/>
        <charset val="204"/>
        <scheme val="minor"/>
      </rPr>
      <t>7290015816564</t>
    </r>
  </si>
  <si>
    <t>DS258</t>
  </si>
  <si>
    <t>5829/0</t>
  </si>
  <si>
    <r>
      <t>DS259</t>
    </r>
    <r>
      <rPr>
        <sz val="11"/>
        <color theme="1"/>
        <rFont val="Calibri"/>
        <family val="2"/>
        <charset val="204"/>
        <scheme val="minor"/>
      </rPr>
      <t xml:space="preserve">
Маска для волос  с маслами облепихи и манго (350мл)
</t>
    </r>
    <r>
      <rPr>
        <b/>
        <sz val="11"/>
        <color theme="1"/>
        <rFont val="Calibri"/>
        <family val="2"/>
        <charset val="204"/>
        <scheme val="minor"/>
      </rPr>
      <t>7290015816557</t>
    </r>
  </si>
  <si>
    <t>DS259</t>
  </si>
  <si>
    <t>5830/0</t>
  </si>
  <si>
    <r>
      <t>DS260</t>
    </r>
    <r>
      <rPr>
        <sz val="11"/>
        <color theme="1"/>
        <rFont val="Calibri"/>
        <family val="2"/>
        <charset val="204"/>
        <scheme val="minor"/>
      </rPr>
      <t xml:space="preserve">
Маска для волос  с маслами оливы, папайи и экстрактом зеленого чая (350мл)
</t>
    </r>
    <r>
      <rPr>
        <b/>
        <sz val="11"/>
        <color theme="1"/>
        <rFont val="Calibri"/>
        <family val="2"/>
        <charset val="204"/>
        <scheme val="minor"/>
      </rPr>
      <t>7290015816540</t>
    </r>
  </si>
  <si>
    <t>DS260</t>
  </si>
  <si>
    <t>5831/0</t>
  </si>
  <si>
    <r>
      <t>DS261</t>
    </r>
    <r>
      <rPr>
        <sz val="11"/>
        <color theme="1"/>
        <rFont val="Calibri"/>
        <family val="2"/>
        <charset val="204"/>
        <scheme val="minor"/>
      </rPr>
      <t xml:space="preserve">
Маска для волос  с экстрактами граната и имбиря (350мл)
</t>
    </r>
    <r>
      <rPr>
        <b/>
        <sz val="11"/>
        <color theme="1"/>
        <rFont val="Calibri"/>
        <family val="2"/>
        <charset val="204"/>
        <scheme val="minor"/>
      </rPr>
      <t>7290015816533</t>
    </r>
  </si>
  <si>
    <t>DS261</t>
  </si>
  <si>
    <t>5832/0</t>
  </si>
  <si>
    <r>
      <t>DS262</t>
    </r>
    <r>
      <rPr>
        <sz val="11"/>
        <color theme="1"/>
        <rFont val="Calibri"/>
        <family val="2"/>
        <charset val="204"/>
        <scheme val="minor"/>
      </rPr>
      <t xml:space="preserve">
Грязевая маска для волос  (350мл) 
</t>
    </r>
    <r>
      <rPr>
        <b/>
        <sz val="11"/>
        <color theme="1"/>
        <rFont val="Calibri"/>
        <family val="2"/>
        <charset val="204"/>
        <scheme val="minor"/>
      </rPr>
      <t>7290015816526</t>
    </r>
  </si>
  <si>
    <t>DS262</t>
  </si>
  <si>
    <t>Для мужчин</t>
  </si>
  <si>
    <t>5365/0</t>
  </si>
  <si>
    <r>
      <t>DS165</t>
    </r>
    <r>
      <rPr>
        <sz val="11"/>
        <color theme="1"/>
        <rFont val="Calibri"/>
        <family val="2"/>
        <charset val="204"/>
        <scheme val="minor"/>
      </rPr>
      <t xml:space="preserve">
Увлажняющий бальзам после бритья  (125мл) 
</t>
    </r>
    <r>
      <rPr>
        <b/>
        <sz val="11"/>
        <color theme="1"/>
        <rFont val="Calibri"/>
        <family val="2"/>
        <charset val="204"/>
        <scheme val="minor"/>
      </rPr>
      <t>7290013729484</t>
    </r>
  </si>
  <si>
    <t>DS165</t>
  </si>
  <si>
    <t>5366/0</t>
  </si>
  <si>
    <r>
      <t>DS166</t>
    </r>
    <r>
      <rPr>
        <sz val="11"/>
        <color theme="1"/>
        <rFont val="Calibri"/>
        <family val="2"/>
        <charset val="204"/>
        <scheme val="minor"/>
      </rPr>
      <t xml:space="preserve">
Крем для бритья  (125мл) 
</t>
    </r>
    <r>
      <rPr>
        <b/>
        <sz val="11"/>
        <color theme="1"/>
        <rFont val="Calibri"/>
        <family val="2"/>
        <charset val="204"/>
        <scheme val="minor"/>
      </rPr>
      <t>7290013729477</t>
    </r>
  </si>
  <si>
    <t>DS166</t>
  </si>
  <si>
    <t>5793/0</t>
  </si>
  <si>
    <r>
      <t>DS263</t>
    </r>
    <r>
      <rPr>
        <sz val="11"/>
        <color theme="1"/>
        <rFont val="Calibri"/>
        <family val="2"/>
        <charset val="204"/>
        <scheme val="minor"/>
      </rPr>
      <t xml:space="preserve">
Шампунь для мужчин  (350мл) 
</t>
    </r>
    <r>
      <rPr>
        <b/>
        <sz val="11"/>
        <color theme="1"/>
        <rFont val="Calibri"/>
        <family val="2"/>
        <charset val="204"/>
        <scheme val="minor"/>
      </rPr>
      <t>7290015816502</t>
    </r>
  </si>
  <si>
    <t>DS263</t>
  </si>
  <si>
    <t>5794/0</t>
  </si>
  <si>
    <r>
      <t>DS264</t>
    </r>
    <r>
      <rPr>
        <sz val="11"/>
        <color theme="1"/>
        <rFont val="Calibri"/>
        <family val="2"/>
        <charset val="204"/>
        <scheme val="minor"/>
      </rPr>
      <t xml:space="preserve">
Гель для душа для мужчин  (350мл) 
</t>
    </r>
    <r>
      <rPr>
        <b/>
        <sz val="11"/>
        <color theme="1"/>
        <rFont val="Calibri"/>
        <family val="2"/>
        <charset val="204"/>
        <scheme val="minor"/>
      </rPr>
      <t>7290015816779</t>
    </r>
  </si>
  <si>
    <t>DS264</t>
  </si>
  <si>
    <t>Aphrodite  Греция</t>
  </si>
  <si>
    <t>Уход за лицом</t>
  </si>
  <si>
    <t>Aphrodite</t>
  </si>
  <si>
    <t>6114/0</t>
  </si>
  <si>
    <r>
      <t>Z-17</t>
    </r>
    <r>
      <rPr>
        <sz val="11"/>
        <color theme="1"/>
        <rFont val="Calibri"/>
        <family val="2"/>
        <charset val="204"/>
        <scheme val="minor"/>
      </rPr>
      <t xml:space="preserve">
Крем для лица  защитный, SPF 30 50мл 
</t>
    </r>
    <r>
      <rPr>
        <b/>
        <sz val="11"/>
        <color theme="1"/>
        <rFont val="Calibri"/>
        <family val="2"/>
        <charset val="204"/>
        <scheme val="minor"/>
      </rPr>
      <t>5200393881469</t>
    </r>
  </si>
  <si>
    <t>Z-17</t>
  </si>
  <si>
    <t>6115/0</t>
  </si>
  <si>
    <r>
      <t>Z-18</t>
    </r>
    <r>
      <rPr>
        <sz val="11"/>
        <color theme="1"/>
        <rFont val="Calibri"/>
        <family val="2"/>
        <charset val="204"/>
        <scheme val="minor"/>
      </rPr>
      <t xml:space="preserve">
Крем для кожи вокруг глаз  антивозрастной увлажняющий  30мл
</t>
    </r>
    <r>
      <rPr>
        <b/>
        <sz val="11"/>
        <color theme="1"/>
        <rFont val="Calibri"/>
        <family val="2"/>
        <charset val="204"/>
        <scheme val="minor"/>
      </rPr>
      <t>5200393881957</t>
    </r>
  </si>
  <si>
    <t>Z-18</t>
  </si>
  <si>
    <t>6116/0</t>
  </si>
  <si>
    <r>
      <t>Z-19</t>
    </r>
    <r>
      <rPr>
        <sz val="11"/>
        <color theme="1"/>
        <rFont val="Calibri"/>
        <family val="2"/>
        <charset val="204"/>
        <scheme val="minor"/>
      </rPr>
      <t xml:space="preserve">
Крем для лица  "Увлажнение и Сияние" 50мл 
</t>
    </r>
    <r>
      <rPr>
        <b/>
        <sz val="11"/>
        <color theme="1"/>
        <rFont val="Calibri"/>
        <family val="2"/>
        <charset val="204"/>
        <scheme val="minor"/>
      </rPr>
      <t>5200393801016</t>
    </r>
  </si>
  <si>
    <t>Z-19</t>
  </si>
  <si>
    <t>6117/0</t>
  </si>
  <si>
    <r>
      <t>Z-19A</t>
    </r>
    <r>
      <rPr>
        <sz val="11"/>
        <color theme="1"/>
        <rFont val="Calibri"/>
        <family val="2"/>
        <charset val="204"/>
        <scheme val="minor"/>
      </rPr>
      <t xml:space="preserve">
Крем для лица  омолаживающий укрепляющий  50мл 
</t>
    </r>
    <r>
      <rPr>
        <b/>
        <sz val="11"/>
        <color theme="1"/>
        <rFont val="Calibri"/>
        <family val="2"/>
        <charset val="204"/>
        <scheme val="minor"/>
      </rPr>
      <t>5200393812500</t>
    </r>
  </si>
  <si>
    <t>Z-19A</t>
  </si>
  <si>
    <t>6118/0</t>
  </si>
  <si>
    <r>
      <t>Z-19O</t>
    </r>
    <r>
      <rPr>
        <sz val="11"/>
        <color theme="1"/>
        <rFont val="Calibri"/>
        <family val="2"/>
        <charset val="204"/>
        <scheme val="minor"/>
      </rPr>
      <t xml:space="preserve">
Гель-крем дневной  матирующий и сужающий поры 50мл
</t>
    </r>
    <r>
      <rPr>
        <b/>
        <sz val="11"/>
        <color theme="1"/>
        <rFont val="Calibri"/>
        <family val="2"/>
        <charset val="204"/>
        <scheme val="minor"/>
      </rPr>
      <t>5200393809029</t>
    </r>
  </si>
  <si>
    <t>Z-19O</t>
  </si>
  <si>
    <t>6119/0</t>
  </si>
  <si>
    <r>
      <t>Z-20</t>
    </r>
    <r>
      <rPr>
        <sz val="11"/>
        <color theme="1"/>
        <rFont val="Calibri"/>
        <family val="2"/>
        <charset val="204"/>
        <scheme val="minor"/>
      </rPr>
      <t xml:space="preserve">
Крем для лица ночной  антивозрастной питательный  50мл
</t>
    </r>
    <r>
      <rPr>
        <b/>
        <sz val="11"/>
        <color theme="1"/>
        <rFont val="Calibri"/>
        <family val="2"/>
        <charset val="204"/>
        <scheme val="minor"/>
      </rPr>
      <t>5200393857563</t>
    </r>
  </si>
  <si>
    <t>Z-20</t>
  </si>
  <si>
    <t>6120/0</t>
  </si>
  <si>
    <r>
      <t>Z-21</t>
    </r>
    <r>
      <rPr>
        <sz val="11"/>
        <color theme="1"/>
        <rFont val="Calibri"/>
        <family val="2"/>
        <charset val="204"/>
        <scheme val="minor"/>
      </rPr>
      <t xml:space="preserve">
Скраб для лица  с маслом алоэ вера и зверобоем 75мл
</t>
    </r>
    <r>
      <rPr>
        <b/>
        <sz val="11"/>
        <color theme="1"/>
        <rFont val="Calibri"/>
        <family val="2"/>
        <charset val="204"/>
        <scheme val="minor"/>
      </rPr>
      <t>5200393809456</t>
    </r>
  </si>
  <si>
    <t>Z-21</t>
  </si>
  <si>
    <t>6121/0</t>
  </si>
  <si>
    <r>
      <t>Z-22</t>
    </r>
    <r>
      <rPr>
        <sz val="11"/>
        <color theme="1"/>
        <rFont val="Calibri"/>
        <family val="2"/>
        <charset val="204"/>
        <scheme val="minor"/>
      </rPr>
      <t xml:space="preserve">
Молочко очищающее  с алоэ вера и липой 200мл 
</t>
    </r>
    <r>
      <rPr>
        <b/>
        <sz val="11"/>
        <color theme="1"/>
        <rFont val="Calibri"/>
        <family val="2"/>
        <charset val="204"/>
        <scheme val="minor"/>
      </rPr>
      <t>5200393848530</t>
    </r>
  </si>
  <si>
    <t>Z-22</t>
  </si>
  <si>
    <t>6122/0</t>
  </si>
  <si>
    <r>
      <t>Z-23</t>
    </r>
    <r>
      <rPr>
        <sz val="11"/>
        <color theme="1"/>
        <rFont val="Calibri"/>
        <family val="2"/>
        <charset val="204"/>
        <scheme val="minor"/>
      </rPr>
      <t xml:space="preserve">
Гель очищающий  с алоэ вера и киви 200мл 
</t>
    </r>
    <r>
      <rPr>
        <b/>
        <sz val="11"/>
        <color theme="1"/>
        <rFont val="Calibri"/>
        <family val="2"/>
        <charset val="204"/>
        <scheme val="minor"/>
      </rPr>
      <t>5200393887232</t>
    </r>
  </si>
  <si>
    <t>Z-23</t>
  </si>
  <si>
    <t>6123/0</t>
  </si>
  <si>
    <r>
      <t>Z-23M</t>
    </r>
    <r>
      <rPr>
        <sz val="11"/>
        <color theme="1"/>
        <rFont val="Calibri"/>
        <family val="2"/>
        <charset val="204"/>
        <scheme val="minor"/>
      </rPr>
      <t xml:space="preserve">
Мицеллярная вода  "Очищение и тонизирование" без запаха  200мл
</t>
    </r>
    <r>
      <rPr>
        <b/>
        <sz val="11"/>
        <color theme="1"/>
        <rFont val="Calibri"/>
        <family val="2"/>
        <charset val="204"/>
        <scheme val="minor"/>
      </rPr>
      <t>5200393823711</t>
    </r>
  </si>
  <si>
    <t>Z-23M</t>
  </si>
  <si>
    <t>6124/0</t>
  </si>
  <si>
    <r>
      <t>Z-24</t>
    </r>
    <r>
      <rPr>
        <sz val="11"/>
        <color theme="1"/>
        <rFont val="Calibri"/>
        <family val="2"/>
        <charset val="204"/>
        <scheme val="minor"/>
      </rPr>
      <t xml:space="preserve">
Тоник для лица  с алоэ вера и розмарином 200мл 
</t>
    </r>
    <r>
      <rPr>
        <b/>
        <sz val="11"/>
        <color theme="1"/>
        <rFont val="Calibri"/>
        <family val="2"/>
        <charset val="204"/>
        <scheme val="minor"/>
      </rPr>
      <t>5200393838265</t>
    </r>
  </si>
  <si>
    <t>Z-24</t>
  </si>
  <si>
    <t>6125/0</t>
  </si>
  <si>
    <r>
      <t>Z-25</t>
    </r>
    <r>
      <rPr>
        <sz val="11"/>
        <color theme="1"/>
        <rFont val="Calibri"/>
        <family val="2"/>
        <charset val="204"/>
        <scheme val="minor"/>
      </rPr>
      <t xml:space="preserve">
Маска для лица  с алоэ вера и спирулиной 75мл 
</t>
    </r>
    <r>
      <rPr>
        <b/>
        <sz val="11"/>
        <color theme="1"/>
        <rFont val="Calibri"/>
        <family val="2"/>
        <charset val="204"/>
        <scheme val="minor"/>
      </rPr>
      <t>5200393878391</t>
    </r>
  </si>
  <si>
    <t>Z-25</t>
  </si>
  <si>
    <t>6126/0</t>
  </si>
  <si>
    <r>
      <t>Z-28</t>
    </r>
    <r>
      <rPr>
        <sz val="11"/>
        <color theme="1"/>
        <rFont val="Calibri"/>
        <family val="2"/>
        <charset val="204"/>
        <scheme val="minor"/>
      </rPr>
      <t xml:space="preserve">
Крем для кожи шеи и зоны декольте  укрепляющий 50мл
</t>
    </r>
    <r>
      <rPr>
        <b/>
        <sz val="11"/>
        <color theme="1"/>
        <rFont val="Calibri"/>
        <family val="2"/>
        <charset val="204"/>
        <scheme val="minor"/>
      </rPr>
      <t>5200393812517</t>
    </r>
  </si>
  <si>
    <t>Z-28</t>
  </si>
  <si>
    <t>6127/0</t>
  </si>
  <si>
    <r>
      <t>Z-29</t>
    </r>
    <r>
      <rPr>
        <sz val="11"/>
        <color theme="1"/>
        <rFont val="Calibri"/>
        <family val="2"/>
        <charset val="204"/>
        <scheme val="minor"/>
      </rPr>
      <t xml:space="preserve">
Сыворотка  омолаживающая укрепляющая 30мл 
</t>
    </r>
    <r>
      <rPr>
        <b/>
        <sz val="11"/>
        <color theme="1"/>
        <rFont val="Calibri"/>
        <family val="2"/>
        <charset val="204"/>
        <scheme val="minor"/>
      </rPr>
      <t>5200393812524</t>
    </r>
  </si>
  <si>
    <t>Z-29</t>
  </si>
  <si>
    <t>6128/0</t>
  </si>
  <si>
    <r>
      <t>Z-30</t>
    </r>
    <r>
      <rPr>
        <sz val="11"/>
        <color theme="1"/>
        <rFont val="Calibri"/>
        <family val="2"/>
        <charset val="204"/>
        <scheme val="minor"/>
      </rPr>
      <t xml:space="preserve">
Сыворотка для лица  "Увлажнение и Сияние" 30мл 
</t>
    </r>
    <r>
      <rPr>
        <b/>
        <sz val="11"/>
        <color theme="1"/>
        <rFont val="Calibri"/>
        <family val="2"/>
        <charset val="204"/>
        <scheme val="minor"/>
      </rPr>
      <t>5200393812531</t>
    </r>
  </si>
  <si>
    <t>Z-30</t>
  </si>
  <si>
    <t>6129/0</t>
  </si>
  <si>
    <r>
      <t>Z-31</t>
    </r>
    <r>
      <rPr>
        <sz val="11"/>
        <color theme="1"/>
        <rFont val="Calibri"/>
        <family val="2"/>
        <charset val="204"/>
        <scheme val="minor"/>
      </rPr>
      <t xml:space="preserve">
Многофункциональный защитный СС крем для лица , SPF 25 50мл
</t>
    </r>
    <r>
      <rPr>
        <b/>
        <sz val="11"/>
        <color theme="1"/>
        <rFont val="Calibri"/>
        <family val="2"/>
        <charset val="204"/>
        <scheme val="minor"/>
      </rPr>
      <t>5200393812548</t>
    </r>
  </si>
  <si>
    <t>Z-31</t>
  </si>
  <si>
    <t>6130/0</t>
  </si>
  <si>
    <r>
      <t>Z-46</t>
    </r>
    <r>
      <rPr>
        <sz val="11"/>
        <color theme="1"/>
        <rFont val="Calibri"/>
        <family val="2"/>
        <charset val="204"/>
        <scheme val="minor"/>
      </rPr>
      <t xml:space="preserve">
Защитный бальзам для губ  с ароматом ванили 4г 
</t>
    </r>
    <r>
      <rPr>
        <b/>
        <sz val="11"/>
        <color theme="1"/>
        <rFont val="Calibri"/>
        <family val="2"/>
        <charset val="204"/>
        <scheme val="minor"/>
      </rPr>
      <t>5200393893721</t>
    </r>
  </si>
  <si>
    <t>Z-46</t>
  </si>
  <si>
    <t>6131/0</t>
  </si>
  <si>
    <r>
      <t>Z-47</t>
    </r>
    <r>
      <rPr>
        <sz val="11"/>
        <color theme="1"/>
        <rFont val="Calibri"/>
        <family val="2"/>
        <charset val="204"/>
        <scheme val="minor"/>
      </rPr>
      <t xml:space="preserve">
Защитный бальзам для губ  с ароматом манго 4г 
</t>
    </r>
    <r>
      <rPr>
        <b/>
        <sz val="11"/>
        <color theme="1"/>
        <rFont val="Calibri"/>
        <family val="2"/>
        <charset val="204"/>
        <scheme val="minor"/>
      </rPr>
      <t>5200393818243</t>
    </r>
  </si>
  <si>
    <t>Z-47</t>
  </si>
  <si>
    <t>6132/0</t>
  </si>
  <si>
    <r>
      <t>Z-49</t>
    </r>
    <r>
      <rPr>
        <sz val="11"/>
        <color theme="1"/>
        <rFont val="Calibri"/>
        <family val="2"/>
        <charset val="204"/>
        <scheme val="minor"/>
      </rPr>
      <t xml:space="preserve">
Защитный бальзам для губ  с ароматом малины 4г 
</t>
    </r>
    <r>
      <rPr>
        <b/>
        <sz val="11"/>
        <color theme="1"/>
        <rFont val="Calibri"/>
        <family val="2"/>
        <charset val="204"/>
        <scheme val="minor"/>
      </rPr>
      <t>5200393891826</t>
    </r>
  </si>
  <si>
    <t>Z-49</t>
  </si>
  <si>
    <t>6133/0</t>
  </si>
  <si>
    <r>
      <t>Z-51</t>
    </r>
    <r>
      <rPr>
        <sz val="11"/>
        <color theme="1"/>
        <rFont val="Calibri"/>
        <family val="2"/>
        <charset val="204"/>
        <scheme val="minor"/>
      </rPr>
      <t xml:space="preserve">
Защитный бальзам для губ  с маслом какао  4г 
</t>
    </r>
    <r>
      <rPr>
        <b/>
        <sz val="11"/>
        <color theme="1"/>
        <rFont val="Calibri"/>
        <family val="2"/>
        <charset val="204"/>
        <scheme val="minor"/>
      </rPr>
      <t>5200393876922</t>
    </r>
  </si>
  <si>
    <t>Z-51</t>
  </si>
  <si>
    <t>6134/0</t>
  </si>
  <si>
    <r>
      <t>Z-52</t>
    </r>
    <r>
      <rPr>
        <sz val="11"/>
        <color theme="1"/>
        <rFont val="Calibri"/>
        <family val="2"/>
        <charset val="204"/>
        <scheme val="minor"/>
      </rPr>
      <t xml:space="preserve">
Защитный бальзам для губ  оригинальный, без запаха 4г
</t>
    </r>
    <r>
      <rPr>
        <b/>
        <sz val="11"/>
        <color theme="1"/>
        <rFont val="Calibri"/>
        <family val="2"/>
        <charset val="204"/>
        <scheme val="minor"/>
      </rPr>
      <t>5200393810940</t>
    </r>
  </si>
  <si>
    <t>Z-52</t>
  </si>
  <si>
    <t>6139/0</t>
  </si>
  <si>
    <r>
      <t>Z-10</t>
    </r>
    <r>
      <rPr>
        <sz val="11"/>
        <color theme="1"/>
        <rFont val="Calibri"/>
        <family val="2"/>
        <charset val="204"/>
        <scheme val="minor"/>
      </rPr>
      <t xml:space="preserve">
Гель  для душа   "Очищение и свежесть" с алоэ вера и киви 250мл
</t>
    </r>
    <r>
      <rPr>
        <b/>
        <sz val="11"/>
        <color theme="1"/>
        <rFont val="Calibri"/>
        <family val="2"/>
        <charset val="204"/>
        <scheme val="minor"/>
      </rPr>
      <t>5200393801986</t>
    </r>
  </si>
  <si>
    <t>Z-10</t>
  </si>
  <si>
    <t>6140/0</t>
  </si>
  <si>
    <r>
      <t>Z-35</t>
    </r>
    <r>
      <rPr>
        <sz val="11"/>
        <color theme="1"/>
        <rFont val="Calibri"/>
        <family val="2"/>
        <charset val="204"/>
        <scheme val="minor"/>
      </rPr>
      <t xml:space="preserve">
Cкраб для тела   с алоэ вера и ромашкой 200мл 
</t>
    </r>
    <r>
      <rPr>
        <b/>
        <sz val="11"/>
        <color theme="1"/>
        <rFont val="Calibri"/>
        <family val="2"/>
        <charset val="204"/>
        <scheme val="minor"/>
      </rPr>
      <t>5200393831310</t>
    </r>
  </si>
  <si>
    <t>Z-35</t>
  </si>
  <si>
    <t>6145/0</t>
  </si>
  <si>
    <r>
      <t>Z-36</t>
    </r>
    <r>
      <rPr>
        <sz val="11"/>
        <color theme="1"/>
        <rFont val="Calibri"/>
        <family val="2"/>
        <charset val="204"/>
        <scheme val="minor"/>
      </rPr>
      <t xml:space="preserve">
Крем для тела  против растяжек 150мл 
</t>
    </r>
    <r>
      <rPr>
        <b/>
        <sz val="11"/>
        <color theme="1"/>
        <rFont val="Calibri"/>
        <family val="2"/>
        <charset val="204"/>
        <scheme val="minor"/>
      </rPr>
      <t>5200393812425</t>
    </r>
  </si>
  <si>
    <t>Z-36</t>
  </si>
  <si>
    <t>6141/0</t>
  </si>
  <si>
    <r>
      <t>Z-43</t>
    </r>
    <r>
      <rPr>
        <sz val="11"/>
        <color theme="1"/>
        <rFont val="Calibri"/>
        <family val="2"/>
        <charset val="204"/>
        <scheme val="minor"/>
      </rPr>
      <t xml:space="preserve">
Крем-масло для тела  с миндалем и медом 200мл 
</t>
    </r>
    <r>
      <rPr>
        <b/>
        <sz val="11"/>
        <color theme="1"/>
        <rFont val="Calibri"/>
        <family val="2"/>
        <charset val="204"/>
        <scheme val="minor"/>
      </rPr>
      <t>5200393809609</t>
    </r>
  </si>
  <si>
    <t>Z-43</t>
  </si>
  <si>
    <t>6142/0</t>
  </si>
  <si>
    <r>
      <t>Z-44</t>
    </r>
    <r>
      <rPr>
        <sz val="11"/>
        <color theme="1"/>
        <rFont val="Calibri"/>
        <family val="2"/>
        <charset val="204"/>
        <scheme val="minor"/>
      </rPr>
      <t xml:space="preserve">
Крем-масло для тела  с какао и ванилью 200мл 
</t>
    </r>
    <r>
      <rPr>
        <b/>
        <sz val="11"/>
        <color theme="1"/>
        <rFont val="Calibri"/>
        <family val="2"/>
        <charset val="204"/>
        <scheme val="minor"/>
      </rPr>
      <t>5200393809159</t>
    </r>
  </si>
  <si>
    <t>Z-44</t>
  </si>
  <si>
    <t>6143/0</t>
  </si>
  <si>
    <r>
      <t>Z-45</t>
    </r>
    <r>
      <rPr>
        <sz val="11"/>
        <color theme="1"/>
        <rFont val="Calibri"/>
        <family val="2"/>
        <charset val="204"/>
        <scheme val="minor"/>
      </rPr>
      <t xml:space="preserve">
Крем-масло для тела  с манго и папайей 200мл 
</t>
    </r>
    <r>
      <rPr>
        <b/>
        <sz val="11"/>
        <color theme="1"/>
        <rFont val="Calibri"/>
        <family val="2"/>
        <charset val="204"/>
        <scheme val="minor"/>
      </rPr>
      <t>5200393839804</t>
    </r>
  </si>
  <si>
    <t>Z-45</t>
  </si>
  <si>
    <t>6144/0</t>
  </si>
  <si>
    <r>
      <t>Z-50</t>
    </r>
    <r>
      <rPr>
        <sz val="11"/>
        <color theme="1"/>
        <rFont val="Calibri"/>
        <family val="2"/>
        <charset val="204"/>
        <scheme val="minor"/>
      </rPr>
      <t xml:space="preserve">
Крем-масло для тела  с арганой и гранатом 200мл 
</t>
    </r>
    <r>
      <rPr>
        <b/>
        <sz val="11"/>
        <color theme="1"/>
        <rFont val="Calibri"/>
        <family val="2"/>
        <charset val="204"/>
        <scheme val="minor"/>
      </rPr>
      <t>5200393812388</t>
    </r>
  </si>
  <si>
    <t>Z-50</t>
  </si>
  <si>
    <t>6135/0</t>
  </si>
  <si>
    <r>
      <t>Z-9A</t>
    </r>
    <r>
      <rPr>
        <sz val="11"/>
        <color theme="1"/>
        <rFont val="Calibri"/>
        <family val="2"/>
        <charset val="204"/>
        <scheme val="minor"/>
      </rPr>
      <t xml:space="preserve">
Лосьон для тела  с авокадо и ромашкой 200мл 
</t>
    </r>
    <r>
      <rPr>
        <b/>
        <sz val="11"/>
        <color theme="1"/>
        <rFont val="Calibri"/>
        <family val="2"/>
        <charset val="204"/>
        <scheme val="minor"/>
      </rPr>
      <t>5200393822905</t>
    </r>
  </si>
  <si>
    <t>Z-9A</t>
  </si>
  <si>
    <t>6136/0</t>
  </si>
  <si>
    <r>
      <t>Z-9B</t>
    </r>
    <r>
      <rPr>
        <sz val="11"/>
        <color theme="1"/>
        <rFont val="Calibri"/>
        <family val="2"/>
        <charset val="204"/>
        <scheme val="minor"/>
      </rPr>
      <t xml:space="preserve">
Лосьон для тела   с алоэ вера 200мл 
</t>
    </r>
    <r>
      <rPr>
        <b/>
        <sz val="11"/>
        <color theme="1"/>
        <rFont val="Calibri"/>
        <family val="2"/>
        <charset val="204"/>
        <scheme val="minor"/>
      </rPr>
      <t>5200393809913</t>
    </r>
  </si>
  <si>
    <t>Z-9B</t>
  </si>
  <si>
    <t>6137/0</t>
  </si>
  <si>
    <r>
      <t>Z-9C</t>
    </r>
    <r>
      <rPr>
        <sz val="11"/>
        <color theme="1"/>
        <rFont val="Calibri"/>
        <family val="2"/>
        <charset val="204"/>
        <scheme val="minor"/>
      </rPr>
      <t xml:space="preserve">
Лосьон для тела   с манго и папайей 200мл 
</t>
    </r>
    <r>
      <rPr>
        <b/>
        <sz val="11"/>
        <color theme="1"/>
        <rFont val="Calibri"/>
        <family val="2"/>
        <charset val="204"/>
        <scheme val="minor"/>
      </rPr>
      <t>5200393812364</t>
    </r>
  </si>
  <si>
    <t>Z-9C</t>
  </si>
  <si>
    <t>6138/0</t>
  </si>
  <si>
    <r>
      <t>Z-9D</t>
    </r>
    <r>
      <rPr>
        <sz val="11"/>
        <color theme="1"/>
        <rFont val="Calibri"/>
        <family val="2"/>
        <charset val="204"/>
        <scheme val="minor"/>
      </rPr>
      <t xml:space="preserve">
Лосьон для тела   с арганой и гранатом 200мл 
</t>
    </r>
    <r>
      <rPr>
        <b/>
        <sz val="11"/>
        <color theme="1"/>
        <rFont val="Calibri"/>
        <family val="2"/>
        <charset val="204"/>
        <scheme val="minor"/>
      </rPr>
      <t>5200393812371</t>
    </r>
  </si>
  <si>
    <t>Z-9D</t>
  </si>
  <si>
    <t>Уход за кожей рук и ног</t>
  </si>
  <si>
    <t>6151/0</t>
  </si>
  <si>
    <r>
      <t>Z-38</t>
    </r>
    <r>
      <rPr>
        <sz val="11"/>
        <color theme="1"/>
        <rFont val="Calibri"/>
        <family val="2"/>
        <charset val="204"/>
        <scheme val="minor"/>
      </rPr>
      <t xml:space="preserve">
Крем для ног   с алоэ вера и арникой 75мл 
</t>
    </r>
    <r>
      <rPr>
        <b/>
        <sz val="11"/>
        <color theme="1"/>
        <rFont val="Calibri"/>
        <family val="2"/>
        <charset val="204"/>
        <scheme val="minor"/>
      </rPr>
      <t>5200393871927</t>
    </r>
  </si>
  <si>
    <t>Z-38</t>
  </si>
  <si>
    <t>6146/0</t>
  </si>
  <si>
    <r>
      <t>Z-7</t>
    </r>
    <r>
      <rPr>
        <sz val="11"/>
        <color theme="1"/>
        <rFont val="Calibri"/>
        <family val="2"/>
        <charset val="204"/>
        <scheme val="minor"/>
      </rPr>
      <t xml:space="preserve">
Мыло жидкое  с алоэ вера и ромашкой 250мл 
</t>
    </r>
    <r>
      <rPr>
        <b/>
        <sz val="11"/>
        <color theme="1"/>
        <rFont val="Calibri"/>
        <family val="2"/>
        <charset val="204"/>
        <scheme val="minor"/>
      </rPr>
      <t>5200393889489</t>
    </r>
  </si>
  <si>
    <t>Z-7</t>
  </si>
  <si>
    <t>6147/0</t>
  </si>
  <si>
    <r>
      <t>Z-8A</t>
    </r>
    <r>
      <rPr>
        <sz val="11"/>
        <color theme="1"/>
        <rFont val="Calibri"/>
        <family val="2"/>
        <charset val="204"/>
        <scheme val="minor"/>
      </rPr>
      <t xml:space="preserve">
Крем для рук   с авокадо и ромашкой 75мл 
</t>
    </r>
    <r>
      <rPr>
        <b/>
        <sz val="11"/>
        <color theme="1"/>
        <rFont val="Calibri"/>
        <family val="2"/>
        <charset val="204"/>
        <scheme val="minor"/>
      </rPr>
      <t>5200393810292</t>
    </r>
  </si>
  <si>
    <t>Z-8A</t>
  </si>
  <si>
    <t>6148/0</t>
  </si>
  <si>
    <r>
      <t>Z-8B</t>
    </r>
    <r>
      <rPr>
        <sz val="11"/>
        <color theme="1"/>
        <rFont val="Calibri"/>
        <family val="2"/>
        <charset val="204"/>
        <scheme val="minor"/>
      </rPr>
      <t xml:space="preserve">
Крем для рук   с алоэ вера 75мл 
</t>
    </r>
    <r>
      <rPr>
        <b/>
        <sz val="11"/>
        <color theme="1"/>
        <rFont val="Calibri"/>
        <family val="2"/>
        <charset val="204"/>
        <scheme val="minor"/>
      </rPr>
      <t>5200393820192</t>
    </r>
  </si>
  <si>
    <t>Z-8B</t>
  </si>
  <si>
    <t>6149/0</t>
  </si>
  <si>
    <r>
      <t>Z-8C</t>
    </r>
    <r>
      <rPr>
        <sz val="11"/>
        <color theme="1"/>
        <rFont val="Calibri"/>
        <family val="2"/>
        <charset val="204"/>
        <scheme val="minor"/>
      </rPr>
      <t xml:space="preserve">
Крем для рук   с манго и папайей 75мл 
</t>
    </r>
    <r>
      <rPr>
        <b/>
        <sz val="11"/>
        <color theme="1"/>
        <rFont val="Calibri"/>
        <family val="2"/>
        <charset val="204"/>
        <scheme val="minor"/>
      </rPr>
      <t>5200393802914</t>
    </r>
  </si>
  <si>
    <t>Z-8C</t>
  </si>
  <si>
    <t>6150/0</t>
  </si>
  <si>
    <r>
      <t>Z-8D</t>
    </r>
    <r>
      <rPr>
        <sz val="11"/>
        <color theme="1"/>
        <rFont val="Calibri"/>
        <family val="2"/>
        <charset val="204"/>
        <scheme val="minor"/>
      </rPr>
      <t xml:space="preserve">
Крем для рук   с арганой и гранатом 75мл 
</t>
    </r>
    <r>
      <rPr>
        <b/>
        <sz val="11"/>
        <color theme="1"/>
        <rFont val="Calibri"/>
        <family val="2"/>
        <charset val="204"/>
        <scheme val="minor"/>
      </rPr>
      <t>5200393819028</t>
    </r>
  </si>
  <si>
    <t>Z-8D</t>
  </si>
  <si>
    <t>Мыло оливковое</t>
  </si>
  <si>
    <t>6152/0</t>
  </si>
  <si>
    <r>
      <t>Z-70</t>
    </r>
    <r>
      <rPr>
        <sz val="11"/>
        <color theme="1"/>
        <rFont val="Calibri"/>
        <family val="2"/>
        <charset val="204"/>
        <scheme val="minor"/>
      </rPr>
      <t xml:space="preserve">
Мыло оливковое  натуральное Без отдушек  100г 
</t>
    </r>
    <r>
      <rPr>
        <b/>
        <sz val="11"/>
        <color theme="1"/>
        <rFont val="Calibri"/>
        <family val="2"/>
        <charset val="204"/>
        <scheme val="minor"/>
      </rPr>
      <t>5200393896494</t>
    </r>
  </si>
  <si>
    <t>Z-70</t>
  </si>
  <si>
    <t>6153/0</t>
  </si>
  <si>
    <r>
      <t>Z-71</t>
    </r>
    <r>
      <rPr>
        <sz val="11"/>
        <color theme="1"/>
        <rFont val="Calibri"/>
        <family val="2"/>
        <charset val="204"/>
        <scheme val="minor"/>
      </rPr>
      <t xml:space="preserve">
Мыло оливковое  с манго и папайей  100г 
</t>
    </r>
    <r>
      <rPr>
        <b/>
        <sz val="11"/>
        <color theme="1"/>
        <rFont val="Calibri"/>
        <family val="2"/>
        <charset val="204"/>
        <scheme val="minor"/>
      </rPr>
      <t>5200393823452</t>
    </r>
  </si>
  <si>
    <t>Z-71</t>
  </si>
  <si>
    <t>6154/0</t>
  </si>
  <si>
    <r>
      <t>Z-72</t>
    </r>
    <r>
      <rPr>
        <sz val="11"/>
        <color theme="1"/>
        <rFont val="Calibri"/>
        <family val="2"/>
        <charset val="204"/>
        <scheme val="minor"/>
      </rPr>
      <t xml:space="preserve">
Мыло оливковое  с арганой 100г 
</t>
    </r>
    <r>
      <rPr>
        <b/>
        <sz val="11"/>
        <color theme="1"/>
        <rFont val="Calibri"/>
        <family val="2"/>
        <charset val="204"/>
        <scheme val="minor"/>
      </rPr>
      <t>5200393838722</t>
    </r>
  </si>
  <si>
    <t>Z-72</t>
  </si>
  <si>
    <t>6155/0</t>
  </si>
  <si>
    <r>
      <t>Z-73</t>
    </r>
    <r>
      <rPr>
        <sz val="11"/>
        <color theme="1"/>
        <rFont val="Calibri"/>
        <family val="2"/>
        <charset val="204"/>
        <scheme val="minor"/>
      </rPr>
      <t xml:space="preserve">
Мыло оливковое  с листьями оливы 100г 
</t>
    </r>
    <r>
      <rPr>
        <b/>
        <sz val="11"/>
        <color theme="1"/>
        <rFont val="Calibri"/>
        <family val="2"/>
        <charset val="204"/>
        <scheme val="minor"/>
      </rPr>
      <t>5200393883456</t>
    </r>
  </si>
  <si>
    <t>Z-73</t>
  </si>
  <si>
    <t>6156/0</t>
  </si>
  <si>
    <r>
      <t>Z-74</t>
    </r>
    <r>
      <rPr>
        <sz val="11"/>
        <color theme="1"/>
        <rFont val="Calibri"/>
        <family val="2"/>
        <charset val="204"/>
        <scheme val="minor"/>
      </rPr>
      <t xml:space="preserve">
Мыло оливковое  с гранатом 100г 
</t>
    </r>
    <r>
      <rPr>
        <b/>
        <sz val="11"/>
        <color theme="1"/>
        <rFont val="Calibri"/>
        <family val="2"/>
        <charset val="204"/>
        <scheme val="minor"/>
      </rPr>
      <t>5200393812432</t>
    </r>
  </si>
  <si>
    <t>Z-74</t>
  </si>
  <si>
    <t>6157/0</t>
  </si>
  <si>
    <r>
      <t>Z-75</t>
    </r>
    <r>
      <rPr>
        <sz val="11"/>
        <color theme="1"/>
        <rFont val="Calibri"/>
        <family val="2"/>
        <charset val="204"/>
        <scheme val="minor"/>
      </rPr>
      <t xml:space="preserve">
Мыло оливковое  с маслом с маслом ши и овсяными хлопьями  100г
</t>
    </r>
    <r>
      <rPr>
        <b/>
        <sz val="11"/>
        <color theme="1"/>
        <rFont val="Calibri"/>
        <family val="2"/>
        <charset val="204"/>
        <scheme val="minor"/>
      </rPr>
      <t>5200393801269</t>
    </r>
  </si>
  <si>
    <t>Z-75</t>
  </si>
  <si>
    <t>6158/0</t>
  </si>
  <si>
    <r>
      <t>Z-76</t>
    </r>
    <r>
      <rPr>
        <sz val="11"/>
        <color theme="1"/>
        <rFont val="Calibri"/>
        <family val="2"/>
        <charset val="204"/>
        <scheme val="minor"/>
      </rPr>
      <t xml:space="preserve">
Мыло оливковое  с шалфеем и лимоном 100г 
</t>
    </r>
    <r>
      <rPr>
        <b/>
        <sz val="11"/>
        <color theme="1"/>
        <rFont val="Calibri"/>
        <family val="2"/>
        <charset val="204"/>
        <scheme val="minor"/>
      </rPr>
      <t>5200393805625</t>
    </r>
  </si>
  <si>
    <t>Z-76</t>
  </si>
  <si>
    <t>6159/0</t>
  </si>
  <si>
    <r>
      <t>Z-77</t>
    </r>
    <r>
      <rPr>
        <sz val="11"/>
        <color theme="1"/>
        <rFont val="Calibri"/>
        <family val="2"/>
        <charset val="204"/>
        <scheme val="minor"/>
      </rPr>
      <t xml:space="preserve">
Мыло оливковое  с ароматом гардении 100г 
</t>
    </r>
    <r>
      <rPr>
        <b/>
        <sz val="11"/>
        <color theme="1"/>
        <rFont val="Calibri"/>
        <family val="2"/>
        <charset val="204"/>
        <scheme val="minor"/>
      </rPr>
      <t>5200393807612</t>
    </r>
  </si>
  <si>
    <t>Z-77</t>
  </si>
  <si>
    <t>6160/0</t>
  </si>
  <si>
    <r>
      <t>Z-78</t>
    </r>
    <r>
      <rPr>
        <sz val="11"/>
        <color theme="1"/>
        <rFont val="Calibri"/>
        <family val="2"/>
        <charset val="204"/>
        <scheme val="minor"/>
      </rPr>
      <t xml:space="preserve">
Мыло оливковое  с ароматом жасмина 100г 
</t>
    </r>
    <r>
      <rPr>
        <b/>
        <sz val="11"/>
        <color theme="1"/>
        <rFont val="Calibri"/>
        <family val="2"/>
        <charset val="204"/>
        <scheme val="minor"/>
      </rPr>
      <t>5200393839811</t>
    </r>
  </si>
  <si>
    <t>Z-78</t>
  </si>
  <si>
    <t>6161/0</t>
  </si>
  <si>
    <r>
      <t>Z-79</t>
    </r>
    <r>
      <rPr>
        <sz val="11"/>
        <color theme="1"/>
        <rFont val="Calibri"/>
        <family val="2"/>
        <charset val="204"/>
        <scheme val="minor"/>
      </rPr>
      <t xml:space="preserve">
Мыло оливковое  с апельсином и корицей 100г 
</t>
    </r>
    <r>
      <rPr>
        <b/>
        <sz val="11"/>
        <color theme="1"/>
        <rFont val="Calibri"/>
        <family val="2"/>
        <charset val="204"/>
        <scheme val="minor"/>
      </rPr>
      <t>5200393823919</t>
    </r>
  </si>
  <si>
    <t>Z-79</t>
  </si>
  <si>
    <t>6162/0</t>
  </si>
  <si>
    <r>
      <t>Z-81</t>
    </r>
    <r>
      <rPr>
        <sz val="11"/>
        <color theme="1"/>
        <rFont val="Calibri"/>
        <family val="2"/>
        <charset val="204"/>
        <scheme val="minor"/>
      </rPr>
      <t xml:space="preserve">
Мыло оливковое  с алоэ вера  100г 
</t>
    </r>
    <r>
      <rPr>
        <b/>
        <sz val="11"/>
        <color theme="1"/>
        <rFont val="Calibri"/>
        <family val="2"/>
        <charset val="204"/>
        <scheme val="minor"/>
      </rPr>
      <t>5200393892649</t>
    </r>
  </si>
  <si>
    <t>Z-81</t>
  </si>
  <si>
    <t>6163/0</t>
  </si>
  <si>
    <r>
      <t>Z-83</t>
    </r>
    <r>
      <rPr>
        <sz val="11"/>
        <color theme="1"/>
        <rFont val="Calibri"/>
        <family val="2"/>
        <charset val="204"/>
        <scheme val="minor"/>
      </rPr>
      <t xml:space="preserve">
Мыло оливковое  с лавандой  100г 
</t>
    </r>
    <r>
      <rPr>
        <b/>
        <sz val="11"/>
        <color theme="1"/>
        <rFont val="Calibri"/>
        <family val="2"/>
        <charset val="204"/>
        <scheme val="minor"/>
      </rPr>
      <t>5200393898511</t>
    </r>
  </si>
  <si>
    <t>Z-83</t>
  </si>
  <si>
    <t>6164/0</t>
  </si>
  <si>
    <r>
      <t>Z-84</t>
    </r>
    <r>
      <rPr>
        <sz val="11"/>
        <color theme="1"/>
        <rFont val="Calibri"/>
        <family val="2"/>
        <charset val="204"/>
        <scheme val="minor"/>
      </rPr>
      <t xml:space="preserve">
Мыло оливковое  с медом  100г 
</t>
    </r>
    <r>
      <rPr>
        <b/>
        <sz val="11"/>
        <color theme="1"/>
        <rFont val="Calibri"/>
        <family val="2"/>
        <charset val="204"/>
        <scheme val="minor"/>
      </rPr>
      <t>5200393803720</t>
    </r>
  </si>
  <si>
    <t>Z-84</t>
  </si>
  <si>
    <t>Наборы подарочные</t>
  </si>
  <si>
    <t>6165/0</t>
  </si>
  <si>
    <r>
      <t>Z-2A</t>
    </r>
    <r>
      <rPr>
        <sz val="11"/>
        <color theme="1"/>
        <rFont val="Calibri"/>
        <family val="2"/>
        <charset val="204"/>
        <scheme val="minor"/>
      </rPr>
      <t xml:space="preserve">
Набор  "Классика на все времена": мыло  2х85г: алоэ вера, оригинальное без отдушек
</t>
    </r>
    <r>
      <rPr>
        <b/>
        <sz val="11"/>
        <color theme="1"/>
        <rFont val="Calibri"/>
        <family val="2"/>
        <charset val="204"/>
        <scheme val="minor"/>
      </rPr>
      <t>5200393845638</t>
    </r>
  </si>
  <si>
    <t>Z-2A</t>
  </si>
  <si>
    <t>6166/0</t>
  </si>
  <si>
    <r>
      <t>Z-2B</t>
    </r>
    <r>
      <rPr>
        <sz val="11"/>
        <color theme="1"/>
        <rFont val="Calibri"/>
        <family val="2"/>
        <charset val="204"/>
        <scheme val="minor"/>
      </rPr>
      <t xml:space="preserve">
Набор  "Время для релакса":  мыло 2з85г лаванда, ромашка и календула
</t>
    </r>
    <r>
      <rPr>
        <b/>
        <sz val="11"/>
        <color theme="1"/>
        <rFont val="Calibri"/>
        <family val="2"/>
        <charset val="204"/>
        <scheme val="minor"/>
      </rPr>
      <t>5200393809364</t>
    </r>
  </si>
  <si>
    <t>Z-2B</t>
  </si>
  <si>
    <t>6167/0</t>
  </si>
  <si>
    <r>
      <t>Z-2C</t>
    </r>
    <r>
      <rPr>
        <sz val="11"/>
        <color theme="1"/>
        <rFont val="Calibri"/>
        <family val="2"/>
        <charset val="204"/>
        <scheme val="minor"/>
      </rPr>
      <t xml:space="preserve">
Набор  "Бодрящие ароматы": мыло 2х85г: гранат, манго и папайя
</t>
    </r>
    <r>
      <rPr>
        <b/>
        <sz val="11"/>
        <color theme="1"/>
        <rFont val="Calibri"/>
        <family val="2"/>
        <charset val="204"/>
        <scheme val="minor"/>
      </rPr>
      <t>5200393894537</t>
    </r>
  </si>
  <si>
    <t>Z-2C</t>
  </si>
  <si>
    <t>6168/0</t>
  </si>
  <si>
    <r>
      <t>Z-3A</t>
    </r>
    <r>
      <rPr>
        <sz val="11"/>
        <color theme="1"/>
        <rFont val="Calibri"/>
        <family val="2"/>
        <charset val="204"/>
        <scheme val="minor"/>
      </rPr>
      <t xml:space="preserve">
Набор  "Ароматные травы": мыло 3х85г лаванда, шалфей и лимон, оригинальное
</t>
    </r>
    <r>
      <rPr>
        <b/>
        <sz val="11"/>
        <color theme="1"/>
        <rFont val="Calibri"/>
        <family val="2"/>
        <charset val="204"/>
        <scheme val="minor"/>
      </rPr>
      <t xml:space="preserve">5200393856474
</t>
    </r>
    <r>
      <rPr>
        <sz val="11"/>
        <color indexed="10"/>
        <rFont val="Calibri"/>
        <family val="2"/>
        <charset val="204"/>
        <scheme val="minor"/>
      </rPr>
      <t>15200393812903</t>
    </r>
  </si>
  <si>
    <t>Z-3A</t>
  </si>
  <si>
    <t>6169/0</t>
  </si>
  <si>
    <r>
      <t>Z-3B</t>
    </r>
    <r>
      <rPr>
        <sz val="11"/>
        <color theme="1"/>
        <rFont val="Calibri"/>
        <family val="2"/>
        <charset val="204"/>
        <scheme val="minor"/>
      </rPr>
      <t xml:space="preserve">
Набор : "Интенсивное увлажнение":мыло 3х85г: аргана, алоэ вера, ромашка и календула
</t>
    </r>
    <r>
      <rPr>
        <b/>
        <sz val="11"/>
        <color theme="1"/>
        <rFont val="Calibri"/>
        <family val="2"/>
        <charset val="204"/>
        <scheme val="minor"/>
      </rPr>
      <t>5200393812937</t>
    </r>
  </si>
  <si>
    <t>Z-3B</t>
  </si>
  <si>
    <t>6170/0</t>
  </si>
  <si>
    <r>
      <t>Z-3C</t>
    </r>
    <r>
      <rPr>
        <sz val="11"/>
        <color theme="1"/>
        <rFont val="Calibri"/>
        <family val="2"/>
        <charset val="204"/>
        <scheme val="minor"/>
      </rPr>
      <t xml:space="preserve">
Набор  "Бодрящие ароматы": мыло 3х85г: гранат, лаванда, манго и папайя
</t>
    </r>
    <r>
      <rPr>
        <b/>
        <sz val="11"/>
        <color theme="1"/>
        <rFont val="Calibri"/>
        <family val="2"/>
        <charset val="204"/>
        <scheme val="minor"/>
      </rPr>
      <t>5200393867203</t>
    </r>
  </si>
  <si>
    <t>Z-3C</t>
  </si>
  <si>
    <t>6171/0</t>
  </si>
  <si>
    <r>
      <t>Z-4A</t>
    </r>
    <r>
      <rPr>
        <sz val="11"/>
        <color theme="1"/>
        <rFont val="Calibri"/>
        <family val="2"/>
        <charset val="204"/>
        <scheme val="minor"/>
      </rPr>
      <t xml:space="preserve">
Набор  "Ароматные травы": мыло 4х85г лаванда, алоэ вера, шалфей и лимон, ромашка и календула
</t>
    </r>
    <r>
      <rPr>
        <b/>
        <sz val="11"/>
        <color theme="1"/>
        <rFont val="Calibri"/>
        <family val="2"/>
        <charset val="204"/>
        <scheme val="minor"/>
      </rPr>
      <t>5200393809463</t>
    </r>
  </si>
  <si>
    <t>Z-4A</t>
  </si>
  <si>
    <t>6172/0</t>
  </si>
  <si>
    <r>
      <t>Z-4B</t>
    </r>
    <r>
      <rPr>
        <sz val="11"/>
        <color theme="1"/>
        <rFont val="Calibri"/>
        <family val="2"/>
        <charset val="204"/>
        <scheme val="minor"/>
      </rPr>
      <t xml:space="preserve">
Набор  "Фирменная коллекция": мыло 4х85г гранат, аргана, манго и папайя,  оригинальное
</t>
    </r>
    <r>
      <rPr>
        <b/>
        <sz val="11"/>
        <color theme="1"/>
        <rFont val="Calibri"/>
        <family val="2"/>
        <charset val="204"/>
        <scheme val="minor"/>
      </rPr>
      <t>5200393821366</t>
    </r>
  </si>
  <si>
    <t>Z-4B</t>
  </si>
</sst>
</file>

<file path=xl/styles.xml><?xml version="1.0" encoding="utf-8"?>
<styleSheet xmlns="http://schemas.openxmlformats.org/spreadsheetml/2006/main">
  <numFmts count="4">
    <numFmt numFmtId="164" formatCode="#,##0&quot;р.&quot;"/>
    <numFmt numFmtId="165" formatCode="0000000000000"/>
    <numFmt numFmtId="166" formatCode="\ _-* #\ ##0&quot;р.&quot;_-;\-* #\ ##0&quot;р.&quot;_-;_-* &quot;-&quot;_-;_-@_-"/>
    <numFmt numFmtId="167" formatCode="#,##0.0"/>
  </numFmts>
  <fonts count="13">
    <font>
      <sz val="11"/>
      <color theme="1"/>
      <name val="Calibri"/>
      <family val="2"/>
      <charset val="204"/>
      <scheme val="minor"/>
    </font>
    <font>
      <b/>
      <sz val="11"/>
      <color theme="1"/>
      <name val="Calibri"/>
      <family val="2"/>
      <charset val="204"/>
      <scheme val="minor"/>
    </font>
    <font>
      <b/>
      <sz val="12"/>
      <color theme="1"/>
      <name val="Calibri"/>
      <family val="2"/>
      <charset val="204"/>
      <scheme val="minor"/>
    </font>
    <font>
      <b/>
      <sz val="12"/>
      <color theme="1"/>
      <name val="Times New Roman Cyr"/>
      <charset val="204"/>
    </font>
    <font>
      <b/>
      <i/>
      <sz val="11"/>
      <color theme="1"/>
      <name val="Arial Cyr"/>
      <charset val="204"/>
    </font>
    <font>
      <i/>
      <sz val="12"/>
      <color theme="1"/>
      <name val="Arial Cyr"/>
      <charset val="204"/>
    </font>
    <font>
      <sz val="14"/>
      <color indexed="12"/>
      <name val="Calibri"/>
      <family val="2"/>
      <charset val="204"/>
      <scheme val="minor"/>
    </font>
    <font>
      <vertAlign val="superscript"/>
      <sz val="11"/>
      <color theme="1"/>
      <name val="Calibri"/>
      <family val="2"/>
      <charset val="204"/>
      <scheme val="minor"/>
    </font>
    <font>
      <b/>
      <sz val="11"/>
      <color rgb="FF000000"/>
      <name val="Calibri"/>
      <family val="2"/>
      <charset val="204"/>
      <scheme val="minor"/>
    </font>
    <font>
      <b/>
      <sz val="8"/>
      <color indexed="81"/>
      <name val="Tahoma"/>
      <family val="2"/>
      <charset val="204"/>
    </font>
    <font>
      <sz val="11"/>
      <color indexed="10"/>
      <name val="Calibri"/>
      <family val="2"/>
      <charset val="204"/>
      <scheme val="minor"/>
    </font>
    <font>
      <b/>
      <sz val="12"/>
      <color indexed="10"/>
      <name val="Calibri"/>
      <family val="2"/>
      <charset val="204"/>
      <scheme val="minor"/>
    </font>
    <font>
      <b/>
      <sz val="11"/>
      <color indexed="10"/>
      <name val="Calibri"/>
      <family val="2"/>
      <charset val="204"/>
      <scheme val="minor"/>
    </font>
  </fonts>
  <fills count="3">
    <fill>
      <patternFill patternType="none"/>
    </fill>
    <fill>
      <patternFill patternType="gray125"/>
    </fill>
    <fill>
      <patternFill patternType="solid">
        <fgColor rgb="FFC0C0C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auto="1"/>
      </right>
      <top style="medium">
        <color indexed="64"/>
      </top>
      <bottom style="medium">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6">
    <xf numFmtId="0" fontId="0" fillId="0" borderId="0" xfId="0"/>
    <xf numFmtId="0" fontId="0" fillId="0" borderId="0" xfId="0" applyAlignment="1">
      <alignment vertical="center"/>
    </xf>
    <xf numFmtId="0" fontId="0" fillId="0" borderId="0" xfId="0" applyAlignment="1">
      <alignment vertical="center" wrapText="1"/>
    </xf>
    <xf numFmtId="164" fontId="0" fillId="0" borderId="0" xfId="0" applyNumberFormat="1" applyAlignment="1">
      <alignment vertical="center"/>
    </xf>
    <xf numFmtId="165" fontId="0" fillId="0" borderId="0" xfId="0" applyNumberFormat="1" applyAlignment="1">
      <alignment vertical="center"/>
    </xf>
    <xf numFmtId="3" fontId="0" fillId="0" borderId="0" xfId="0" applyNumberFormat="1" applyAlignment="1">
      <alignment vertical="center"/>
    </xf>
    <xf numFmtId="3" fontId="0" fillId="0" borderId="0" xfId="0" applyNumberFormat="1" applyAlignment="1">
      <alignment horizontal="center" vertical="center"/>
    </xf>
    <xf numFmtId="166" fontId="0" fillId="0" borderId="0" xfId="0" applyNumberFormat="1" applyAlignment="1">
      <alignment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wrapText="1"/>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164" fontId="0" fillId="0" borderId="1" xfId="0" applyNumberFormat="1" applyBorder="1" applyAlignment="1">
      <alignment vertical="center"/>
    </xf>
    <xf numFmtId="3" fontId="0" fillId="0" borderId="1" xfId="0" applyNumberFormat="1" applyBorder="1" applyAlignment="1">
      <alignment horizontal="center" vertical="center"/>
    </xf>
    <xf numFmtId="166" fontId="0" fillId="0" borderId="1" xfId="0" applyNumberFormat="1" applyBorder="1" applyAlignment="1">
      <alignment vertical="center"/>
    </xf>
    <xf numFmtId="164" fontId="0" fillId="0" borderId="1" xfId="0" applyNumberFormat="1"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167" fontId="0" fillId="0" borderId="1" xfId="0" applyNumberFormat="1" applyBorder="1" applyAlignment="1">
      <alignment horizontal="center" vertical="center"/>
    </xf>
    <xf numFmtId="165" fontId="0" fillId="0" borderId="0" xfId="0" applyNumberFormat="1" applyAlignment="1">
      <alignment horizontal="center" vertical="center"/>
    </xf>
    <xf numFmtId="3" fontId="0" fillId="0" borderId="2" xfId="0" applyNumberFormat="1" applyBorder="1" applyAlignment="1">
      <alignment horizontal="center" vertical="center"/>
    </xf>
    <xf numFmtId="0" fontId="0" fillId="0" borderId="3" xfId="0" applyBorder="1" applyAlignment="1">
      <alignment horizontal="center" vertical="center"/>
    </xf>
    <xf numFmtId="164" fontId="2" fillId="0" borderId="5" xfId="0" applyNumberFormat="1" applyFont="1" applyBorder="1" applyAlignment="1">
      <alignment horizontal="center" vertical="center"/>
    </xf>
    <xf numFmtId="0" fontId="0" fillId="0" borderId="5" xfId="0" applyBorder="1" applyAlignment="1">
      <alignment horizontal="center" vertical="center"/>
    </xf>
    <xf numFmtId="3" fontId="0" fillId="0" borderId="5" xfId="0" applyNumberFormat="1" applyBorder="1" applyAlignment="1">
      <alignment horizontal="center" vertical="center"/>
    </xf>
    <xf numFmtId="165" fontId="0" fillId="0" borderId="0" xfId="0" applyNumberFormat="1" applyAlignment="1">
      <alignment horizontal="right" vertical="center"/>
    </xf>
    <xf numFmtId="3" fontId="0" fillId="0" borderId="0" xfId="0" applyNumberFormat="1" applyAlignment="1">
      <alignment horizontal="right" vertical="center"/>
    </xf>
    <xf numFmtId="9" fontId="0" fillId="0" borderId="0" xfId="0" applyNumberFormat="1" applyAlignment="1" applyProtection="1">
      <alignment vertical="center"/>
      <protection locked="0"/>
    </xf>
    <xf numFmtId="9" fontId="1" fillId="0" borderId="0" xfId="0" applyNumberFormat="1" applyFont="1" applyAlignment="1">
      <alignment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left" vertical="center" wrapText="1"/>
    </xf>
    <xf numFmtId="165" fontId="0" fillId="0" borderId="1" xfId="0" applyNumberFormat="1" applyBorder="1" applyAlignment="1">
      <alignment horizontal="center" vertical="center" wrapText="1"/>
    </xf>
    <xf numFmtId="3"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3" fontId="1" fillId="0" borderId="1" xfId="0" applyNumberFormat="1" applyFont="1" applyBorder="1" applyAlignment="1">
      <alignment horizontal="center" vertical="center" wrapText="1"/>
    </xf>
    <xf numFmtId="166" fontId="0" fillId="0" borderId="1" xfId="0" applyNumberFormat="1" applyBorder="1" applyAlignment="1">
      <alignment horizontal="center" vertical="center" wrapText="1"/>
    </xf>
    <xf numFmtId="0" fontId="8" fillId="2" borderId="1" xfId="0" applyFont="1" applyFill="1" applyBorder="1" applyAlignment="1">
      <alignment vertical="center"/>
    </xf>
    <xf numFmtId="165" fontId="8" fillId="2" borderId="1" xfId="0" applyNumberFormat="1" applyFont="1" applyFill="1" applyBorder="1" applyAlignment="1">
      <alignment vertical="center"/>
    </xf>
    <xf numFmtId="3" fontId="8" fillId="2" borderId="1" xfId="0" applyNumberFormat="1" applyFont="1" applyFill="1" applyBorder="1" applyAlignment="1">
      <alignment vertical="center"/>
    </xf>
    <xf numFmtId="164" fontId="8" fillId="2" borderId="1" xfId="0" applyNumberFormat="1" applyFont="1" applyFill="1" applyBorder="1" applyAlignment="1">
      <alignment vertical="center"/>
    </xf>
    <xf numFmtId="3" fontId="8" fillId="2" borderId="1" xfId="0" applyNumberFormat="1" applyFont="1" applyFill="1" applyBorder="1" applyAlignment="1">
      <alignment horizontal="center" vertical="center"/>
    </xf>
    <xf numFmtId="166" fontId="8" fillId="2" borderId="1" xfId="0" applyNumberFormat="1" applyFont="1" applyFill="1" applyBorder="1" applyAlignment="1">
      <alignment vertical="center"/>
    </xf>
    <xf numFmtId="0" fontId="0" fillId="0" borderId="1" xfId="0" applyBorder="1" applyAlignment="1">
      <alignment vertical="center"/>
    </xf>
    <xf numFmtId="0" fontId="1" fillId="0" borderId="1" xfId="0" applyFont="1" applyBorder="1" applyAlignment="1">
      <alignment vertical="center" wrapText="1"/>
    </xf>
    <xf numFmtId="0" fontId="0" fillId="0" borderId="1" xfId="0" applyNumberFormat="1" applyBorder="1" applyAlignment="1">
      <alignment vertical="center"/>
    </xf>
    <xf numFmtId="165" fontId="0" fillId="0" borderId="1" xfId="0" applyNumberFormat="1" applyBorder="1" applyAlignment="1">
      <alignment vertical="center"/>
    </xf>
    <xf numFmtId="3" fontId="0" fillId="0" borderId="1" xfId="0" applyNumberFormat="1" applyBorder="1" applyAlignment="1">
      <alignment vertical="center"/>
    </xf>
    <xf numFmtId="164" fontId="1" fillId="0" borderId="1" xfId="0" applyNumberFormat="1" applyFont="1" applyBorder="1" applyAlignment="1">
      <alignment vertical="center"/>
    </xf>
    <xf numFmtId="3" fontId="1" fillId="0" borderId="1" xfId="0" applyNumberFormat="1" applyFont="1" applyBorder="1" applyAlignment="1" applyProtection="1">
      <alignment horizontal="center" vertical="center"/>
      <protection locked="0"/>
    </xf>
    <xf numFmtId="0" fontId="0" fillId="0" borderId="1" xfId="0" applyBorder="1" applyAlignment="1">
      <alignment vertical="center"/>
    </xf>
    <xf numFmtId="164" fontId="11" fillId="0" borderId="1" xfId="0" applyNumberFormat="1" applyFont="1" applyBorder="1" applyAlignment="1">
      <alignment vertical="center"/>
    </xf>
    <xf numFmtId="0" fontId="10" fillId="0" borderId="0" xfId="0" applyFont="1" applyAlignment="1">
      <alignment vertical="center"/>
    </xf>
    <xf numFmtId="0" fontId="0" fillId="0" borderId="4" xfId="0" applyBorder="1" applyAlignment="1">
      <alignment vertical="center"/>
    </xf>
    <xf numFmtId="0" fontId="1" fillId="0" borderId="4" xfId="0" applyFont="1" applyBorder="1" applyAlignment="1">
      <alignment vertical="center" wrapText="1"/>
    </xf>
    <xf numFmtId="0" fontId="0" fillId="0" borderId="4" xfId="0" applyNumberFormat="1" applyBorder="1" applyAlignment="1">
      <alignment vertical="center"/>
    </xf>
    <xf numFmtId="165" fontId="0" fillId="0" borderId="4" xfId="0" applyNumberFormat="1" applyBorder="1" applyAlignment="1">
      <alignment vertical="center"/>
    </xf>
    <xf numFmtId="3" fontId="0" fillId="0" borderId="4" xfId="0" applyNumberFormat="1" applyBorder="1" applyAlignment="1">
      <alignment vertical="center"/>
    </xf>
    <xf numFmtId="164" fontId="0" fillId="0" borderId="4" xfId="0" applyNumberFormat="1" applyBorder="1" applyAlignment="1">
      <alignment vertical="center"/>
    </xf>
    <xf numFmtId="164" fontId="1" fillId="0" borderId="4" xfId="0" applyNumberFormat="1" applyFont="1" applyBorder="1" applyAlignment="1">
      <alignment vertical="center"/>
    </xf>
    <xf numFmtId="3" fontId="1" fillId="0" borderId="4" xfId="0" applyNumberFormat="1" applyFont="1" applyBorder="1" applyAlignment="1" applyProtection="1">
      <alignment horizontal="center" vertical="center"/>
      <protection locked="0"/>
    </xf>
    <xf numFmtId="166" fontId="0" fillId="0" borderId="4" xfId="0" applyNumberFormat="1" applyBorder="1" applyAlignment="1">
      <alignment vertical="center"/>
    </xf>
    <xf numFmtId="0" fontId="8" fillId="2" borderId="6" xfId="0" applyFont="1" applyFill="1" applyBorder="1" applyAlignment="1">
      <alignment vertical="center"/>
    </xf>
    <xf numFmtId="0" fontId="8" fillId="2" borderId="7" xfId="0" applyFont="1" applyFill="1" applyBorder="1" applyAlignment="1">
      <alignment vertical="center"/>
    </xf>
    <xf numFmtId="165" fontId="8" fillId="2" borderId="7" xfId="0" applyNumberFormat="1" applyFont="1" applyFill="1" applyBorder="1" applyAlignment="1">
      <alignment vertical="center"/>
    </xf>
    <xf numFmtId="3" fontId="8" fillId="2" borderId="7" xfId="0" applyNumberFormat="1" applyFont="1" applyFill="1" applyBorder="1" applyAlignment="1">
      <alignment vertical="center"/>
    </xf>
    <xf numFmtId="164" fontId="8" fillId="2" borderId="7" xfId="0" applyNumberFormat="1" applyFont="1" applyFill="1" applyBorder="1" applyAlignment="1">
      <alignment vertical="center"/>
    </xf>
    <xf numFmtId="3" fontId="8" fillId="2" borderId="7" xfId="0" applyNumberFormat="1" applyFont="1" applyFill="1" applyBorder="1" applyAlignment="1">
      <alignment horizontal="center" vertical="center"/>
    </xf>
    <xf numFmtId="166" fontId="8" fillId="2" borderId="8" xfId="0" applyNumberFormat="1" applyFont="1" applyFill="1" applyBorder="1" applyAlignment="1">
      <alignment vertical="center"/>
    </xf>
    <xf numFmtId="0" fontId="0" fillId="0" borderId="0" xfId="0" applyAlignment="1" applyProtection="1">
      <alignment horizontal="center" vertical="center" wrapText="1"/>
      <protection locked="0"/>
    </xf>
    <xf numFmtId="0" fontId="0" fillId="0" borderId="0" xfId="0" applyAlignment="1" applyProtection="1">
      <alignment vertical="center"/>
      <protection locked="0"/>
    </xf>
    <xf numFmtId="14" fontId="0" fillId="0" borderId="0" xfId="0" applyNumberFormat="1" applyAlignment="1" applyProtection="1">
      <alignment vertical="center"/>
      <protection locked="0"/>
    </xf>
    <xf numFmtId="164" fontId="12" fillId="0" borderId="1" xfId="0" applyNumberFormat="1" applyFont="1" applyBorder="1" applyAlignment="1">
      <alignment horizontal="center" vertical="center" wrapText="1"/>
    </xf>
    <xf numFmtId="0" fontId="0" fillId="0" borderId="1" xfId="0" applyBorder="1" applyAlignment="1">
      <alignment vertical="center"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jpeg"/><Relationship Id="rId21" Type="http://schemas.openxmlformats.org/officeDocument/2006/relationships/image" Target="../media/image21.jpeg"/><Relationship Id="rId34" Type="http://schemas.openxmlformats.org/officeDocument/2006/relationships/image" Target="../media/image34.jpe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55" Type="http://schemas.openxmlformats.org/officeDocument/2006/relationships/image" Target="../media/image55.jpeg"/><Relationship Id="rId63" Type="http://schemas.openxmlformats.org/officeDocument/2006/relationships/image" Target="../media/image63.jpeg"/><Relationship Id="rId68" Type="http://schemas.openxmlformats.org/officeDocument/2006/relationships/image" Target="../media/image68.jpeg"/><Relationship Id="rId76" Type="http://schemas.openxmlformats.org/officeDocument/2006/relationships/image" Target="../media/image76.jpeg"/><Relationship Id="rId7" Type="http://schemas.openxmlformats.org/officeDocument/2006/relationships/image" Target="../media/image7.jpeg"/><Relationship Id="rId71" Type="http://schemas.openxmlformats.org/officeDocument/2006/relationships/image" Target="../media/image71.jpeg"/><Relationship Id="rId2" Type="http://schemas.openxmlformats.org/officeDocument/2006/relationships/image" Target="../media/image2.jpeg"/><Relationship Id="rId16" Type="http://schemas.openxmlformats.org/officeDocument/2006/relationships/image" Target="../media/image16.jpeg"/><Relationship Id="rId29" Type="http://schemas.openxmlformats.org/officeDocument/2006/relationships/image" Target="../media/image29.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8" Type="http://schemas.openxmlformats.org/officeDocument/2006/relationships/image" Target="../media/image58.jpeg"/><Relationship Id="rId66" Type="http://schemas.openxmlformats.org/officeDocument/2006/relationships/image" Target="../media/image66.jpeg"/><Relationship Id="rId74" Type="http://schemas.openxmlformats.org/officeDocument/2006/relationships/image" Target="../media/image74.jpeg"/><Relationship Id="rId79" Type="http://schemas.openxmlformats.org/officeDocument/2006/relationships/image" Target="../media/image79.jpeg"/><Relationship Id="rId5" Type="http://schemas.openxmlformats.org/officeDocument/2006/relationships/image" Target="../media/image5.jpeg"/><Relationship Id="rId61" Type="http://schemas.openxmlformats.org/officeDocument/2006/relationships/image" Target="../media/image61.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73" Type="http://schemas.openxmlformats.org/officeDocument/2006/relationships/image" Target="../media/image73.jpeg"/><Relationship Id="rId78" Type="http://schemas.openxmlformats.org/officeDocument/2006/relationships/image" Target="../media/image78.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56" Type="http://schemas.openxmlformats.org/officeDocument/2006/relationships/image" Target="../media/image56.jpeg"/><Relationship Id="rId64" Type="http://schemas.openxmlformats.org/officeDocument/2006/relationships/image" Target="../media/image64.jpeg"/><Relationship Id="rId69" Type="http://schemas.openxmlformats.org/officeDocument/2006/relationships/image" Target="../media/image69.jpeg"/><Relationship Id="rId77" Type="http://schemas.openxmlformats.org/officeDocument/2006/relationships/image" Target="../media/image77.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eg"/><Relationship Id="rId80" Type="http://schemas.openxmlformats.org/officeDocument/2006/relationships/image" Target="../media/image80.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59" Type="http://schemas.openxmlformats.org/officeDocument/2006/relationships/image" Target="../media/image59.jpeg"/><Relationship Id="rId67" Type="http://schemas.openxmlformats.org/officeDocument/2006/relationships/image" Target="../media/image67.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62" Type="http://schemas.openxmlformats.org/officeDocument/2006/relationships/image" Target="../media/image62.jpeg"/><Relationship Id="rId70" Type="http://schemas.openxmlformats.org/officeDocument/2006/relationships/image" Target="../media/image70.jpeg"/><Relationship Id="rId75" Type="http://schemas.openxmlformats.org/officeDocument/2006/relationships/image" Target="../media/image75.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s>
</file>

<file path=xl/drawings/_rels/drawing2.xml.rels><?xml version="1.0" encoding="UTF-8" standalone="yes"?>
<Relationships xmlns="http://schemas.openxmlformats.org/package/2006/relationships"><Relationship Id="rId26" Type="http://schemas.openxmlformats.org/officeDocument/2006/relationships/image" Target="../media/image106.jpeg"/><Relationship Id="rId21" Type="http://schemas.openxmlformats.org/officeDocument/2006/relationships/image" Target="../media/image101.jpeg"/><Relationship Id="rId42" Type="http://schemas.openxmlformats.org/officeDocument/2006/relationships/image" Target="../media/image122.jpeg"/><Relationship Id="rId47" Type="http://schemas.openxmlformats.org/officeDocument/2006/relationships/image" Target="../media/image127.jpeg"/><Relationship Id="rId63" Type="http://schemas.openxmlformats.org/officeDocument/2006/relationships/image" Target="../media/image143.jpeg"/><Relationship Id="rId68" Type="http://schemas.openxmlformats.org/officeDocument/2006/relationships/image" Target="../media/image148.jpeg"/><Relationship Id="rId84" Type="http://schemas.openxmlformats.org/officeDocument/2006/relationships/image" Target="../media/image164.jpeg"/><Relationship Id="rId89" Type="http://schemas.openxmlformats.org/officeDocument/2006/relationships/image" Target="../media/image169.jpeg"/><Relationship Id="rId7" Type="http://schemas.openxmlformats.org/officeDocument/2006/relationships/image" Target="../media/image87.jpeg"/><Relationship Id="rId71" Type="http://schemas.openxmlformats.org/officeDocument/2006/relationships/image" Target="../media/image151.jpeg"/><Relationship Id="rId92" Type="http://schemas.openxmlformats.org/officeDocument/2006/relationships/image" Target="../media/image172.jpeg"/><Relationship Id="rId2" Type="http://schemas.openxmlformats.org/officeDocument/2006/relationships/image" Target="../media/image82.jpeg"/><Relationship Id="rId16" Type="http://schemas.openxmlformats.org/officeDocument/2006/relationships/image" Target="../media/image96.jpeg"/><Relationship Id="rId29" Type="http://schemas.openxmlformats.org/officeDocument/2006/relationships/image" Target="../media/image109.jpeg"/><Relationship Id="rId107" Type="http://schemas.openxmlformats.org/officeDocument/2006/relationships/image" Target="../media/image187.jpeg"/><Relationship Id="rId11" Type="http://schemas.openxmlformats.org/officeDocument/2006/relationships/image" Target="../media/image91.jpeg"/><Relationship Id="rId24" Type="http://schemas.openxmlformats.org/officeDocument/2006/relationships/image" Target="../media/image104.jpeg"/><Relationship Id="rId32" Type="http://schemas.openxmlformats.org/officeDocument/2006/relationships/image" Target="../media/image112.jpeg"/><Relationship Id="rId37" Type="http://schemas.openxmlformats.org/officeDocument/2006/relationships/image" Target="../media/image117.jpeg"/><Relationship Id="rId40" Type="http://schemas.openxmlformats.org/officeDocument/2006/relationships/image" Target="../media/image120.jpeg"/><Relationship Id="rId45" Type="http://schemas.openxmlformats.org/officeDocument/2006/relationships/image" Target="../media/image125.jpeg"/><Relationship Id="rId53" Type="http://schemas.openxmlformats.org/officeDocument/2006/relationships/image" Target="../media/image133.jpeg"/><Relationship Id="rId58" Type="http://schemas.openxmlformats.org/officeDocument/2006/relationships/image" Target="../media/image138.jpeg"/><Relationship Id="rId66" Type="http://schemas.openxmlformats.org/officeDocument/2006/relationships/image" Target="../media/image146.jpeg"/><Relationship Id="rId74" Type="http://schemas.openxmlformats.org/officeDocument/2006/relationships/image" Target="../media/image154.jpeg"/><Relationship Id="rId79" Type="http://schemas.openxmlformats.org/officeDocument/2006/relationships/image" Target="../media/image159.jpeg"/><Relationship Id="rId87" Type="http://schemas.openxmlformats.org/officeDocument/2006/relationships/image" Target="../media/image167.jpeg"/><Relationship Id="rId102" Type="http://schemas.openxmlformats.org/officeDocument/2006/relationships/image" Target="../media/image182.jpeg"/><Relationship Id="rId5" Type="http://schemas.openxmlformats.org/officeDocument/2006/relationships/image" Target="../media/image85.jpeg"/><Relationship Id="rId61" Type="http://schemas.openxmlformats.org/officeDocument/2006/relationships/image" Target="../media/image141.jpeg"/><Relationship Id="rId82" Type="http://schemas.openxmlformats.org/officeDocument/2006/relationships/image" Target="../media/image162.jpeg"/><Relationship Id="rId90" Type="http://schemas.openxmlformats.org/officeDocument/2006/relationships/image" Target="../media/image170.jpeg"/><Relationship Id="rId95" Type="http://schemas.openxmlformats.org/officeDocument/2006/relationships/image" Target="../media/image175.jpeg"/><Relationship Id="rId19" Type="http://schemas.openxmlformats.org/officeDocument/2006/relationships/image" Target="../media/image99.jpeg"/><Relationship Id="rId14" Type="http://schemas.openxmlformats.org/officeDocument/2006/relationships/image" Target="../media/image94.jpeg"/><Relationship Id="rId22" Type="http://schemas.openxmlformats.org/officeDocument/2006/relationships/image" Target="../media/image102.jpeg"/><Relationship Id="rId27" Type="http://schemas.openxmlformats.org/officeDocument/2006/relationships/image" Target="../media/image107.jpeg"/><Relationship Id="rId30" Type="http://schemas.openxmlformats.org/officeDocument/2006/relationships/image" Target="../media/image110.jpeg"/><Relationship Id="rId35" Type="http://schemas.openxmlformats.org/officeDocument/2006/relationships/image" Target="../media/image115.jpeg"/><Relationship Id="rId43" Type="http://schemas.openxmlformats.org/officeDocument/2006/relationships/image" Target="../media/image123.jpeg"/><Relationship Id="rId48" Type="http://schemas.openxmlformats.org/officeDocument/2006/relationships/image" Target="../media/image128.jpeg"/><Relationship Id="rId56" Type="http://schemas.openxmlformats.org/officeDocument/2006/relationships/image" Target="../media/image136.jpeg"/><Relationship Id="rId64" Type="http://schemas.openxmlformats.org/officeDocument/2006/relationships/image" Target="../media/image144.jpeg"/><Relationship Id="rId69" Type="http://schemas.openxmlformats.org/officeDocument/2006/relationships/image" Target="../media/image149.jpeg"/><Relationship Id="rId77" Type="http://schemas.openxmlformats.org/officeDocument/2006/relationships/image" Target="../media/image157.jpeg"/><Relationship Id="rId100" Type="http://schemas.openxmlformats.org/officeDocument/2006/relationships/image" Target="../media/image180.jpeg"/><Relationship Id="rId105" Type="http://schemas.openxmlformats.org/officeDocument/2006/relationships/image" Target="../media/image185.jpeg"/><Relationship Id="rId8" Type="http://schemas.openxmlformats.org/officeDocument/2006/relationships/image" Target="../media/image88.jpeg"/><Relationship Id="rId51" Type="http://schemas.openxmlformats.org/officeDocument/2006/relationships/image" Target="../media/image131.jpeg"/><Relationship Id="rId72" Type="http://schemas.openxmlformats.org/officeDocument/2006/relationships/image" Target="../media/image152.jpeg"/><Relationship Id="rId80" Type="http://schemas.openxmlformats.org/officeDocument/2006/relationships/image" Target="../media/image160.jpeg"/><Relationship Id="rId85" Type="http://schemas.openxmlformats.org/officeDocument/2006/relationships/image" Target="../media/image165.jpeg"/><Relationship Id="rId93" Type="http://schemas.openxmlformats.org/officeDocument/2006/relationships/image" Target="../media/image173.jpeg"/><Relationship Id="rId98" Type="http://schemas.openxmlformats.org/officeDocument/2006/relationships/image" Target="../media/image178.jpeg"/><Relationship Id="rId3" Type="http://schemas.openxmlformats.org/officeDocument/2006/relationships/image" Target="../media/image83.jpeg"/><Relationship Id="rId12" Type="http://schemas.openxmlformats.org/officeDocument/2006/relationships/image" Target="../media/image92.jpeg"/><Relationship Id="rId17" Type="http://schemas.openxmlformats.org/officeDocument/2006/relationships/image" Target="../media/image97.jpeg"/><Relationship Id="rId25" Type="http://schemas.openxmlformats.org/officeDocument/2006/relationships/image" Target="../media/image105.jpeg"/><Relationship Id="rId33" Type="http://schemas.openxmlformats.org/officeDocument/2006/relationships/image" Target="../media/image113.jpeg"/><Relationship Id="rId38" Type="http://schemas.openxmlformats.org/officeDocument/2006/relationships/image" Target="../media/image118.jpeg"/><Relationship Id="rId46" Type="http://schemas.openxmlformats.org/officeDocument/2006/relationships/image" Target="../media/image126.jpeg"/><Relationship Id="rId59" Type="http://schemas.openxmlformats.org/officeDocument/2006/relationships/image" Target="../media/image139.jpeg"/><Relationship Id="rId67" Type="http://schemas.openxmlformats.org/officeDocument/2006/relationships/image" Target="../media/image147.jpeg"/><Relationship Id="rId103" Type="http://schemas.openxmlformats.org/officeDocument/2006/relationships/image" Target="../media/image183.jpeg"/><Relationship Id="rId108" Type="http://schemas.openxmlformats.org/officeDocument/2006/relationships/image" Target="../media/image188.jpeg"/><Relationship Id="rId20" Type="http://schemas.openxmlformats.org/officeDocument/2006/relationships/image" Target="../media/image100.jpeg"/><Relationship Id="rId41" Type="http://schemas.openxmlformats.org/officeDocument/2006/relationships/image" Target="../media/image121.jpeg"/><Relationship Id="rId54" Type="http://schemas.openxmlformats.org/officeDocument/2006/relationships/image" Target="../media/image134.jpeg"/><Relationship Id="rId62" Type="http://schemas.openxmlformats.org/officeDocument/2006/relationships/image" Target="../media/image142.jpeg"/><Relationship Id="rId70" Type="http://schemas.openxmlformats.org/officeDocument/2006/relationships/image" Target="../media/image150.jpeg"/><Relationship Id="rId75" Type="http://schemas.openxmlformats.org/officeDocument/2006/relationships/image" Target="../media/image155.jpeg"/><Relationship Id="rId83" Type="http://schemas.openxmlformats.org/officeDocument/2006/relationships/image" Target="../media/image163.jpeg"/><Relationship Id="rId88" Type="http://schemas.openxmlformats.org/officeDocument/2006/relationships/image" Target="../media/image168.jpeg"/><Relationship Id="rId91" Type="http://schemas.openxmlformats.org/officeDocument/2006/relationships/image" Target="../media/image171.jpeg"/><Relationship Id="rId96" Type="http://schemas.openxmlformats.org/officeDocument/2006/relationships/image" Target="../media/image176.jpeg"/><Relationship Id="rId1" Type="http://schemas.openxmlformats.org/officeDocument/2006/relationships/image" Target="../media/image81.jpeg"/><Relationship Id="rId6" Type="http://schemas.openxmlformats.org/officeDocument/2006/relationships/image" Target="../media/image86.jpeg"/><Relationship Id="rId15" Type="http://schemas.openxmlformats.org/officeDocument/2006/relationships/image" Target="../media/image95.jpeg"/><Relationship Id="rId23" Type="http://schemas.openxmlformats.org/officeDocument/2006/relationships/image" Target="../media/image103.jpeg"/><Relationship Id="rId28" Type="http://schemas.openxmlformats.org/officeDocument/2006/relationships/image" Target="../media/image108.jpeg"/><Relationship Id="rId36" Type="http://schemas.openxmlformats.org/officeDocument/2006/relationships/image" Target="../media/image116.jpeg"/><Relationship Id="rId49" Type="http://schemas.openxmlformats.org/officeDocument/2006/relationships/image" Target="../media/image129.jpeg"/><Relationship Id="rId57" Type="http://schemas.openxmlformats.org/officeDocument/2006/relationships/image" Target="../media/image137.jpeg"/><Relationship Id="rId106" Type="http://schemas.openxmlformats.org/officeDocument/2006/relationships/image" Target="../media/image186.jpeg"/><Relationship Id="rId10" Type="http://schemas.openxmlformats.org/officeDocument/2006/relationships/image" Target="../media/image90.jpeg"/><Relationship Id="rId31" Type="http://schemas.openxmlformats.org/officeDocument/2006/relationships/image" Target="../media/image111.jpeg"/><Relationship Id="rId44" Type="http://schemas.openxmlformats.org/officeDocument/2006/relationships/image" Target="../media/image124.jpeg"/><Relationship Id="rId52" Type="http://schemas.openxmlformats.org/officeDocument/2006/relationships/image" Target="../media/image132.jpeg"/><Relationship Id="rId60" Type="http://schemas.openxmlformats.org/officeDocument/2006/relationships/image" Target="../media/image140.jpeg"/><Relationship Id="rId65" Type="http://schemas.openxmlformats.org/officeDocument/2006/relationships/image" Target="../media/image145.jpeg"/><Relationship Id="rId73" Type="http://schemas.openxmlformats.org/officeDocument/2006/relationships/image" Target="../media/image153.jpeg"/><Relationship Id="rId78" Type="http://schemas.openxmlformats.org/officeDocument/2006/relationships/image" Target="../media/image158.jpeg"/><Relationship Id="rId81" Type="http://schemas.openxmlformats.org/officeDocument/2006/relationships/image" Target="../media/image161.jpeg"/><Relationship Id="rId86" Type="http://schemas.openxmlformats.org/officeDocument/2006/relationships/image" Target="../media/image166.jpeg"/><Relationship Id="rId94" Type="http://schemas.openxmlformats.org/officeDocument/2006/relationships/image" Target="../media/image174.jpeg"/><Relationship Id="rId99" Type="http://schemas.openxmlformats.org/officeDocument/2006/relationships/image" Target="../media/image179.jpeg"/><Relationship Id="rId101" Type="http://schemas.openxmlformats.org/officeDocument/2006/relationships/image" Target="../media/image181.jpeg"/><Relationship Id="rId4" Type="http://schemas.openxmlformats.org/officeDocument/2006/relationships/image" Target="../media/image84.jpeg"/><Relationship Id="rId9" Type="http://schemas.openxmlformats.org/officeDocument/2006/relationships/image" Target="../media/image89.jpeg"/><Relationship Id="rId13" Type="http://schemas.openxmlformats.org/officeDocument/2006/relationships/image" Target="../media/image93.jpeg"/><Relationship Id="rId18" Type="http://schemas.openxmlformats.org/officeDocument/2006/relationships/image" Target="../media/image98.jpeg"/><Relationship Id="rId39" Type="http://schemas.openxmlformats.org/officeDocument/2006/relationships/image" Target="../media/image119.jpeg"/><Relationship Id="rId34" Type="http://schemas.openxmlformats.org/officeDocument/2006/relationships/image" Target="../media/image114.jpeg"/><Relationship Id="rId50" Type="http://schemas.openxmlformats.org/officeDocument/2006/relationships/image" Target="../media/image130.jpeg"/><Relationship Id="rId55" Type="http://schemas.openxmlformats.org/officeDocument/2006/relationships/image" Target="../media/image135.jpeg"/><Relationship Id="rId76" Type="http://schemas.openxmlformats.org/officeDocument/2006/relationships/image" Target="../media/image156.jpeg"/><Relationship Id="rId97" Type="http://schemas.openxmlformats.org/officeDocument/2006/relationships/image" Target="../media/image177.jpeg"/><Relationship Id="rId104" Type="http://schemas.openxmlformats.org/officeDocument/2006/relationships/image" Target="../media/image184.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96.jpeg"/><Relationship Id="rId13" Type="http://schemas.openxmlformats.org/officeDocument/2006/relationships/image" Target="../media/image201.jpeg"/><Relationship Id="rId18" Type="http://schemas.openxmlformats.org/officeDocument/2006/relationships/image" Target="../media/image206.jpeg"/><Relationship Id="rId26" Type="http://schemas.openxmlformats.org/officeDocument/2006/relationships/image" Target="../media/image214.jpeg"/><Relationship Id="rId3" Type="http://schemas.openxmlformats.org/officeDocument/2006/relationships/image" Target="../media/image191.jpeg"/><Relationship Id="rId21" Type="http://schemas.openxmlformats.org/officeDocument/2006/relationships/image" Target="../media/image209.jpeg"/><Relationship Id="rId34" Type="http://schemas.openxmlformats.org/officeDocument/2006/relationships/image" Target="../media/image222.jpeg"/><Relationship Id="rId7" Type="http://schemas.openxmlformats.org/officeDocument/2006/relationships/image" Target="../media/image195.jpeg"/><Relationship Id="rId12" Type="http://schemas.openxmlformats.org/officeDocument/2006/relationships/image" Target="../media/image200.jpeg"/><Relationship Id="rId17" Type="http://schemas.openxmlformats.org/officeDocument/2006/relationships/image" Target="../media/image205.jpeg"/><Relationship Id="rId25" Type="http://schemas.openxmlformats.org/officeDocument/2006/relationships/image" Target="../media/image213.jpeg"/><Relationship Id="rId33" Type="http://schemas.openxmlformats.org/officeDocument/2006/relationships/image" Target="../media/image221.jpeg"/><Relationship Id="rId38" Type="http://schemas.openxmlformats.org/officeDocument/2006/relationships/image" Target="../media/image226.jpeg"/><Relationship Id="rId2" Type="http://schemas.openxmlformats.org/officeDocument/2006/relationships/image" Target="../media/image190.jpeg"/><Relationship Id="rId16" Type="http://schemas.openxmlformats.org/officeDocument/2006/relationships/image" Target="../media/image204.jpeg"/><Relationship Id="rId20" Type="http://schemas.openxmlformats.org/officeDocument/2006/relationships/image" Target="../media/image208.jpeg"/><Relationship Id="rId29" Type="http://schemas.openxmlformats.org/officeDocument/2006/relationships/image" Target="../media/image217.jpeg"/><Relationship Id="rId1" Type="http://schemas.openxmlformats.org/officeDocument/2006/relationships/image" Target="../media/image189.jpeg"/><Relationship Id="rId6" Type="http://schemas.openxmlformats.org/officeDocument/2006/relationships/image" Target="../media/image194.jpeg"/><Relationship Id="rId11" Type="http://schemas.openxmlformats.org/officeDocument/2006/relationships/image" Target="../media/image199.jpeg"/><Relationship Id="rId24" Type="http://schemas.openxmlformats.org/officeDocument/2006/relationships/image" Target="../media/image212.jpeg"/><Relationship Id="rId32" Type="http://schemas.openxmlformats.org/officeDocument/2006/relationships/image" Target="../media/image220.jpeg"/><Relationship Id="rId37" Type="http://schemas.openxmlformats.org/officeDocument/2006/relationships/image" Target="../media/image225.jpeg"/><Relationship Id="rId5" Type="http://schemas.openxmlformats.org/officeDocument/2006/relationships/image" Target="../media/image193.jpeg"/><Relationship Id="rId15" Type="http://schemas.openxmlformats.org/officeDocument/2006/relationships/image" Target="../media/image203.jpeg"/><Relationship Id="rId23" Type="http://schemas.openxmlformats.org/officeDocument/2006/relationships/image" Target="../media/image211.jpeg"/><Relationship Id="rId28" Type="http://schemas.openxmlformats.org/officeDocument/2006/relationships/image" Target="../media/image216.jpeg"/><Relationship Id="rId36" Type="http://schemas.openxmlformats.org/officeDocument/2006/relationships/image" Target="../media/image224.png"/><Relationship Id="rId10" Type="http://schemas.openxmlformats.org/officeDocument/2006/relationships/image" Target="../media/image198.jpeg"/><Relationship Id="rId19" Type="http://schemas.openxmlformats.org/officeDocument/2006/relationships/image" Target="../media/image207.jpeg"/><Relationship Id="rId31" Type="http://schemas.openxmlformats.org/officeDocument/2006/relationships/image" Target="../media/image219.jpeg"/><Relationship Id="rId4" Type="http://schemas.openxmlformats.org/officeDocument/2006/relationships/image" Target="../media/image192.jpeg"/><Relationship Id="rId9" Type="http://schemas.openxmlformats.org/officeDocument/2006/relationships/image" Target="../media/image197.jpeg"/><Relationship Id="rId14" Type="http://schemas.openxmlformats.org/officeDocument/2006/relationships/image" Target="../media/image202.jpeg"/><Relationship Id="rId22" Type="http://schemas.openxmlformats.org/officeDocument/2006/relationships/image" Target="../media/image210.jpeg"/><Relationship Id="rId27" Type="http://schemas.openxmlformats.org/officeDocument/2006/relationships/image" Target="../media/image215.jpeg"/><Relationship Id="rId30" Type="http://schemas.openxmlformats.org/officeDocument/2006/relationships/image" Target="../media/image218.jpeg"/><Relationship Id="rId35" Type="http://schemas.openxmlformats.org/officeDocument/2006/relationships/image" Target="../media/image223.jpeg"/></Relationships>
</file>

<file path=xl/drawings/_rels/drawing4.xml.rels><?xml version="1.0" encoding="UTF-8" standalone="yes"?>
<Relationships xmlns="http://schemas.openxmlformats.org/package/2006/relationships"><Relationship Id="rId13" Type="http://schemas.openxmlformats.org/officeDocument/2006/relationships/image" Target="../media/image239.jpeg"/><Relationship Id="rId18" Type="http://schemas.openxmlformats.org/officeDocument/2006/relationships/image" Target="../media/image244.jpeg"/><Relationship Id="rId26" Type="http://schemas.openxmlformats.org/officeDocument/2006/relationships/image" Target="../media/image252.jpeg"/><Relationship Id="rId39" Type="http://schemas.openxmlformats.org/officeDocument/2006/relationships/image" Target="../media/image265.jpeg"/><Relationship Id="rId21" Type="http://schemas.openxmlformats.org/officeDocument/2006/relationships/image" Target="../media/image247.jpeg"/><Relationship Id="rId34" Type="http://schemas.openxmlformats.org/officeDocument/2006/relationships/image" Target="../media/image260.jpeg"/><Relationship Id="rId42" Type="http://schemas.openxmlformats.org/officeDocument/2006/relationships/image" Target="../media/image268.jpeg"/><Relationship Id="rId47" Type="http://schemas.openxmlformats.org/officeDocument/2006/relationships/image" Target="../media/image273.jpeg"/><Relationship Id="rId50" Type="http://schemas.openxmlformats.org/officeDocument/2006/relationships/image" Target="../media/image276.jpeg"/><Relationship Id="rId55" Type="http://schemas.openxmlformats.org/officeDocument/2006/relationships/image" Target="../media/image281.jpeg"/><Relationship Id="rId7" Type="http://schemas.openxmlformats.org/officeDocument/2006/relationships/image" Target="../media/image233.jpeg"/><Relationship Id="rId12" Type="http://schemas.openxmlformats.org/officeDocument/2006/relationships/image" Target="../media/image238.jpeg"/><Relationship Id="rId17" Type="http://schemas.openxmlformats.org/officeDocument/2006/relationships/image" Target="../media/image243.jpeg"/><Relationship Id="rId25" Type="http://schemas.openxmlformats.org/officeDocument/2006/relationships/image" Target="../media/image251.jpeg"/><Relationship Id="rId33" Type="http://schemas.openxmlformats.org/officeDocument/2006/relationships/image" Target="../media/image259.jpeg"/><Relationship Id="rId38" Type="http://schemas.openxmlformats.org/officeDocument/2006/relationships/image" Target="../media/image264.jpeg"/><Relationship Id="rId46" Type="http://schemas.openxmlformats.org/officeDocument/2006/relationships/image" Target="../media/image272.jpeg"/><Relationship Id="rId59" Type="http://schemas.openxmlformats.org/officeDocument/2006/relationships/image" Target="../media/image285.jpeg"/><Relationship Id="rId2" Type="http://schemas.openxmlformats.org/officeDocument/2006/relationships/image" Target="../media/image228.jpeg"/><Relationship Id="rId16" Type="http://schemas.openxmlformats.org/officeDocument/2006/relationships/image" Target="../media/image242.jpeg"/><Relationship Id="rId20" Type="http://schemas.openxmlformats.org/officeDocument/2006/relationships/image" Target="../media/image246.jpeg"/><Relationship Id="rId29" Type="http://schemas.openxmlformats.org/officeDocument/2006/relationships/image" Target="../media/image255.jpeg"/><Relationship Id="rId41" Type="http://schemas.openxmlformats.org/officeDocument/2006/relationships/image" Target="../media/image267.jpeg"/><Relationship Id="rId54" Type="http://schemas.openxmlformats.org/officeDocument/2006/relationships/image" Target="../media/image280.jpeg"/><Relationship Id="rId1" Type="http://schemas.openxmlformats.org/officeDocument/2006/relationships/image" Target="../media/image227.jpeg"/><Relationship Id="rId6" Type="http://schemas.openxmlformats.org/officeDocument/2006/relationships/image" Target="../media/image232.jpeg"/><Relationship Id="rId11" Type="http://schemas.openxmlformats.org/officeDocument/2006/relationships/image" Target="../media/image237.jpeg"/><Relationship Id="rId24" Type="http://schemas.openxmlformats.org/officeDocument/2006/relationships/image" Target="../media/image250.jpeg"/><Relationship Id="rId32" Type="http://schemas.openxmlformats.org/officeDocument/2006/relationships/image" Target="../media/image258.jpeg"/><Relationship Id="rId37" Type="http://schemas.openxmlformats.org/officeDocument/2006/relationships/image" Target="../media/image263.jpeg"/><Relationship Id="rId40" Type="http://schemas.openxmlformats.org/officeDocument/2006/relationships/image" Target="../media/image266.jpeg"/><Relationship Id="rId45" Type="http://schemas.openxmlformats.org/officeDocument/2006/relationships/image" Target="../media/image271.jpeg"/><Relationship Id="rId53" Type="http://schemas.openxmlformats.org/officeDocument/2006/relationships/image" Target="../media/image279.jpeg"/><Relationship Id="rId58" Type="http://schemas.openxmlformats.org/officeDocument/2006/relationships/image" Target="../media/image284.jpeg"/><Relationship Id="rId5" Type="http://schemas.openxmlformats.org/officeDocument/2006/relationships/image" Target="../media/image231.jpeg"/><Relationship Id="rId15" Type="http://schemas.openxmlformats.org/officeDocument/2006/relationships/image" Target="../media/image241.jpeg"/><Relationship Id="rId23" Type="http://schemas.openxmlformats.org/officeDocument/2006/relationships/image" Target="../media/image249.jpeg"/><Relationship Id="rId28" Type="http://schemas.openxmlformats.org/officeDocument/2006/relationships/image" Target="../media/image254.jpeg"/><Relationship Id="rId36" Type="http://schemas.openxmlformats.org/officeDocument/2006/relationships/image" Target="../media/image262.jpeg"/><Relationship Id="rId49" Type="http://schemas.openxmlformats.org/officeDocument/2006/relationships/image" Target="../media/image275.jpeg"/><Relationship Id="rId57" Type="http://schemas.openxmlformats.org/officeDocument/2006/relationships/image" Target="../media/image283.jpeg"/><Relationship Id="rId10" Type="http://schemas.openxmlformats.org/officeDocument/2006/relationships/image" Target="../media/image236.jpeg"/><Relationship Id="rId19" Type="http://schemas.openxmlformats.org/officeDocument/2006/relationships/image" Target="../media/image245.jpeg"/><Relationship Id="rId31" Type="http://schemas.openxmlformats.org/officeDocument/2006/relationships/image" Target="../media/image257.jpeg"/><Relationship Id="rId44" Type="http://schemas.openxmlformats.org/officeDocument/2006/relationships/image" Target="../media/image270.jpeg"/><Relationship Id="rId52" Type="http://schemas.openxmlformats.org/officeDocument/2006/relationships/image" Target="../media/image278.jpeg"/><Relationship Id="rId4" Type="http://schemas.openxmlformats.org/officeDocument/2006/relationships/image" Target="../media/image230.jpeg"/><Relationship Id="rId9" Type="http://schemas.openxmlformats.org/officeDocument/2006/relationships/image" Target="../media/image235.jpeg"/><Relationship Id="rId14" Type="http://schemas.openxmlformats.org/officeDocument/2006/relationships/image" Target="../media/image240.jpeg"/><Relationship Id="rId22" Type="http://schemas.openxmlformats.org/officeDocument/2006/relationships/image" Target="../media/image248.jpeg"/><Relationship Id="rId27" Type="http://schemas.openxmlformats.org/officeDocument/2006/relationships/image" Target="../media/image253.jpeg"/><Relationship Id="rId30" Type="http://schemas.openxmlformats.org/officeDocument/2006/relationships/image" Target="../media/image256.jpeg"/><Relationship Id="rId35" Type="http://schemas.openxmlformats.org/officeDocument/2006/relationships/image" Target="../media/image261.jpeg"/><Relationship Id="rId43" Type="http://schemas.openxmlformats.org/officeDocument/2006/relationships/image" Target="../media/image269.jpeg"/><Relationship Id="rId48" Type="http://schemas.openxmlformats.org/officeDocument/2006/relationships/image" Target="../media/image274.jpeg"/><Relationship Id="rId56" Type="http://schemas.openxmlformats.org/officeDocument/2006/relationships/image" Target="../media/image282.jpeg"/><Relationship Id="rId8" Type="http://schemas.openxmlformats.org/officeDocument/2006/relationships/image" Target="../media/image234.jpeg"/><Relationship Id="rId51" Type="http://schemas.openxmlformats.org/officeDocument/2006/relationships/image" Target="../media/image277.jpeg"/><Relationship Id="rId3" Type="http://schemas.openxmlformats.org/officeDocument/2006/relationships/image" Target="../media/image229.jpeg"/></Relationships>
</file>

<file path=xl/drawings/drawing1.xml><?xml version="1.0" encoding="utf-8"?>
<xdr:wsDr xmlns:xdr="http://schemas.openxmlformats.org/drawingml/2006/spreadsheetDrawing" xmlns:a="http://schemas.openxmlformats.org/drawingml/2006/main">
  <xdr:twoCellAnchor>
    <xdr:from>
      <xdr:col>1</xdr:col>
      <xdr:colOff>216793</xdr:colOff>
      <xdr:row>8</xdr:row>
      <xdr:rowOff>12700</xdr:rowOff>
    </xdr:from>
    <xdr:to>
      <xdr:col>1</xdr:col>
      <xdr:colOff>1510410</xdr:colOff>
      <xdr:row>8</xdr:row>
      <xdr:rowOff>1130300</xdr:rowOff>
    </xdr:to>
    <xdr:pic>
      <xdr:nvPicPr>
        <xdr:cNvPr id="2" name="Рисунок 1" descr="SA5010.bmp"/>
        <xdr:cNvPicPr>
          <a:picLocks noChangeAspect="1"/>
        </xdr:cNvPicPr>
      </xdr:nvPicPr>
      <xdr:blipFill>
        <a:blip xmlns:r="http://schemas.openxmlformats.org/officeDocument/2006/relationships" r:embed="rId1" cstate="email"/>
        <a:stretch>
          <a:fillRect/>
        </a:stretch>
      </xdr:blipFill>
      <xdr:spPr>
        <a:xfrm>
          <a:off x="216793" y="2089150"/>
          <a:ext cx="1293617" cy="1117600"/>
        </a:xfrm>
        <a:prstGeom prst="rect">
          <a:avLst/>
        </a:prstGeom>
      </xdr:spPr>
    </xdr:pic>
    <xdr:clientData/>
  </xdr:twoCellAnchor>
  <xdr:twoCellAnchor>
    <xdr:from>
      <xdr:col>1</xdr:col>
      <xdr:colOff>178182</xdr:colOff>
      <xdr:row>9</xdr:row>
      <xdr:rowOff>12700</xdr:rowOff>
    </xdr:from>
    <xdr:to>
      <xdr:col>1</xdr:col>
      <xdr:colOff>1549021</xdr:colOff>
      <xdr:row>9</xdr:row>
      <xdr:rowOff>1130300</xdr:rowOff>
    </xdr:to>
    <xdr:pic>
      <xdr:nvPicPr>
        <xdr:cNvPr id="3" name="Рисунок 2" descr="SA5011.bmp"/>
        <xdr:cNvPicPr>
          <a:picLocks noChangeAspect="1"/>
        </xdr:cNvPicPr>
      </xdr:nvPicPr>
      <xdr:blipFill>
        <a:blip xmlns:r="http://schemas.openxmlformats.org/officeDocument/2006/relationships" r:embed="rId2" cstate="email"/>
        <a:stretch>
          <a:fillRect/>
        </a:stretch>
      </xdr:blipFill>
      <xdr:spPr>
        <a:xfrm>
          <a:off x="178182" y="3251200"/>
          <a:ext cx="1370839" cy="1117600"/>
        </a:xfrm>
        <a:prstGeom prst="rect">
          <a:avLst/>
        </a:prstGeom>
      </xdr:spPr>
    </xdr:pic>
    <xdr:clientData/>
  </xdr:twoCellAnchor>
  <xdr:twoCellAnchor>
    <xdr:from>
      <xdr:col>1</xdr:col>
      <xdr:colOff>117444</xdr:colOff>
      <xdr:row>10</xdr:row>
      <xdr:rowOff>12700</xdr:rowOff>
    </xdr:from>
    <xdr:to>
      <xdr:col>1</xdr:col>
      <xdr:colOff>1609756</xdr:colOff>
      <xdr:row>10</xdr:row>
      <xdr:rowOff>1130300</xdr:rowOff>
    </xdr:to>
    <xdr:pic>
      <xdr:nvPicPr>
        <xdr:cNvPr id="4" name="Рисунок 3" descr="SA5012.bmp"/>
        <xdr:cNvPicPr>
          <a:picLocks noChangeAspect="1"/>
        </xdr:cNvPicPr>
      </xdr:nvPicPr>
      <xdr:blipFill>
        <a:blip xmlns:r="http://schemas.openxmlformats.org/officeDocument/2006/relationships" r:embed="rId3" cstate="email"/>
        <a:stretch>
          <a:fillRect/>
        </a:stretch>
      </xdr:blipFill>
      <xdr:spPr>
        <a:xfrm>
          <a:off x="117444" y="4413250"/>
          <a:ext cx="1492312" cy="1117600"/>
        </a:xfrm>
        <a:prstGeom prst="rect">
          <a:avLst/>
        </a:prstGeom>
      </xdr:spPr>
    </xdr:pic>
    <xdr:clientData/>
  </xdr:twoCellAnchor>
  <xdr:twoCellAnchor>
    <xdr:from>
      <xdr:col>1</xdr:col>
      <xdr:colOff>197590</xdr:colOff>
      <xdr:row>11</xdr:row>
      <xdr:rowOff>12700</xdr:rowOff>
    </xdr:from>
    <xdr:to>
      <xdr:col>1</xdr:col>
      <xdr:colOff>1529613</xdr:colOff>
      <xdr:row>11</xdr:row>
      <xdr:rowOff>1130300</xdr:rowOff>
    </xdr:to>
    <xdr:pic>
      <xdr:nvPicPr>
        <xdr:cNvPr id="5" name="Рисунок 4" descr="SA5014.bmp"/>
        <xdr:cNvPicPr>
          <a:picLocks noChangeAspect="1"/>
        </xdr:cNvPicPr>
      </xdr:nvPicPr>
      <xdr:blipFill>
        <a:blip xmlns:r="http://schemas.openxmlformats.org/officeDocument/2006/relationships" r:embed="rId4" cstate="email"/>
        <a:stretch>
          <a:fillRect/>
        </a:stretch>
      </xdr:blipFill>
      <xdr:spPr>
        <a:xfrm>
          <a:off x="197590" y="5575300"/>
          <a:ext cx="1332023" cy="1117600"/>
        </a:xfrm>
        <a:prstGeom prst="rect">
          <a:avLst/>
        </a:prstGeom>
      </xdr:spPr>
    </xdr:pic>
    <xdr:clientData/>
  </xdr:twoCellAnchor>
  <xdr:twoCellAnchor>
    <xdr:from>
      <xdr:col>1</xdr:col>
      <xdr:colOff>205730</xdr:colOff>
      <xdr:row>12</xdr:row>
      <xdr:rowOff>12700</xdr:rowOff>
    </xdr:from>
    <xdr:to>
      <xdr:col>1</xdr:col>
      <xdr:colOff>1521470</xdr:colOff>
      <xdr:row>12</xdr:row>
      <xdr:rowOff>1130300</xdr:rowOff>
    </xdr:to>
    <xdr:pic>
      <xdr:nvPicPr>
        <xdr:cNvPr id="6" name="Рисунок 5" descr="SA5016.bmp"/>
        <xdr:cNvPicPr>
          <a:picLocks noChangeAspect="1"/>
        </xdr:cNvPicPr>
      </xdr:nvPicPr>
      <xdr:blipFill>
        <a:blip xmlns:r="http://schemas.openxmlformats.org/officeDocument/2006/relationships" r:embed="rId5" cstate="email"/>
        <a:stretch>
          <a:fillRect/>
        </a:stretch>
      </xdr:blipFill>
      <xdr:spPr>
        <a:xfrm>
          <a:off x="205730" y="6737350"/>
          <a:ext cx="1315740" cy="1117600"/>
        </a:xfrm>
        <a:prstGeom prst="rect">
          <a:avLst/>
        </a:prstGeom>
      </xdr:spPr>
    </xdr:pic>
    <xdr:clientData/>
  </xdr:twoCellAnchor>
  <xdr:twoCellAnchor>
    <xdr:from>
      <xdr:col>1</xdr:col>
      <xdr:colOff>116754</xdr:colOff>
      <xdr:row>13</xdr:row>
      <xdr:rowOff>12700</xdr:rowOff>
    </xdr:from>
    <xdr:to>
      <xdr:col>1</xdr:col>
      <xdr:colOff>1610449</xdr:colOff>
      <xdr:row>13</xdr:row>
      <xdr:rowOff>1130300</xdr:rowOff>
    </xdr:to>
    <xdr:pic>
      <xdr:nvPicPr>
        <xdr:cNvPr id="7" name="Рисунок 6" descr="SA5017.bmp"/>
        <xdr:cNvPicPr>
          <a:picLocks noChangeAspect="1"/>
        </xdr:cNvPicPr>
      </xdr:nvPicPr>
      <xdr:blipFill>
        <a:blip xmlns:r="http://schemas.openxmlformats.org/officeDocument/2006/relationships" r:embed="rId6" cstate="email"/>
        <a:stretch>
          <a:fillRect/>
        </a:stretch>
      </xdr:blipFill>
      <xdr:spPr>
        <a:xfrm>
          <a:off x="116754" y="7899400"/>
          <a:ext cx="1493695" cy="1117600"/>
        </a:xfrm>
        <a:prstGeom prst="rect">
          <a:avLst/>
        </a:prstGeom>
      </xdr:spPr>
    </xdr:pic>
    <xdr:clientData/>
  </xdr:twoCellAnchor>
  <xdr:twoCellAnchor>
    <xdr:from>
      <xdr:col>1</xdr:col>
      <xdr:colOff>207900</xdr:colOff>
      <xdr:row>14</xdr:row>
      <xdr:rowOff>12700</xdr:rowOff>
    </xdr:from>
    <xdr:to>
      <xdr:col>1</xdr:col>
      <xdr:colOff>1519303</xdr:colOff>
      <xdr:row>14</xdr:row>
      <xdr:rowOff>1130300</xdr:rowOff>
    </xdr:to>
    <xdr:pic>
      <xdr:nvPicPr>
        <xdr:cNvPr id="8" name="Рисунок 7" descr="SA5024.bmp"/>
        <xdr:cNvPicPr>
          <a:picLocks noChangeAspect="1"/>
        </xdr:cNvPicPr>
      </xdr:nvPicPr>
      <xdr:blipFill>
        <a:blip xmlns:r="http://schemas.openxmlformats.org/officeDocument/2006/relationships" r:embed="rId7" cstate="email"/>
        <a:stretch>
          <a:fillRect/>
        </a:stretch>
      </xdr:blipFill>
      <xdr:spPr>
        <a:xfrm>
          <a:off x="207900" y="9061450"/>
          <a:ext cx="1311403" cy="1117600"/>
        </a:xfrm>
        <a:prstGeom prst="rect">
          <a:avLst/>
        </a:prstGeom>
      </xdr:spPr>
    </xdr:pic>
    <xdr:clientData/>
  </xdr:twoCellAnchor>
  <xdr:twoCellAnchor>
    <xdr:from>
      <xdr:col>1</xdr:col>
      <xdr:colOff>304800</xdr:colOff>
      <xdr:row>15</xdr:row>
      <xdr:rowOff>12700</xdr:rowOff>
    </xdr:from>
    <xdr:to>
      <xdr:col>1</xdr:col>
      <xdr:colOff>1422400</xdr:colOff>
      <xdr:row>15</xdr:row>
      <xdr:rowOff>1130300</xdr:rowOff>
    </xdr:to>
    <xdr:pic>
      <xdr:nvPicPr>
        <xdr:cNvPr id="9" name="Рисунок 8" descr="SA5030.bmp"/>
        <xdr:cNvPicPr>
          <a:picLocks noChangeAspect="1"/>
        </xdr:cNvPicPr>
      </xdr:nvPicPr>
      <xdr:blipFill>
        <a:blip xmlns:r="http://schemas.openxmlformats.org/officeDocument/2006/relationships" r:embed="rId8" cstate="email"/>
        <a:stretch>
          <a:fillRect/>
        </a:stretch>
      </xdr:blipFill>
      <xdr:spPr>
        <a:xfrm>
          <a:off x="304800" y="10223500"/>
          <a:ext cx="1117600" cy="1117600"/>
        </a:xfrm>
        <a:prstGeom prst="rect">
          <a:avLst/>
        </a:prstGeom>
      </xdr:spPr>
    </xdr:pic>
    <xdr:clientData/>
  </xdr:twoCellAnchor>
  <xdr:twoCellAnchor>
    <xdr:from>
      <xdr:col>1</xdr:col>
      <xdr:colOff>182252</xdr:colOff>
      <xdr:row>16</xdr:row>
      <xdr:rowOff>12700</xdr:rowOff>
    </xdr:from>
    <xdr:to>
      <xdr:col>1</xdr:col>
      <xdr:colOff>1544951</xdr:colOff>
      <xdr:row>16</xdr:row>
      <xdr:rowOff>1130300</xdr:rowOff>
    </xdr:to>
    <xdr:pic>
      <xdr:nvPicPr>
        <xdr:cNvPr id="10" name="Рисунок 9" descr="SA5039.bmp"/>
        <xdr:cNvPicPr>
          <a:picLocks noChangeAspect="1"/>
        </xdr:cNvPicPr>
      </xdr:nvPicPr>
      <xdr:blipFill>
        <a:blip xmlns:r="http://schemas.openxmlformats.org/officeDocument/2006/relationships" r:embed="rId9" cstate="email"/>
        <a:stretch>
          <a:fillRect/>
        </a:stretch>
      </xdr:blipFill>
      <xdr:spPr>
        <a:xfrm>
          <a:off x="182252" y="11385550"/>
          <a:ext cx="1362699" cy="1117600"/>
        </a:xfrm>
        <a:prstGeom prst="rect">
          <a:avLst/>
        </a:prstGeom>
      </xdr:spPr>
    </xdr:pic>
    <xdr:clientData/>
  </xdr:twoCellAnchor>
  <xdr:twoCellAnchor>
    <xdr:from>
      <xdr:col>1</xdr:col>
      <xdr:colOff>174847</xdr:colOff>
      <xdr:row>17</xdr:row>
      <xdr:rowOff>12700</xdr:rowOff>
    </xdr:from>
    <xdr:to>
      <xdr:col>1</xdr:col>
      <xdr:colOff>1552354</xdr:colOff>
      <xdr:row>17</xdr:row>
      <xdr:rowOff>1130300</xdr:rowOff>
    </xdr:to>
    <xdr:pic>
      <xdr:nvPicPr>
        <xdr:cNvPr id="11" name="Рисунок 10" descr="SA5040.bmp"/>
        <xdr:cNvPicPr>
          <a:picLocks noChangeAspect="1"/>
        </xdr:cNvPicPr>
      </xdr:nvPicPr>
      <xdr:blipFill>
        <a:blip xmlns:r="http://schemas.openxmlformats.org/officeDocument/2006/relationships" r:embed="rId10" cstate="email"/>
        <a:stretch>
          <a:fillRect/>
        </a:stretch>
      </xdr:blipFill>
      <xdr:spPr>
        <a:xfrm>
          <a:off x="174847" y="12547600"/>
          <a:ext cx="1377507" cy="1117600"/>
        </a:xfrm>
        <a:prstGeom prst="rect">
          <a:avLst/>
        </a:prstGeom>
      </xdr:spPr>
    </xdr:pic>
    <xdr:clientData/>
  </xdr:twoCellAnchor>
  <xdr:twoCellAnchor>
    <xdr:from>
      <xdr:col>1</xdr:col>
      <xdr:colOff>181655</xdr:colOff>
      <xdr:row>18</xdr:row>
      <xdr:rowOff>12700</xdr:rowOff>
    </xdr:from>
    <xdr:to>
      <xdr:col>1</xdr:col>
      <xdr:colOff>1545545</xdr:colOff>
      <xdr:row>18</xdr:row>
      <xdr:rowOff>1130300</xdr:rowOff>
    </xdr:to>
    <xdr:pic>
      <xdr:nvPicPr>
        <xdr:cNvPr id="12" name="Рисунок 11" descr="SA5041.bmp"/>
        <xdr:cNvPicPr>
          <a:picLocks noChangeAspect="1"/>
        </xdr:cNvPicPr>
      </xdr:nvPicPr>
      <xdr:blipFill>
        <a:blip xmlns:r="http://schemas.openxmlformats.org/officeDocument/2006/relationships" r:embed="rId11" cstate="email"/>
        <a:stretch>
          <a:fillRect/>
        </a:stretch>
      </xdr:blipFill>
      <xdr:spPr>
        <a:xfrm>
          <a:off x="181655" y="13709650"/>
          <a:ext cx="1363890" cy="1117600"/>
        </a:xfrm>
        <a:prstGeom prst="rect">
          <a:avLst/>
        </a:prstGeom>
      </xdr:spPr>
    </xdr:pic>
    <xdr:clientData/>
  </xdr:twoCellAnchor>
  <xdr:twoCellAnchor>
    <xdr:from>
      <xdr:col>1</xdr:col>
      <xdr:colOff>163164</xdr:colOff>
      <xdr:row>19</xdr:row>
      <xdr:rowOff>12700</xdr:rowOff>
    </xdr:from>
    <xdr:to>
      <xdr:col>1</xdr:col>
      <xdr:colOff>1564037</xdr:colOff>
      <xdr:row>19</xdr:row>
      <xdr:rowOff>1130300</xdr:rowOff>
    </xdr:to>
    <xdr:pic>
      <xdr:nvPicPr>
        <xdr:cNvPr id="13" name="Рисунок 12" descr="SA5051.bmp"/>
        <xdr:cNvPicPr>
          <a:picLocks noChangeAspect="1"/>
        </xdr:cNvPicPr>
      </xdr:nvPicPr>
      <xdr:blipFill>
        <a:blip xmlns:r="http://schemas.openxmlformats.org/officeDocument/2006/relationships" r:embed="rId12" cstate="email"/>
        <a:stretch>
          <a:fillRect/>
        </a:stretch>
      </xdr:blipFill>
      <xdr:spPr>
        <a:xfrm>
          <a:off x="163164" y="14871700"/>
          <a:ext cx="1400873" cy="1117600"/>
        </a:xfrm>
        <a:prstGeom prst="rect">
          <a:avLst/>
        </a:prstGeom>
      </xdr:spPr>
    </xdr:pic>
    <xdr:clientData/>
  </xdr:twoCellAnchor>
  <xdr:twoCellAnchor>
    <xdr:from>
      <xdr:col>1</xdr:col>
      <xdr:colOff>167373</xdr:colOff>
      <xdr:row>20</xdr:row>
      <xdr:rowOff>12700</xdr:rowOff>
    </xdr:from>
    <xdr:to>
      <xdr:col>1</xdr:col>
      <xdr:colOff>1559830</xdr:colOff>
      <xdr:row>20</xdr:row>
      <xdr:rowOff>1130300</xdr:rowOff>
    </xdr:to>
    <xdr:pic>
      <xdr:nvPicPr>
        <xdr:cNvPr id="14" name="Рисунок 13" descr="SA5064.bmp"/>
        <xdr:cNvPicPr>
          <a:picLocks noChangeAspect="1"/>
        </xdr:cNvPicPr>
      </xdr:nvPicPr>
      <xdr:blipFill>
        <a:blip xmlns:r="http://schemas.openxmlformats.org/officeDocument/2006/relationships" r:embed="rId13" cstate="email"/>
        <a:stretch>
          <a:fillRect/>
        </a:stretch>
      </xdr:blipFill>
      <xdr:spPr>
        <a:xfrm>
          <a:off x="167373" y="16033750"/>
          <a:ext cx="1392457" cy="1117600"/>
        </a:xfrm>
        <a:prstGeom prst="rect">
          <a:avLst/>
        </a:prstGeom>
      </xdr:spPr>
    </xdr:pic>
    <xdr:clientData/>
  </xdr:twoCellAnchor>
  <xdr:twoCellAnchor>
    <xdr:from>
      <xdr:col>1</xdr:col>
      <xdr:colOff>304800</xdr:colOff>
      <xdr:row>21</xdr:row>
      <xdr:rowOff>12700</xdr:rowOff>
    </xdr:from>
    <xdr:to>
      <xdr:col>1</xdr:col>
      <xdr:colOff>1422400</xdr:colOff>
      <xdr:row>21</xdr:row>
      <xdr:rowOff>1130300</xdr:rowOff>
    </xdr:to>
    <xdr:pic>
      <xdr:nvPicPr>
        <xdr:cNvPr id="15" name="Рисунок 14" descr="SA5065.bmp"/>
        <xdr:cNvPicPr>
          <a:picLocks noChangeAspect="1"/>
        </xdr:cNvPicPr>
      </xdr:nvPicPr>
      <xdr:blipFill>
        <a:blip xmlns:r="http://schemas.openxmlformats.org/officeDocument/2006/relationships" r:embed="rId14" cstate="email"/>
        <a:stretch>
          <a:fillRect/>
        </a:stretch>
      </xdr:blipFill>
      <xdr:spPr>
        <a:xfrm>
          <a:off x="304800" y="17195800"/>
          <a:ext cx="1117600" cy="1117600"/>
        </a:xfrm>
        <a:prstGeom prst="rect">
          <a:avLst/>
        </a:prstGeom>
      </xdr:spPr>
    </xdr:pic>
    <xdr:clientData/>
  </xdr:twoCellAnchor>
  <xdr:twoCellAnchor>
    <xdr:from>
      <xdr:col>1</xdr:col>
      <xdr:colOff>304800</xdr:colOff>
      <xdr:row>22</xdr:row>
      <xdr:rowOff>12700</xdr:rowOff>
    </xdr:from>
    <xdr:to>
      <xdr:col>1</xdr:col>
      <xdr:colOff>1422400</xdr:colOff>
      <xdr:row>22</xdr:row>
      <xdr:rowOff>1130300</xdr:rowOff>
    </xdr:to>
    <xdr:pic>
      <xdr:nvPicPr>
        <xdr:cNvPr id="16" name="Рисунок 15" descr="SA5312.bmp"/>
        <xdr:cNvPicPr>
          <a:picLocks noChangeAspect="1"/>
        </xdr:cNvPicPr>
      </xdr:nvPicPr>
      <xdr:blipFill>
        <a:blip xmlns:r="http://schemas.openxmlformats.org/officeDocument/2006/relationships" r:embed="rId15" cstate="email"/>
        <a:stretch>
          <a:fillRect/>
        </a:stretch>
      </xdr:blipFill>
      <xdr:spPr>
        <a:xfrm>
          <a:off x="304800" y="18357850"/>
          <a:ext cx="1117600" cy="1117600"/>
        </a:xfrm>
        <a:prstGeom prst="rect">
          <a:avLst/>
        </a:prstGeom>
      </xdr:spPr>
    </xdr:pic>
    <xdr:clientData/>
  </xdr:twoCellAnchor>
  <xdr:twoCellAnchor>
    <xdr:from>
      <xdr:col>1</xdr:col>
      <xdr:colOff>212199</xdr:colOff>
      <xdr:row>23</xdr:row>
      <xdr:rowOff>12700</xdr:rowOff>
    </xdr:from>
    <xdr:to>
      <xdr:col>1</xdr:col>
      <xdr:colOff>1515001</xdr:colOff>
      <xdr:row>23</xdr:row>
      <xdr:rowOff>1130300</xdr:rowOff>
    </xdr:to>
    <xdr:pic>
      <xdr:nvPicPr>
        <xdr:cNvPr id="17" name="Рисунок 16" descr="SA5319.bmp"/>
        <xdr:cNvPicPr>
          <a:picLocks noChangeAspect="1"/>
        </xdr:cNvPicPr>
      </xdr:nvPicPr>
      <xdr:blipFill>
        <a:blip xmlns:r="http://schemas.openxmlformats.org/officeDocument/2006/relationships" r:embed="rId16" cstate="email"/>
        <a:stretch>
          <a:fillRect/>
        </a:stretch>
      </xdr:blipFill>
      <xdr:spPr>
        <a:xfrm>
          <a:off x="212199" y="19519900"/>
          <a:ext cx="1302802" cy="1117600"/>
        </a:xfrm>
        <a:prstGeom prst="rect">
          <a:avLst/>
        </a:prstGeom>
      </xdr:spPr>
    </xdr:pic>
    <xdr:clientData/>
  </xdr:twoCellAnchor>
  <xdr:twoCellAnchor>
    <xdr:from>
      <xdr:col>1</xdr:col>
      <xdr:colOff>12700</xdr:colOff>
      <xdr:row>25</xdr:row>
      <xdr:rowOff>357079</xdr:rowOff>
    </xdr:from>
    <xdr:to>
      <xdr:col>2</xdr:col>
      <xdr:colOff>0</xdr:colOff>
      <xdr:row>26</xdr:row>
      <xdr:rowOff>430322</xdr:rowOff>
    </xdr:to>
    <xdr:pic>
      <xdr:nvPicPr>
        <xdr:cNvPr id="18" name="Рисунок 17" descr="SA5070_5257.bmp"/>
        <xdr:cNvPicPr>
          <a:picLocks noChangeAspect="1"/>
        </xdr:cNvPicPr>
      </xdr:nvPicPr>
      <xdr:blipFill>
        <a:blip xmlns:r="http://schemas.openxmlformats.org/officeDocument/2006/relationships" r:embed="rId17" cstate="email"/>
        <a:stretch>
          <a:fillRect/>
        </a:stretch>
      </xdr:blipFill>
      <xdr:spPr>
        <a:xfrm>
          <a:off x="12700" y="21216829"/>
          <a:ext cx="1701800" cy="1025743"/>
        </a:xfrm>
        <a:prstGeom prst="rect">
          <a:avLst/>
        </a:prstGeom>
      </xdr:spPr>
    </xdr:pic>
    <xdr:clientData/>
  </xdr:twoCellAnchor>
  <xdr:twoCellAnchor>
    <xdr:from>
      <xdr:col>1</xdr:col>
      <xdr:colOff>91761</xdr:colOff>
      <xdr:row>27</xdr:row>
      <xdr:rowOff>12700</xdr:rowOff>
    </xdr:from>
    <xdr:to>
      <xdr:col>1</xdr:col>
      <xdr:colOff>1635442</xdr:colOff>
      <xdr:row>28</xdr:row>
      <xdr:rowOff>749300</xdr:rowOff>
    </xdr:to>
    <xdr:pic>
      <xdr:nvPicPr>
        <xdr:cNvPr id="19" name="Рисунок 18" descr="SA50750_5289.bmp"/>
        <xdr:cNvPicPr>
          <a:picLocks noChangeAspect="1"/>
        </xdr:cNvPicPr>
      </xdr:nvPicPr>
      <xdr:blipFill>
        <a:blip xmlns:r="http://schemas.openxmlformats.org/officeDocument/2006/relationships" r:embed="rId18" cstate="email"/>
        <a:stretch>
          <a:fillRect/>
        </a:stretch>
      </xdr:blipFill>
      <xdr:spPr>
        <a:xfrm>
          <a:off x="91761" y="22586950"/>
          <a:ext cx="1543681" cy="1689100"/>
        </a:xfrm>
        <a:prstGeom prst="rect">
          <a:avLst/>
        </a:prstGeom>
      </xdr:spPr>
    </xdr:pic>
    <xdr:clientData/>
  </xdr:twoCellAnchor>
  <xdr:twoCellAnchor>
    <xdr:from>
      <xdr:col>1</xdr:col>
      <xdr:colOff>195438</xdr:colOff>
      <xdr:row>29</xdr:row>
      <xdr:rowOff>12700</xdr:rowOff>
    </xdr:from>
    <xdr:to>
      <xdr:col>1</xdr:col>
      <xdr:colOff>1531765</xdr:colOff>
      <xdr:row>30</xdr:row>
      <xdr:rowOff>939800</xdr:rowOff>
    </xdr:to>
    <xdr:pic>
      <xdr:nvPicPr>
        <xdr:cNvPr id="20" name="Рисунок 19" descr="SA5080_5256.bmp"/>
        <xdr:cNvPicPr>
          <a:picLocks noChangeAspect="1"/>
        </xdr:cNvPicPr>
      </xdr:nvPicPr>
      <xdr:blipFill>
        <a:blip xmlns:r="http://schemas.openxmlformats.org/officeDocument/2006/relationships" r:embed="rId19" cstate="email"/>
        <a:stretch>
          <a:fillRect/>
        </a:stretch>
      </xdr:blipFill>
      <xdr:spPr>
        <a:xfrm>
          <a:off x="195438" y="24301450"/>
          <a:ext cx="1336327" cy="1879600"/>
        </a:xfrm>
        <a:prstGeom prst="rect">
          <a:avLst/>
        </a:prstGeom>
      </xdr:spPr>
    </xdr:pic>
    <xdr:clientData/>
  </xdr:twoCellAnchor>
  <xdr:twoCellAnchor>
    <xdr:from>
      <xdr:col>1</xdr:col>
      <xdr:colOff>67903</xdr:colOff>
      <xdr:row>31</xdr:row>
      <xdr:rowOff>12700</xdr:rowOff>
    </xdr:from>
    <xdr:to>
      <xdr:col>1</xdr:col>
      <xdr:colOff>1659298</xdr:colOff>
      <xdr:row>32</xdr:row>
      <xdr:rowOff>939800</xdr:rowOff>
    </xdr:to>
    <xdr:pic>
      <xdr:nvPicPr>
        <xdr:cNvPr id="21" name="Рисунок 20" descr="SA5089_5258.bmp"/>
        <xdr:cNvPicPr>
          <a:picLocks noChangeAspect="1"/>
        </xdr:cNvPicPr>
      </xdr:nvPicPr>
      <xdr:blipFill>
        <a:blip xmlns:r="http://schemas.openxmlformats.org/officeDocument/2006/relationships" r:embed="rId20" cstate="email"/>
        <a:stretch>
          <a:fillRect/>
        </a:stretch>
      </xdr:blipFill>
      <xdr:spPr>
        <a:xfrm>
          <a:off x="67903" y="26206450"/>
          <a:ext cx="1591395" cy="1879600"/>
        </a:xfrm>
        <a:prstGeom prst="rect">
          <a:avLst/>
        </a:prstGeom>
      </xdr:spPr>
    </xdr:pic>
    <xdr:clientData/>
  </xdr:twoCellAnchor>
  <xdr:twoCellAnchor>
    <xdr:from>
      <xdr:col>1</xdr:col>
      <xdr:colOff>608415</xdr:colOff>
      <xdr:row>33</xdr:row>
      <xdr:rowOff>12700</xdr:rowOff>
    </xdr:from>
    <xdr:to>
      <xdr:col>1</xdr:col>
      <xdr:colOff>1118786</xdr:colOff>
      <xdr:row>33</xdr:row>
      <xdr:rowOff>1130300</xdr:rowOff>
    </xdr:to>
    <xdr:pic>
      <xdr:nvPicPr>
        <xdr:cNvPr id="22" name="Рисунок 21" descr="SA5105.bmp"/>
        <xdr:cNvPicPr>
          <a:picLocks noChangeAspect="1"/>
        </xdr:cNvPicPr>
      </xdr:nvPicPr>
      <xdr:blipFill>
        <a:blip xmlns:r="http://schemas.openxmlformats.org/officeDocument/2006/relationships" r:embed="rId21" cstate="email"/>
        <a:stretch>
          <a:fillRect/>
        </a:stretch>
      </xdr:blipFill>
      <xdr:spPr>
        <a:xfrm>
          <a:off x="608415" y="28111450"/>
          <a:ext cx="510371" cy="1117600"/>
        </a:xfrm>
        <a:prstGeom prst="rect">
          <a:avLst/>
        </a:prstGeom>
      </xdr:spPr>
    </xdr:pic>
    <xdr:clientData/>
  </xdr:twoCellAnchor>
  <xdr:twoCellAnchor>
    <xdr:from>
      <xdr:col>1</xdr:col>
      <xdr:colOff>591651</xdr:colOff>
      <xdr:row>34</xdr:row>
      <xdr:rowOff>12700</xdr:rowOff>
    </xdr:from>
    <xdr:to>
      <xdr:col>1</xdr:col>
      <xdr:colOff>1135550</xdr:colOff>
      <xdr:row>34</xdr:row>
      <xdr:rowOff>1130300</xdr:rowOff>
    </xdr:to>
    <xdr:pic>
      <xdr:nvPicPr>
        <xdr:cNvPr id="23" name="Рисунок 22" descr="SA5254.bmp"/>
        <xdr:cNvPicPr>
          <a:picLocks noChangeAspect="1"/>
        </xdr:cNvPicPr>
      </xdr:nvPicPr>
      <xdr:blipFill>
        <a:blip xmlns:r="http://schemas.openxmlformats.org/officeDocument/2006/relationships" r:embed="rId22" cstate="email"/>
        <a:stretch>
          <a:fillRect/>
        </a:stretch>
      </xdr:blipFill>
      <xdr:spPr>
        <a:xfrm>
          <a:off x="591651" y="29273500"/>
          <a:ext cx="543899" cy="1117600"/>
        </a:xfrm>
        <a:prstGeom prst="rect">
          <a:avLst/>
        </a:prstGeom>
      </xdr:spPr>
    </xdr:pic>
    <xdr:clientData/>
  </xdr:twoCellAnchor>
  <xdr:twoCellAnchor>
    <xdr:from>
      <xdr:col>1</xdr:col>
      <xdr:colOff>593513</xdr:colOff>
      <xdr:row>35</xdr:row>
      <xdr:rowOff>12700</xdr:rowOff>
    </xdr:from>
    <xdr:to>
      <xdr:col>1</xdr:col>
      <xdr:colOff>1133686</xdr:colOff>
      <xdr:row>35</xdr:row>
      <xdr:rowOff>1130300</xdr:rowOff>
    </xdr:to>
    <xdr:pic>
      <xdr:nvPicPr>
        <xdr:cNvPr id="24" name="Рисунок 23" descr="SA5255.bmp"/>
        <xdr:cNvPicPr>
          <a:picLocks noChangeAspect="1"/>
        </xdr:cNvPicPr>
      </xdr:nvPicPr>
      <xdr:blipFill>
        <a:blip xmlns:r="http://schemas.openxmlformats.org/officeDocument/2006/relationships" r:embed="rId23" cstate="email"/>
        <a:stretch>
          <a:fillRect/>
        </a:stretch>
      </xdr:blipFill>
      <xdr:spPr>
        <a:xfrm>
          <a:off x="593513" y="30435550"/>
          <a:ext cx="540173" cy="1117600"/>
        </a:xfrm>
        <a:prstGeom prst="rect">
          <a:avLst/>
        </a:prstGeom>
      </xdr:spPr>
    </xdr:pic>
    <xdr:clientData/>
  </xdr:twoCellAnchor>
  <xdr:twoCellAnchor>
    <xdr:from>
      <xdr:col>1</xdr:col>
      <xdr:colOff>114300</xdr:colOff>
      <xdr:row>36</xdr:row>
      <xdr:rowOff>12700</xdr:rowOff>
    </xdr:from>
    <xdr:to>
      <xdr:col>1</xdr:col>
      <xdr:colOff>1612900</xdr:colOff>
      <xdr:row>37</xdr:row>
      <xdr:rowOff>749300</xdr:rowOff>
    </xdr:to>
    <xdr:pic>
      <xdr:nvPicPr>
        <xdr:cNvPr id="25" name="Рисунок 24" descr="SA5288.bmp"/>
        <xdr:cNvPicPr>
          <a:picLocks noChangeAspect="1"/>
        </xdr:cNvPicPr>
      </xdr:nvPicPr>
      <xdr:blipFill>
        <a:blip xmlns:r="http://schemas.openxmlformats.org/officeDocument/2006/relationships" r:embed="rId24" cstate="email"/>
        <a:stretch>
          <a:fillRect/>
        </a:stretch>
      </xdr:blipFill>
      <xdr:spPr>
        <a:xfrm>
          <a:off x="114300" y="31597600"/>
          <a:ext cx="1498600" cy="1498600"/>
        </a:xfrm>
        <a:prstGeom prst="rect">
          <a:avLst/>
        </a:prstGeom>
      </xdr:spPr>
    </xdr:pic>
    <xdr:clientData/>
  </xdr:twoCellAnchor>
  <xdr:twoCellAnchor>
    <xdr:from>
      <xdr:col>1</xdr:col>
      <xdr:colOff>153924</xdr:colOff>
      <xdr:row>38</xdr:row>
      <xdr:rowOff>12700</xdr:rowOff>
    </xdr:from>
    <xdr:to>
      <xdr:col>1</xdr:col>
      <xdr:colOff>1573276</xdr:colOff>
      <xdr:row>38</xdr:row>
      <xdr:rowOff>1130300</xdr:rowOff>
    </xdr:to>
    <xdr:pic>
      <xdr:nvPicPr>
        <xdr:cNvPr id="26" name="Рисунок 25" descr="SA5302.bmp"/>
        <xdr:cNvPicPr>
          <a:picLocks noChangeAspect="1"/>
        </xdr:cNvPicPr>
      </xdr:nvPicPr>
      <xdr:blipFill>
        <a:blip xmlns:r="http://schemas.openxmlformats.org/officeDocument/2006/relationships" r:embed="rId25" cstate="email"/>
        <a:stretch>
          <a:fillRect/>
        </a:stretch>
      </xdr:blipFill>
      <xdr:spPr>
        <a:xfrm>
          <a:off x="153924" y="33121600"/>
          <a:ext cx="1419352" cy="1117600"/>
        </a:xfrm>
        <a:prstGeom prst="rect">
          <a:avLst/>
        </a:prstGeom>
      </xdr:spPr>
    </xdr:pic>
    <xdr:clientData/>
  </xdr:twoCellAnchor>
  <xdr:twoCellAnchor>
    <xdr:from>
      <xdr:col>1</xdr:col>
      <xdr:colOff>74295</xdr:colOff>
      <xdr:row>39</xdr:row>
      <xdr:rowOff>12700</xdr:rowOff>
    </xdr:from>
    <xdr:to>
      <xdr:col>1</xdr:col>
      <xdr:colOff>1652905</xdr:colOff>
      <xdr:row>39</xdr:row>
      <xdr:rowOff>1130300</xdr:rowOff>
    </xdr:to>
    <xdr:pic>
      <xdr:nvPicPr>
        <xdr:cNvPr id="27" name="Рисунок 26" descr="SA5331.bmp"/>
        <xdr:cNvPicPr>
          <a:picLocks noChangeAspect="1"/>
        </xdr:cNvPicPr>
      </xdr:nvPicPr>
      <xdr:blipFill>
        <a:blip xmlns:r="http://schemas.openxmlformats.org/officeDocument/2006/relationships" r:embed="rId26" cstate="email"/>
        <a:stretch>
          <a:fillRect/>
        </a:stretch>
      </xdr:blipFill>
      <xdr:spPr>
        <a:xfrm>
          <a:off x="74295" y="34283650"/>
          <a:ext cx="1578610" cy="1117600"/>
        </a:xfrm>
        <a:prstGeom prst="rect">
          <a:avLst/>
        </a:prstGeom>
      </xdr:spPr>
    </xdr:pic>
    <xdr:clientData/>
  </xdr:twoCellAnchor>
  <xdr:twoCellAnchor>
    <xdr:from>
      <xdr:col>1</xdr:col>
      <xdr:colOff>74295</xdr:colOff>
      <xdr:row>40</xdr:row>
      <xdr:rowOff>12700</xdr:rowOff>
    </xdr:from>
    <xdr:to>
      <xdr:col>1</xdr:col>
      <xdr:colOff>1652905</xdr:colOff>
      <xdr:row>40</xdr:row>
      <xdr:rowOff>1130300</xdr:rowOff>
    </xdr:to>
    <xdr:pic>
      <xdr:nvPicPr>
        <xdr:cNvPr id="28" name="Рисунок 27" descr="SA5332.bmp"/>
        <xdr:cNvPicPr>
          <a:picLocks noChangeAspect="1"/>
        </xdr:cNvPicPr>
      </xdr:nvPicPr>
      <xdr:blipFill>
        <a:blip xmlns:r="http://schemas.openxmlformats.org/officeDocument/2006/relationships" r:embed="rId27" cstate="email"/>
        <a:stretch>
          <a:fillRect/>
        </a:stretch>
      </xdr:blipFill>
      <xdr:spPr>
        <a:xfrm>
          <a:off x="74295" y="35445700"/>
          <a:ext cx="1578610" cy="1117600"/>
        </a:xfrm>
        <a:prstGeom prst="rect">
          <a:avLst/>
        </a:prstGeom>
      </xdr:spPr>
    </xdr:pic>
    <xdr:clientData/>
  </xdr:twoCellAnchor>
  <xdr:twoCellAnchor>
    <xdr:from>
      <xdr:col>1</xdr:col>
      <xdr:colOff>74295</xdr:colOff>
      <xdr:row>41</xdr:row>
      <xdr:rowOff>12700</xdr:rowOff>
    </xdr:from>
    <xdr:to>
      <xdr:col>1</xdr:col>
      <xdr:colOff>1652905</xdr:colOff>
      <xdr:row>41</xdr:row>
      <xdr:rowOff>1130300</xdr:rowOff>
    </xdr:to>
    <xdr:pic>
      <xdr:nvPicPr>
        <xdr:cNvPr id="29" name="Рисунок 28" descr="SA5333.bmp"/>
        <xdr:cNvPicPr>
          <a:picLocks noChangeAspect="1"/>
        </xdr:cNvPicPr>
      </xdr:nvPicPr>
      <xdr:blipFill>
        <a:blip xmlns:r="http://schemas.openxmlformats.org/officeDocument/2006/relationships" r:embed="rId28" cstate="email"/>
        <a:stretch>
          <a:fillRect/>
        </a:stretch>
      </xdr:blipFill>
      <xdr:spPr>
        <a:xfrm>
          <a:off x="74295" y="36607750"/>
          <a:ext cx="1578610" cy="1117600"/>
        </a:xfrm>
        <a:prstGeom prst="rect">
          <a:avLst/>
        </a:prstGeom>
      </xdr:spPr>
    </xdr:pic>
    <xdr:clientData/>
  </xdr:twoCellAnchor>
  <xdr:twoCellAnchor>
    <xdr:from>
      <xdr:col>1</xdr:col>
      <xdr:colOff>72898</xdr:colOff>
      <xdr:row>42</xdr:row>
      <xdr:rowOff>12700</xdr:rowOff>
    </xdr:from>
    <xdr:to>
      <xdr:col>1</xdr:col>
      <xdr:colOff>1654302</xdr:colOff>
      <xdr:row>42</xdr:row>
      <xdr:rowOff>1130300</xdr:rowOff>
    </xdr:to>
    <xdr:pic>
      <xdr:nvPicPr>
        <xdr:cNvPr id="30" name="Рисунок 29" descr="SA5334.bmp"/>
        <xdr:cNvPicPr>
          <a:picLocks noChangeAspect="1"/>
        </xdr:cNvPicPr>
      </xdr:nvPicPr>
      <xdr:blipFill>
        <a:blip xmlns:r="http://schemas.openxmlformats.org/officeDocument/2006/relationships" r:embed="rId29" cstate="email"/>
        <a:stretch>
          <a:fillRect/>
        </a:stretch>
      </xdr:blipFill>
      <xdr:spPr>
        <a:xfrm>
          <a:off x="72898" y="37769800"/>
          <a:ext cx="1581404" cy="1117600"/>
        </a:xfrm>
        <a:prstGeom prst="rect">
          <a:avLst/>
        </a:prstGeom>
      </xdr:spPr>
    </xdr:pic>
    <xdr:clientData/>
  </xdr:twoCellAnchor>
  <xdr:twoCellAnchor>
    <xdr:from>
      <xdr:col>1</xdr:col>
      <xdr:colOff>74295</xdr:colOff>
      <xdr:row>43</xdr:row>
      <xdr:rowOff>12700</xdr:rowOff>
    </xdr:from>
    <xdr:to>
      <xdr:col>1</xdr:col>
      <xdr:colOff>1652905</xdr:colOff>
      <xdr:row>43</xdr:row>
      <xdr:rowOff>1130300</xdr:rowOff>
    </xdr:to>
    <xdr:pic>
      <xdr:nvPicPr>
        <xdr:cNvPr id="31" name="Рисунок 30" descr="SA5335.bmp"/>
        <xdr:cNvPicPr>
          <a:picLocks noChangeAspect="1"/>
        </xdr:cNvPicPr>
      </xdr:nvPicPr>
      <xdr:blipFill>
        <a:blip xmlns:r="http://schemas.openxmlformats.org/officeDocument/2006/relationships" r:embed="rId30" cstate="email"/>
        <a:stretch>
          <a:fillRect/>
        </a:stretch>
      </xdr:blipFill>
      <xdr:spPr>
        <a:xfrm>
          <a:off x="74295" y="38931850"/>
          <a:ext cx="1578610" cy="1117600"/>
        </a:xfrm>
        <a:prstGeom prst="rect">
          <a:avLst/>
        </a:prstGeom>
      </xdr:spPr>
    </xdr:pic>
    <xdr:clientData/>
  </xdr:twoCellAnchor>
  <xdr:twoCellAnchor>
    <xdr:from>
      <xdr:col>1</xdr:col>
      <xdr:colOff>12700</xdr:colOff>
      <xdr:row>44</xdr:row>
      <xdr:rowOff>568579</xdr:rowOff>
    </xdr:from>
    <xdr:to>
      <xdr:col>2</xdr:col>
      <xdr:colOff>0</xdr:colOff>
      <xdr:row>46</xdr:row>
      <xdr:rowOff>218821</xdr:rowOff>
    </xdr:to>
    <xdr:pic>
      <xdr:nvPicPr>
        <xdr:cNvPr id="32" name="Рисунок 31" descr="SA5338-40.bmp"/>
        <xdr:cNvPicPr>
          <a:picLocks noChangeAspect="1"/>
        </xdr:cNvPicPr>
      </xdr:nvPicPr>
      <xdr:blipFill>
        <a:blip xmlns:r="http://schemas.openxmlformats.org/officeDocument/2006/relationships" r:embed="rId31" cstate="email"/>
        <a:stretch>
          <a:fillRect/>
        </a:stretch>
      </xdr:blipFill>
      <xdr:spPr>
        <a:xfrm>
          <a:off x="12700" y="40649779"/>
          <a:ext cx="1701800" cy="1174242"/>
        </a:xfrm>
        <a:prstGeom prst="rect">
          <a:avLst/>
        </a:prstGeom>
      </xdr:spPr>
    </xdr:pic>
    <xdr:clientData/>
  </xdr:twoCellAnchor>
  <xdr:twoCellAnchor>
    <xdr:from>
      <xdr:col>1</xdr:col>
      <xdr:colOff>12700</xdr:colOff>
      <xdr:row>48</xdr:row>
      <xdr:rowOff>304799</xdr:rowOff>
    </xdr:from>
    <xdr:to>
      <xdr:col>2</xdr:col>
      <xdr:colOff>0</xdr:colOff>
      <xdr:row>50</xdr:row>
      <xdr:rowOff>482599</xdr:rowOff>
    </xdr:to>
    <xdr:pic>
      <xdr:nvPicPr>
        <xdr:cNvPr id="33" name="Рисунок 32" descr="SA5341.bmp"/>
        <xdr:cNvPicPr>
          <a:picLocks noChangeAspect="1"/>
        </xdr:cNvPicPr>
      </xdr:nvPicPr>
      <xdr:blipFill>
        <a:blip xmlns:r="http://schemas.openxmlformats.org/officeDocument/2006/relationships" r:embed="rId32" cstate="email"/>
        <a:stretch>
          <a:fillRect/>
        </a:stretch>
      </xdr:blipFill>
      <xdr:spPr>
        <a:xfrm>
          <a:off x="12700" y="42862499"/>
          <a:ext cx="1701800" cy="1701800"/>
        </a:xfrm>
        <a:prstGeom prst="rect">
          <a:avLst/>
        </a:prstGeom>
      </xdr:spPr>
    </xdr:pic>
    <xdr:clientData/>
  </xdr:twoCellAnchor>
  <xdr:twoCellAnchor>
    <xdr:from>
      <xdr:col>1</xdr:col>
      <xdr:colOff>19050</xdr:colOff>
      <xdr:row>51</xdr:row>
      <xdr:rowOff>12699</xdr:rowOff>
    </xdr:from>
    <xdr:to>
      <xdr:col>1</xdr:col>
      <xdr:colOff>1708150</xdr:colOff>
      <xdr:row>52</xdr:row>
      <xdr:rowOff>939799</xdr:rowOff>
    </xdr:to>
    <xdr:pic>
      <xdr:nvPicPr>
        <xdr:cNvPr id="34" name="Рисунок 33" descr="SA5343.bmp"/>
        <xdr:cNvPicPr>
          <a:picLocks noChangeAspect="1"/>
        </xdr:cNvPicPr>
      </xdr:nvPicPr>
      <xdr:blipFill>
        <a:blip xmlns:r="http://schemas.openxmlformats.org/officeDocument/2006/relationships" r:embed="rId33" cstate="email"/>
        <a:stretch>
          <a:fillRect/>
        </a:stretch>
      </xdr:blipFill>
      <xdr:spPr>
        <a:xfrm>
          <a:off x="19050" y="44856399"/>
          <a:ext cx="1689100" cy="1689100"/>
        </a:xfrm>
        <a:prstGeom prst="rect">
          <a:avLst/>
        </a:prstGeom>
      </xdr:spPr>
    </xdr:pic>
    <xdr:clientData/>
  </xdr:twoCellAnchor>
  <xdr:twoCellAnchor>
    <xdr:from>
      <xdr:col>1</xdr:col>
      <xdr:colOff>19050</xdr:colOff>
      <xdr:row>53</xdr:row>
      <xdr:rowOff>12699</xdr:rowOff>
    </xdr:from>
    <xdr:to>
      <xdr:col>1</xdr:col>
      <xdr:colOff>1708150</xdr:colOff>
      <xdr:row>54</xdr:row>
      <xdr:rowOff>939799</xdr:rowOff>
    </xdr:to>
    <xdr:pic>
      <xdr:nvPicPr>
        <xdr:cNvPr id="35" name="Рисунок 34" descr="SA5345.bmp"/>
        <xdr:cNvPicPr>
          <a:picLocks noChangeAspect="1"/>
        </xdr:cNvPicPr>
      </xdr:nvPicPr>
      <xdr:blipFill>
        <a:blip xmlns:r="http://schemas.openxmlformats.org/officeDocument/2006/relationships" r:embed="rId34" cstate="email"/>
        <a:stretch>
          <a:fillRect/>
        </a:stretch>
      </xdr:blipFill>
      <xdr:spPr>
        <a:xfrm>
          <a:off x="19050" y="46570899"/>
          <a:ext cx="1689100" cy="1689100"/>
        </a:xfrm>
        <a:prstGeom prst="rect">
          <a:avLst/>
        </a:prstGeom>
      </xdr:spPr>
    </xdr:pic>
    <xdr:clientData/>
  </xdr:twoCellAnchor>
  <xdr:twoCellAnchor>
    <xdr:from>
      <xdr:col>1</xdr:col>
      <xdr:colOff>19050</xdr:colOff>
      <xdr:row>55</xdr:row>
      <xdr:rowOff>12699</xdr:rowOff>
    </xdr:from>
    <xdr:to>
      <xdr:col>1</xdr:col>
      <xdr:colOff>1708150</xdr:colOff>
      <xdr:row>56</xdr:row>
      <xdr:rowOff>939799</xdr:rowOff>
    </xdr:to>
    <xdr:pic>
      <xdr:nvPicPr>
        <xdr:cNvPr id="36" name="Рисунок 35" descr="SA5347.bmp"/>
        <xdr:cNvPicPr>
          <a:picLocks noChangeAspect="1"/>
        </xdr:cNvPicPr>
      </xdr:nvPicPr>
      <xdr:blipFill>
        <a:blip xmlns:r="http://schemas.openxmlformats.org/officeDocument/2006/relationships" r:embed="rId35" cstate="email"/>
        <a:stretch>
          <a:fillRect/>
        </a:stretch>
      </xdr:blipFill>
      <xdr:spPr>
        <a:xfrm>
          <a:off x="19050" y="48285399"/>
          <a:ext cx="1689100" cy="1689100"/>
        </a:xfrm>
        <a:prstGeom prst="rect">
          <a:avLst/>
        </a:prstGeom>
      </xdr:spPr>
    </xdr:pic>
    <xdr:clientData/>
  </xdr:twoCellAnchor>
  <xdr:twoCellAnchor>
    <xdr:from>
      <xdr:col>1</xdr:col>
      <xdr:colOff>304800</xdr:colOff>
      <xdr:row>58</xdr:row>
      <xdr:rowOff>12700</xdr:rowOff>
    </xdr:from>
    <xdr:to>
      <xdr:col>1</xdr:col>
      <xdr:colOff>1422400</xdr:colOff>
      <xdr:row>58</xdr:row>
      <xdr:rowOff>1130300</xdr:rowOff>
    </xdr:to>
    <xdr:pic>
      <xdr:nvPicPr>
        <xdr:cNvPr id="37" name="Рисунок 36" descr="SA5043.bmp"/>
        <xdr:cNvPicPr>
          <a:picLocks noChangeAspect="1"/>
        </xdr:cNvPicPr>
      </xdr:nvPicPr>
      <xdr:blipFill>
        <a:blip xmlns:r="http://schemas.openxmlformats.org/officeDocument/2006/relationships" r:embed="rId36" cstate="email"/>
        <a:stretch>
          <a:fillRect/>
        </a:stretch>
      </xdr:blipFill>
      <xdr:spPr>
        <a:xfrm>
          <a:off x="304800" y="50190400"/>
          <a:ext cx="1117600" cy="1117600"/>
        </a:xfrm>
        <a:prstGeom prst="rect">
          <a:avLst/>
        </a:prstGeom>
      </xdr:spPr>
    </xdr:pic>
    <xdr:clientData/>
  </xdr:twoCellAnchor>
  <xdr:twoCellAnchor>
    <xdr:from>
      <xdr:col>1</xdr:col>
      <xdr:colOff>12700</xdr:colOff>
      <xdr:row>60</xdr:row>
      <xdr:rowOff>348950</xdr:rowOff>
    </xdr:from>
    <xdr:to>
      <xdr:col>2</xdr:col>
      <xdr:colOff>0</xdr:colOff>
      <xdr:row>62</xdr:row>
      <xdr:rowOff>247951</xdr:rowOff>
    </xdr:to>
    <xdr:pic>
      <xdr:nvPicPr>
        <xdr:cNvPr id="38" name="Рисунок 37" descr="SA5122.bmp"/>
        <xdr:cNvPicPr>
          <a:picLocks noChangeAspect="1"/>
        </xdr:cNvPicPr>
      </xdr:nvPicPr>
      <xdr:blipFill>
        <a:blip xmlns:r="http://schemas.openxmlformats.org/officeDocument/2006/relationships" r:embed="rId37" cstate="email"/>
        <a:stretch>
          <a:fillRect/>
        </a:stretch>
      </xdr:blipFill>
      <xdr:spPr>
        <a:xfrm>
          <a:off x="12700" y="52641200"/>
          <a:ext cx="1701800" cy="1232501"/>
        </a:xfrm>
        <a:prstGeom prst="rect">
          <a:avLst/>
        </a:prstGeom>
      </xdr:spPr>
    </xdr:pic>
    <xdr:clientData/>
  </xdr:twoCellAnchor>
  <xdr:twoCellAnchor>
    <xdr:from>
      <xdr:col>1</xdr:col>
      <xdr:colOff>674453</xdr:colOff>
      <xdr:row>64</xdr:row>
      <xdr:rowOff>12700</xdr:rowOff>
    </xdr:from>
    <xdr:to>
      <xdr:col>1</xdr:col>
      <xdr:colOff>1052747</xdr:colOff>
      <xdr:row>64</xdr:row>
      <xdr:rowOff>1130300</xdr:rowOff>
    </xdr:to>
    <xdr:pic>
      <xdr:nvPicPr>
        <xdr:cNvPr id="39" name="Рисунок 38" descr="SA5317.bmp"/>
        <xdr:cNvPicPr>
          <a:picLocks noChangeAspect="1"/>
        </xdr:cNvPicPr>
      </xdr:nvPicPr>
      <xdr:blipFill>
        <a:blip xmlns:r="http://schemas.openxmlformats.org/officeDocument/2006/relationships" r:embed="rId38" cstate="email"/>
        <a:stretch>
          <a:fillRect/>
        </a:stretch>
      </xdr:blipFill>
      <xdr:spPr>
        <a:xfrm>
          <a:off x="674453" y="55162450"/>
          <a:ext cx="378294" cy="1117600"/>
        </a:xfrm>
        <a:prstGeom prst="rect">
          <a:avLst/>
        </a:prstGeom>
      </xdr:spPr>
    </xdr:pic>
    <xdr:clientData/>
  </xdr:twoCellAnchor>
  <xdr:twoCellAnchor>
    <xdr:from>
      <xdr:col>1</xdr:col>
      <xdr:colOff>86583</xdr:colOff>
      <xdr:row>65</xdr:row>
      <xdr:rowOff>12700</xdr:rowOff>
    </xdr:from>
    <xdr:to>
      <xdr:col>1</xdr:col>
      <xdr:colOff>1640618</xdr:colOff>
      <xdr:row>65</xdr:row>
      <xdr:rowOff>1130300</xdr:rowOff>
    </xdr:to>
    <xdr:pic>
      <xdr:nvPicPr>
        <xdr:cNvPr id="40" name="Рисунок 39" descr="SA5350.bmp"/>
        <xdr:cNvPicPr>
          <a:picLocks noChangeAspect="1"/>
        </xdr:cNvPicPr>
      </xdr:nvPicPr>
      <xdr:blipFill>
        <a:blip xmlns:r="http://schemas.openxmlformats.org/officeDocument/2006/relationships" r:embed="rId39" cstate="email"/>
        <a:stretch>
          <a:fillRect/>
        </a:stretch>
      </xdr:blipFill>
      <xdr:spPr>
        <a:xfrm>
          <a:off x="86583" y="56324500"/>
          <a:ext cx="1554035" cy="1117600"/>
        </a:xfrm>
        <a:prstGeom prst="rect">
          <a:avLst/>
        </a:prstGeom>
      </xdr:spPr>
    </xdr:pic>
    <xdr:clientData/>
  </xdr:twoCellAnchor>
  <xdr:twoCellAnchor>
    <xdr:from>
      <xdr:col>1</xdr:col>
      <xdr:colOff>389223</xdr:colOff>
      <xdr:row>67</xdr:row>
      <xdr:rowOff>12700</xdr:rowOff>
    </xdr:from>
    <xdr:to>
      <xdr:col>1</xdr:col>
      <xdr:colOff>1337977</xdr:colOff>
      <xdr:row>67</xdr:row>
      <xdr:rowOff>1130300</xdr:rowOff>
    </xdr:to>
    <xdr:pic>
      <xdr:nvPicPr>
        <xdr:cNvPr id="41" name="Рисунок 40" descr="SA5069.bmp"/>
        <xdr:cNvPicPr>
          <a:picLocks noChangeAspect="1"/>
        </xdr:cNvPicPr>
      </xdr:nvPicPr>
      <xdr:blipFill>
        <a:blip xmlns:r="http://schemas.openxmlformats.org/officeDocument/2006/relationships" r:embed="rId40" cstate="email"/>
        <a:stretch>
          <a:fillRect/>
        </a:stretch>
      </xdr:blipFill>
      <xdr:spPr>
        <a:xfrm>
          <a:off x="389223" y="57677050"/>
          <a:ext cx="948754" cy="1117600"/>
        </a:xfrm>
        <a:prstGeom prst="rect">
          <a:avLst/>
        </a:prstGeom>
      </xdr:spPr>
    </xdr:pic>
    <xdr:clientData/>
  </xdr:twoCellAnchor>
  <xdr:twoCellAnchor>
    <xdr:from>
      <xdr:col>1</xdr:col>
      <xdr:colOff>304800</xdr:colOff>
      <xdr:row>68</xdr:row>
      <xdr:rowOff>12700</xdr:rowOff>
    </xdr:from>
    <xdr:to>
      <xdr:col>1</xdr:col>
      <xdr:colOff>1422400</xdr:colOff>
      <xdr:row>68</xdr:row>
      <xdr:rowOff>1130300</xdr:rowOff>
    </xdr:to>
    <xdr:pic>
      <xdr:nvPicPr>
        <xdr:cNvPr id="42" name="Рисунок 41" descr="SA5098.bmp"/>
        <xdr:cNvPicPr>
          <a:picLocks noChangeAspect="1"/>
        </xdr:cNvPicPr>
      </xdr:nvPicPr>
      <xdr:blipFill>
        <a:blip xmlns:r="http://schemas.openxmlformats.org/officeDocument/2006/relationships" r:embed="rId41" cstate="email"/>
        <a:stretch>
          <a:fillRect/>
        </a:stretch>
      </xdr:blipFill>
      <xdr:spPr>
        <a:xfrm>
          <a:off x="304800" y="58839100"/>
          <a:ext cx="1117600" cy="1117600"/>
        </a:xfrm>
        <a:prstGeom prst="rect">
          <a:avLst/>
        </a:prstGeom>
      </xdr:spPr>
    </xdr:pic>
    <xdr:clientData/>
  </xdr:twoCellAnchor>
  <xdr:twoCellAnchor>
    <xdr:from>
      <xdr:col>1</xdr:col>
      <xdr:colOff>304800</xdr:colOff>
      <xdr:row>69</xdr:row>
      <xdr:rowOff>12700</xdr:rowOff>
    </xdr:from>
    <xdr:to>
      <xdr:col>1</xdr:col>
      <xdr:colOff>1422400</xdr:colOff>
      <xdr:row>69</xdr:row>
      <xdr:rowOff>1130300</xdr:rowOff>
    </xdr:to>
    <xdr:pic>
      <xdr:nvPicPr>
        <xdr:cNvPr id="43" name="Рисунок 42" descr="SA5119.bmp"/>
        <xdr:cNvPicPr>
          <a:picLocks noChangeAspect="1"/>
        </xdr:cNvPicPr>
      </xdr:nvPicPr>
      <xdr:blipFill>
        <a:blip xmlns:r="http://schemas.openxmlformats.org/officeDocument/2006/relationships" r:embed="rId42" cstate="email"/>
        <a:stretch>
          <a:fillRect/>
        </a:stretch>
      </xdr:blipFill>
      <xdr:spPr>
        <a:xfrm>
          <a:off x="304800" y="60001150"/>
          <a:ext cx="1117600" cy="1117600"/>
        </a:xfrm>
        <a:prstGeom prst="rect">
          <a:avLst/>
        </a:prstGeom>
      </xdr:spPr>
    </xdr:pic>
    <xdr:clientData/>
  </xdr:twoCellAnchor>
  <xdr:twoCellAnchor>
    <xdr:from>
      <xdr:col>1</xdr:col>
      <xdr:colOff>304800</xdr:colOff>
      <xdr:row>70</xdr:row>
      <xdr:rowOff>12700</xdr:rowOff>
    </xdr:from>
    <xdr:to>
      <xdr:col>1</xdr:col>
      <xdr:colOff>1422400</xdr:colOff>
      <xdr:row>70</xdr:row>
      <xdr:rowOff>1130300</xdr:rowOff>
    </xdr:to>
    <xdr:pic>
      <xdr:nvPicPr>
        <xdr:cNvPr id="44" name="Рисунок 43" descr="SA5120.bmp"/>
        <xdr:cNvPicPr>
          <a:picLocks noChangeAspect="1"/>
        </xdr:cNvPicPr>
      </xdr:nvPicPr>
      <xdr:blipFill>
        <a:blip xmlns:r="http://schemas.openxmlformats.org/officeDocument/2006/relationships" r:embed="rId43" cstate="email"/>
        <a:stretch>
          <a:fillRect/>
        </a:stretch>
      </xdr:blipFill>
      <xdr:spPr>
        <a:xfrm>
          <a:off x="304800" y="61163200"/>
          <a:ext cx="1117600" cy="1117600"/>
        </a:xfrm>
        <a:prstGeom prst="rect">
          <a:avLst/>
        </a:prstGeom>
      </xdr:spPr>
    </xdr:pic>
    <xdr:clientData/>
  </xdr:twoCellAnchor>
  <xdr:twoCellAnchor>
    <xdr:from>
      <xdr:col>1</xdr:col>
      <xdr:colOff>304800</xdr:colOff>
      <xdr:row>71</xdr:row>
      <xdr:rowOff>12700</xdr:rowOff>
    </xdr:from>
    <xdr:to>
      <xdr:col>1</xdr:col>
      <xdr:colOff>1422400</xdr:colOff>
      <xdr:row>71</xdr:row>
      <xdr:rowOff>1130300</xdr:rowOff>
    </xdr:to>
    <xdr:pic>
      <xdr:nvPicPr>
        <xdr:cNvPr id="45" name="Рисунок 44" descr="SA5121.bmp"/>
        <xdr:cNvPicPr>
          <a:picLocks noChangeAspect="1"/>
        </xdr:cNvPicPr>
      </xdr:nvPicPr>
      <xdr:blipFill>
        <a:blip xmlns:r="http://schemas.openxmlformats.org/officeDocument/2006/relationships" r:embed="rId44" cstate="email"/>
        <a:stretch>
          <a:fillRect/>
        </a:stretch>
      </xdr:blipFill>
      <xdr:spPr>
        <a:xfrm>
          <a:off x="304800" y="62325250"/>
          <a:ext cx="1117600" cy="1117600"/>
        </a:xfrm>
        <a:prstGeom prst="rect">
          <a:avLst/>
        </a:prstGeom>
      </xdr:spPr>
    </xdr:pic>
    <xdr:clientData/>
  </xdr:twoCellAnchor>
  <xdr:twoCellAnchor>
    <xdr:from>
      <xdr:col>1</xdr:col>
      <xdr:colOff>299461</xdr:colOff>
      <xdr:row>72</xdr:row>
      <xdr:rowOff>12700</xdr:rowOff>
    </xdr:from>
    <xdr:to>
      <xdr:col>1</xdr:col>
      <xdr:colOff>1427739</xdr:colOff>
      <xdr:row>72</xdr:row>
      <xdr:rowOff>1130300</xdr:rowOff>
    </xdr:to>
    <xdr:pic>
      <xdr:nvPicPr>
        <xdr:cNvPr id="46" name="Рисунок 45" descr="SA5220.bmp"/>
        <xdr:cNvPicPr>
          <a:picLocks noChangeAspect="1"/>
        </xdr:cNvPicPr>
      </xdr:nvPicPr>
      <xdr:blipFill>
        <a:blip xmlns:r="http://schemas.openxmlformats.org/officeDocument/2006/relationships" r:embed="rId45" cstate="email"/>
        <a:stretch>
          <a:fillRect/>
        </a:stretch>
      </xdr:blipFill>
      <xdr:spPr>
        <a:xfrm>
          <a:off x="299461" y="63487300"/>
          <a:ext cx="1128278" cy="1117600"/>
        </a:xfrm>
        <a:prstGeom prst="rect">
          <a:avLst/>
        </a:prstGeom>
      </xdr:spPr>
    </xdr:pic>
    <xdr:clientData/>
  </xdr:twoCellAnchor>
  <xdr:twoCellAnchor>
    <xdr:from>
      <xdr:col>1</xdr:col>
      <xdr:colOff>304800</xdr:colOff>
      <xdr:row>73</xdr:row>
      <xdr:rowOff>12700</xdr:rowOff>
    </xdr:from>
    <xdr:to>
      <xdr:col>1</xdr:col>
      <xdr:colOff>1422400</xdr:colOff>
      <xdr:row>73</xdr:row>
      <xdr:rowOff>1130300</xdr:rowOff>
    </xdr:to>
    <xdr:pic>
      <xdr:nvPicPr>
        <xdr:cNvPr id="47" name="Рисунок 46" descr="SA5367.bmp"/>
        <xdr:cNvPicPr>
          <a:picLocks noChangeAspect="1"/>
        </xdr:cNvPicPr>
      </xdr:nvPicPr>
      <xdr:blipFill>
        <a:blip xmlns:r="http://schemas.openxmlformats.org/officeDocument/2006/relationships" r:embed="rId46" cstate="email"/>
        <a:stretch>
          <a:fillRect/>
        </a:stretch>
      </xdr:blipFill>
      <xdr:spPr>
        <a:xfrm>
          <a:off x="304800" y="64649350"/>
          <a:ext cx="1117600" cy="1117600"/>
        </a:xfrm>
        <a:prstGeom prst="rect">
          <a:avLst/>
        </a:prstGeom>
      </xdr:spPr>
    </xdr:pic>
    <xdr:clientData/>
  </xdr:twoCellAnchor>
  <xdr:twoCellAnchor>
    <xdr:from>
      <xdr:col>1</xdr:col>
      <xdr:colOff>541525</xdr:colOff>
      <xdr:row>75</xdr:row>
      <xdr:rowOff>12700</xdr:rowOff>
    </xdr:from>
    <xdr:to>
      <xdr:col>1</xdr:col>
      <xdr:colOff>1185675</xdr:colOff>
      <xdr:row>75</xdr:row>
      <xdr:rowOff>1130300</xdr:rowOff>
    </xdr:to>
    <xdr:pic>
      <xdr:nvPicPr>
        <xdr:cNvPr id="48" name="Рисунок 47" descr="SA5301.bmp"/>
        <xdr:cNvPicPr>
          <a:picLocks noChangeAspect="1"/>
        </xdr:cNvPicPr>
      </xdr:nvPicPr>
      <xdr:blipFill>
        <a:blip xmlns:r="http://schemas.openxmlformats.org/officeDocument/2006/relationships" r:embed="rId47" cstate="email"/>
        <a:stretch>
          <a:fillRect/>
        </a:stretch>
      </xdr:blipFill>
      <xdr:spPr>
        <a:xfrm>
          <a:off x="541525" y="66001900"/>
          <a:ext cx="644150" cy="1117600"/>
        </a:xfrm>
        <a:prstGeom prst="rect">
          <a:avLst/>
        </a:prstGeom>
      </xdr:spPr>
    </xdr:pic>
    <xdr:clientData/>
  </xdr:twoCellAnchor>
  <xdr:twoCellAnchor>
    <xdr:from>
      <xdr:col>1</xdr:col>
      <xdr:colOff>304800</xdr:colOff>
      <xdr:row>76</xdr:row>
      <xdr:rowOff>12700</xdr:rowOff>
    </xdr:from>
    <xdr:to>
      <xdr:col>1</xdr:col>
      <xdr:colOff>1422400</xdr:colOff>
      <xdr:row>76</xdr:row>
      <xdr:rowOff>1130300</xdr:rowOff>
    </xdr:to>
    <xdr:pic>
      <xdr:nvPicPr>
        <xdr:cNvPr id="49" name="Рисунок 48" descr="SA5177.bmp"/>
        <xdr:cNvPicPr>
          <a:picLocks noChangeAspect="1"/>
        </xdr:cNvPicPr>
      </xdr:nvPicPr>
      <xdr:blipFill>
        <a:blip xmlns:r="http://schemas.openxmlformats.org/officeDocument/2006/relationships" r:embed="rId48" cstate="email"/>
        <a:stretch>
          <a:fillRect/>
        </a:stretch>
      </xdr:blipFill>
      <xdr:spPr>
        <a:xfrm>
          <a:off x="304800" y="67163950"/>
          <a:ext cx="1117600" cy="1117600"/>
        </a:xfrm>
        <a:prstGeom prst="rect">
          <a:avLst/>
        </a:prstGeom>
      </xdr:spPr>
    </xdr:pic>
    <xdr:clientData/>
  </xdr:twoCellAnchor>
  <xdr:twoCellAnchor>
    <xdr:from>
      <xdr:col>1</xdr:col>
      <xdr:colOff>304800</xdr:colOff>
      <xdr:row>77</xdr:row>
      <xdr:rowOff>12700</xdr:rowOff>
    </xdr:from>
    <xdr:to>
      <xdr:col>1</xdr:col>
      <xdr:colOff>1422400</xdr:colOff>
      <xdr:row>77</xdr:row>
      <xdr:rowOff>1130300</xdr:rowOff>
    </xdr:to>
    <xdr:pic>
      <xdr:nvPicPr>
        <xdr:cNvPr id="50" name="Рисунок 49" descr="SA5174.bmp"/>
        <xdr:cNvPicPr>
          <a:picLocks noChangeAspect="1"/>
        </xdr:cNvPicPr>
      </xdr:nvPicPr>
      <xdr:blipFill>
        <a:blip xmlns:r="http://schemas.openxmlformats.org/officeDocument/2006/relationships" r:embed="rId49" cstate="email"/>
        <a:stretch>
          <a:fillRect/>
        </a:stretch>
      </xdr:blipFill>
      <xdr:spPr>
        <a:xfrm>
          <a:off x="304800" y="68326000"/>
          <a:ext cx="1117600" cy="1117600"/>
        </a:xfrm>
        <a:prstGeom prst="rect">
          <a:avLst/>
        </a:prstGeom>
      </xdr:spPr>
    </xdr:pic>
    <xdr:clientData/>
  </xdr:twoCellAnchor>
  <xdr:twoCellAnchor>
    <xdr:from>
      <xdr:col>1</xdr:col>
      <xdr:colOff>304800</xdr:colOff>
      <xdr:row>78</xdr:row>
      <xdr:rowOff>12700</xdr:rowOff>
    </xdr:from>
    <xdr:to>
      <xdr:col>1</xdr:col>
      <xdr:colOff>1422400</xdr:colOff>
      <xdr:row>78</xdr:row>
      <xdr:rowOff>1130300</xdr:rowOff>
    </xdr:to>
    <xdr:pic>
      <xdr:nvPicPr>
        <xdr:cNvPr id="51" name="Рисунок 50" descr="SA5175.bmp"/>
        <xdr:cNvPicPr>
          <a:picLocks noChangeAspect="1"/>
        </xdr:cNvPicPr>
      </xdr:nvPicPr>
      <xdr:blipFill>
        <a:blip xmlns:r="http://schemas.openxmlformats.org/officeDocument/2006/relationships" r:embed="rId50" cstate="email"/>
        <a:stretch>
          <a:fillRect/>
        </a:stretch>
      </xdr:blipFill>
      <xdr:spPr>
        <a:xfrm>
          <a:off x="304800" y="69488050"/>
          <a:ext cx="1117600" cy="1117600"/>
        </a:xfrm>
        <a:prstGeom prst="rect">
          <a:avLst/>
        </a:prstGeom>
      </xdr:spPr>
    </xdr:pic>
    <xdr:clientData/>
  </xdr:twoCellAnchor>
  <xdr:twoCellAnchor>
    <xdr:from>
      <xdr:col>1</xdr:col>
      <xdr:colOff>242414</xdr:colOff>
      <xdr:row>79</xdr:row>
      <xdr:rowOff>12700</xdr:rowOff>
    </xdr:from>
    <xdr:to>
      <xdr:col>1</xdr:col>
      <xdr:colOff>1484786</xdr:colOff>
      <xdr:row>79</xdr:row>
      <xdr:rowOff>1130300</xdr:rowOff>
    </xdr:to>
    <xdr:pic>
      <xdr:nvPicPr>
        <xdr:cNvPr id="52" name="Рисунок 51" descr="SA5264.bmp"/>
        <xdr:cNvPicPr>
          <a:picLocks noChangeAspect="1"/>
        </xdr:cNvPicPr>
      </xdr:nvPicPr>
      <xdr:blipFill>
        <a:blip xmlns:r="http://schemas.openxmlformats.org/officeDocument/2006/relationships" r:embed="rId51" cstate="email"/>
        <a:stretch>
          <a:fillRect/>
        </a:stretch>
      </xdr:blipFill>
      <xdr:spPr>
        <a:xfrm>
          <a:off x="242414" y="70650100"/>
          <a:ext cx="1242372" cy="1117600"/>
        </a:xfrm>
        <a:prstGeom prst="rect">
          <a:avLst/>
        </a:prstGeom>
      </xdr:spPr>
    </xdr:pic>
    <xdr:clientData/>
  </xdr:twoCellAnchor>
  <xdr:twoCellAnchor>
    <xdr:from>
      <xdr:col>1</xdr:col>
      <xdr:colOff>304800</xdr:colOff>
      <xdr:row>80</xdr:row>
      <xdr:rowOff>12700</xdr:rowOff>
    </xdr:from>
    <xdr:to>
      <xdr:col>1</xdr:col>
      <xdr:colOff>1422400</xdr:colOff>
      <xdr:row>80</xdr:row>
      <xdr:rowOff>1130300</xdr:rowOff>
    </xdr:to>
    <xdr:pic>
      <xdr:nvPicPr>
        <xdr:cNvPr id="53" name="Рисунок 52" descr="SA5176.bmp"/>
        <xdr:cNvPicPr>
          <a:picLocks noChangeAspect="1"/>
        </xdr:cNvPicPr>
      </xdr:nvPicPr>
      <xdr:blipFill>
        <a:blip xmlns:r="http://schemas.openxmlformats.org/officeDocument/2006/relationships" r:embed="rId52" cstate="email"/>
        <a:stretch>
          <a:fillRect/>
        </a:stretch>
      </xdr:blipFill>
      <xdr:spPr>
        <a:xfrm>
          <a:off x="304800" y="71812150"/>
          <a:ext cx="1117600" cy="1117600"/>
        </a:xfrm>
        <a:prstGeom prst="rect">
          <a:avLst/>
        </a:prstGeom>
      </xdr:spPr>
    </xdr:pic>
    <xdr:clientData/>
  </xdr:twoCellAnchor>
  <xdr:twoCellAnchor>
    <xdr:from>
      <xdr:col>1</xdr:col>
      <xdr:colOff>403125</xdr:colOff>
      <xdr:row>81</xdr:row>
      <xdr:rowOff>12700</xdr:rowOff>
    </xdr:from>
    <xdr:to>
      <xdr:col>1</xdr:col>
      <xdr:colOff>1324075</xdr:colOff>
      <xdr:row>83</xdr:row>
      <xdr:rowOff>749300</xdr:rowOff>
    </xdr:to>
    <xdr:pic>
      <xdr:nvPicPr>
        <xdr:cNvPr id="54" name="Рисунок 53" descr="SA5263.bmp"/>
        <xdr:cNvPicPr>
          <a:picLocks noChangeAspect="1"/>
        </xdr:cNvPicPr>
      </xdr:nvPicPr>
      <xdr:blipFill>
        <a:blip xmlns:r="http://schemas.openxmlformats.org/officeDocument/2006/relationships" r:embed="rId53" cstate="email"/>
        <a:stretch>
          <a:fillRect/>
        </a:stretch>
      </xdr:blipFill>
      <xdr:spPr>
        <a:xfrm>
          <a:off x="403125" y="72974200"/>
          <a:ext cx="920950" cy="1879600"/>
        </a:xfrm>
        <a:prstGeom prst="rect">
          <a:avLst/>
        </a:prstGeom>
      </xdr:spPr>
    </xdr:pic>
    <xdr:clientData/>
  </xdr:twoCellAnchor>
  <xdr:twoCellAnchor>
    <xdr:from>
      <xdr:col>1</xdr:col>
      <xdr:colOff>239323</xdr:colOff>
      <xdr:row>84</xdr:row>
      <xdr:rowOff>12700</xdr:rowOff>
    </xdr:from>
    <xdr:to>
      <xdr:col>1</xdr:col>
      <xdr:colOff>1487878</xdr:colOff>
      <xdr:row>84</xdr:row>
      <xdr:rowOff>1130300</xdr:rowOff>
    </xdr:to>
    <xdr:pic>
      <xdr:nvPicPr>
        <xdr:cNvPr id="55" name="Рисунок 54" descr="SA5300.bmp"/>
        <xdr:cNvPicPr>
          <a:picLocks noChangeAspect="1"/>
        </xdr:cNvPicPr>
      </xdr:nvPicPr>
      <xdr:blipFill>
        <a:blip xmlns:r="http://schemas.openxmlformats.org/officeDocument/2006/relationships" r:embed="rId54" cstate="email"/>
        <a:stretch>
          <a:fillRect/>
        </a:stretch>
      </xdr:blipFill>
      <xdr:spPr>
        <a:xfrm>
          <a:off x="239323" y="74879200"/>
          <a:ext cx="1248555" cy="1117600"/>
        </a:xfrm>
        <a:prstGeom prst="rect">
          <a:avLst/>
        </a:prstGeom>
      </xdr:spPr>
    </xdr:pic>
    <xdr:clientData/>
  </xdr:twoCellAnchor>
  <xdr:twoCellAnchor>
    <xdr:from>
      <xdr:col>1</xdr:col>
      <xdr:colOff>304800</xdr:colOff>
      <xdr:row>85</xdr:row>
      <xdr:rowOff>12700</xdr:rowOff>
    </xdr:from>
    <xdr:to>
      <xdr:col>1</xdr:col>
      <xdr:colOff>1422400</xdr:colOff>
      <xdr:row>85</xdr:row>
      <xdr:rowOff>1130300</xdr:rowOff>
    </xdr:to>
    <xdr:pic>
      <xdr:nvPicPr>
        <xdr:cNvPr id="56" name="Рисунок 55" descr="SA5336.bmp"/>
        <xdr:cNvPicPr>
          <a:picLocks noChangeAspect="1"/>
        </xdr:cNvPicPr>
      </xdr:nvPicPr>
      <xdr:blipFill>
        <a:blip xmlns:r="http://schemas.openxmlformats.org/officeDocument/2006/relationships" r:embed="rId55" cstate="email"/>
        <a:stretch>
          <a:fillRect/>
        </a:stretch>
      </xdr:blipFill>
      <xdr:spPr>
        <a:xfrm>
          <a:off x="304800" y="76041250"/>
          <a:ext cx="1117600" cy="1117600"/>
        </a:xfrm>
        <a:prstGeom prst="rect">
          <a:avLst/>
        </a:prstGeom>
      </xdr:spPr>
    </xdr:pic>
    <xdr:clientData/>
  </xdr:twoCellAnchor>
  <xdr:twoCellAnchor>
    <xdr:from>
      <xdr:col>1</xdr:col>
      <xdr:colOff>548626</xdr:colOff>
      <xdr:row>86</xdr:row>
      <xdr:rowOff>12700</xdr:rowOff>
    </xdr:from>
    <xdr:to>
      <xdr:col>1</xdr:col>
      <xdr:colOff>1178575</xdr:colOff>
      <xdr:row>86</xdr:row>
      <xdr:rowOff>1130300</xdr:rowOff>
    </xdr:to>
    <xdr:pic>
      <xdr:nvPicPr>
        <xdr:cNvPr id="57" name="Рисунок 56" descr="SA5210.bmp"/>
        <xdr:cNvPicPr>
          <a:picLocks noChangeAspect="1"/>
        </xdr:cNvPicPr>
      </xdr:nvPicPr>
      <xdr:blipFill>
        <a:blip xmlns:r="http://schemas.openxmlformats.org/officeDocument/2006/relationships" r:embed="rId56" cstate="email"/>
        <a:stretch>
          <a:fillRect/>
        </a:stretch>
      </xdr:blipFill>
      <xdr:spPr>
        <a:xfrm>
          <a:off x="548626" y="77203300"/>
          <a:ext cx="629949" cy="1117600"/>
        </a:xfrm>
        <a:prstGeom prst="rect">
          <a:avLst/>
        </a:prstGeom>
      </xdr:spPr>
    </xdr:pic>
    <xdr:clientData/>
  </xdr:twoCellAnchor>
  <xdr:twoCellAnchor>
    <xdr:from>
      <xdr:col>1</xdr:col>
      <xdr:colOff>566161</xdr:colOff>
      <xdr:row>87</xdr:row>
      <xdr:rowOff>12700</xdr:rowOff>
    </xdr:from>
    <xdr:to>
      <xdr:col>1</xdr:col>
      <xdr:colOff>1161039</xdr:colOff>
      <xdr:row>87</xdr:row>
      <xdr:rowOff>1130300</xdr:rowOff>
    </xdr:to>
    <xdr:pic>
      <xdr:nvPicPr>
        <xdr:cNvPr id="58" name="Рисунок 57" descr="SA5265.bmp"/>
        <xdr:cNvPicPr>
          <a:picLocks noChangeAspect="1"/>
        </xdr:cNvPicPr>
      </xdr:nvPicPr>
      <xdr:blipFill>
        <a:blip xmlns:r="http://schemas.openxmlformats.org/officeDocument/2006/relationships" r:embed="rId57" cstate="email"/>
        <a:stretch>
          <a:fillRect/>
        </a:stretch>
      </xdr:blipFill>
      <xdr:spPr>
        <a:xfrm>
          <a:off x="566161" y="78365350"/>
          <a:ext cx="594878" cy="1117600"/>
        </a:xfrm>
        <a:prstGeom prst="rect">
          <a:avLst/>
        </a:prstGeom>
      </xdr:spPr>
    </xdr:pic>
    <xdr:clientData/>
  </xdr:twoCellAnchor>
  <xdr:twoCellAnchor>
    <xdr:from>
      <xdr:col>1</xdr:col>
      <xdr:colOff>304800</xdr:colOff>
      <xdr:row>88</xdr:row>
      <xdr:rowOff>12700</xdr:rowOff>
    </xdr:from>
    <xdr:to>
      <xdr:col>1</xdr:col>
      <xdr:colOff>1422400</xdr:colOff>
      <xdr:row>88</xdr:row>
      <xdr:rowOff>1130300</xdr:rowOff>
    </xdr:to>
    <xdr:pic>
      <xdr:nvPicPr>
        <xdr:cNvPr id="59" name="Рисунок 58" descr="SA5337.bmp"/>
        <xdr:cNvPicPr>
          <a:picLocks noChangeAspect="1"/>
        </xdr:cNvPicPr>
      </xdr:nvPicPr>
      <xdr:blipFill>
        <a:blip xmlns:r="http://schemas.openxmlformats.org/officeDocument/2006/relationships" r:embed="rId58" cstate="email"/>
        <a:stretch>
          <a:fillRect/>
        </a:stretch>
      </xdr:blipFill>
      <xdr:spPr>
        <a:xfrm>
          <a:off x="304800" y="79527400"/>
          <a:ext cx="1117600" cy="1117600"/>
        </a:xfrm>
        <a:prstGeom prst="rect">
          <a:avLst/>
        </a:prstGeom>
      </xdr:spPr>
    </xdr:pic>
    <xdr:clientData/>
  </xdr:twoCellAnchor>
  <xdr:twoCellAnchor>
    <xdr:from>
      <xdr:col>1</xdr:col>
      <xdr:colOff>613955</xdr:colOff>
      <xdr:row>90</xdr:row>
      <xdr:rowOff>12700</xdr:rowOff>
    </xdr:from>
    <xdr:to>
      <xdr:col>1</xdr:col>
      <xdr:colOff>1113246</xdr:colOff>
      <xdr:row>91</xdr:row>
      <xdr:rowOff>549275</xdr:rowOff>
    </xdr:to>
    <xdr:pic>
      <xdr:nvPicPr>
        <xdr:cNvPr id="60" name="Рисунок 59" descr="SA5035.bmp"/>
        <xdr:cNvPicPr>
          <a:picLocks noChangeAspect="1"/>
        </xdr:cNvPicPr>
      </xdr:nvPicPr>
      <xdr:blipFill>
        <a:blip xmlns:r="http://schemas.openxmlformats.org/officeDocument/2006/relationships" r:embed="rId59" cstate="email"/>
        <a:stretch>
          <a:fillRect/>
        </a:stretch>
      </xdr:blipFill>
      <xdr:spPr>
        <a:xfrm>
          <a:off x="613955" y="80879950"/>
          <a:ext cx="499291" cy="1117600"/>
        </a:xfrm>
        <a:prstGeom prst="rect">
          <a:avLst/>
        </a:prstGeom>
      </xdr:spPr>
    </xdr:pic>
    <xdr:clientData/>
  </xdr:twoCellAnchor>
  <xdr:twoCellAnchor>
    <xdr:from>
      <xdr:col>1</xdr:col>
      <xdr:colOff>431879</xdr:colOff>
      <xdr:row>92</xdr:row>
      <xdr:rowOff>12700</xdr:rowOff>
    </xdr:from>
    <xdr:to>
      <xdr:col>1</xdr:col>
      <xdr:colOff>1295321</xdr:colOff>
      <xdr:row>92</xdr:row>
      <xdr:rowOff>1130300</xdr:rowOff>
    </xdr:to>
    <xdr:pic>
      <xdr:nvPicPr>
        <xdr:cNvPr id="61" name="Рисунок 60" descr="SA5049.bmp"/>
        <xdr:cNvPicPr>
          <a:picLocks noChangeAspect="1"/>
        </xdr:cNvPicPr>
      </xdr:nvPicPr>
      <xdr:blipFill>
        <a:blip xmlns:r="http://schemas.openxmlformats.org/officeDocument/2006/relationships" r:embed="rId60" cstate="email"/>
        <a:stretch>
          <a:fillRect/>
        </a:stretch>
      </xdr:blipFill>
      <xdr:spPr>
        <a:xfrm>
          <a:off x="431879" y="82042000"/>
          <a:ext cx="863442" cy="1117600"/>
        </a:xfrm>
        <a:prstGeom prst="rect">
          <a:avLst/>
        </a:prstGeom>
      </xdr:spPr>
    </xdr:pic>
    <xdr:clientData/>
  </xdr:twoCellAnchor>
  <xdr:twoCellAnchor>
    <xdr:from>
      <xdr:col>1</xdr:col>
      <xdr:colOff>12700</xdr:colOff>
      <xdr:row>93</xdr:row>
      <xdr:rowOff>148272</xdr:rowOff>
    </xdr:from>
    <xdr:to>
      <xdr:col>2</xdr:col>
      <xdr:colOff>0</xdr:colOff>
      <xdr:row>96</xdr:row>
      <xdr:rowOff>639129</xdr:rowOff>
    </xdr:to>
    <xdr:pic>
      <xdr:nvPicPr>
        <xdr:cNvPr id="62" name="Рисунок 61" descr="SA5206-5305.bmp"/>
        <xdr:cNvPicPr>
          <a:picLocks noChangeAspect="1"/>
        </xdr:cNvPicPr>
      </xdr:nvPicPr>
      <xdr:blipFill>
        <a:blip xmlns:r="http://schemas.openxmlformats.org/officeDocument/2006/relationships" r:embed="rId61" cstate="email"/>
        <a:stretch>
          <a:fillRect/>
        </a:stretch>
      </xdr:blipFill>
      <xdr:spPr>
        <a:xfrm>
          <a:off x="12700" y="83339622"/>
          <a:ext cx="1701800" cy="2205357"/>
        </a:xfrm>
        <a:prstGeom prst="rect">
          <a:avLst/>
        </a:prstGeom>
      </xdr:spPr>
    </xdr:pic>
    <xdr:clientData/>
  </xdr:twoCellAnchor>
  <xdr:twoCellAnchor>
    <xdr:from>
      <xdr:col>1</xdr:col>
      <xdr:colOff>12700</xdr:colOff>
      <xdr:row>97</xdr:row>
      <xdr:rowOff>102821</xdr:rowOff>
    </xdr:from>
    <xdr:to>
      <xdr:col>2</xdr:col>
      <xdr:colOff>0</xdr:colOff>
      <xdr:row>98</xdr:row>
      <xdr:rowOff>684580</xdr:rowOff>
    </xdr:to>
    <xdr:pic>
      <xdr:nvPicPr>
        <xdr:cNvPr id="63" name="Рисунок 62" descr="SA5360-62.bmp"/>
        <xdr:cNvPicPr>
          <a:picLocks noChangeAspect="1"/>
        </xdr:cNvPicPr>
      </xdr:nvPicPr>
      <xdr:blipFill>
        <a:blip xmlns:r="http://schemas.openxmlformats.org/officeDocument/2006/relationships" r:embed="rId62" cstate="email"/>
        <a:stretch>
          <a:fillRect/>
        </a:stretch>
      </xdr:blipFill>
      <xdr:spPr>
        <a:xfrm>
          <a:off x="12700" y="85770671"/>
          <a:ext cx="1701800" cy="1343759"/>
        </a:xfrm>
        <a:prstGeom prst="rect">
          <a:avLst/>
        </a:prstGeom>
      </xdr:spPr>
    </xdr:pic>
    <xdr:clientData/>
  </xdr:twoCellAnchor>
  <xdr:twoCellAnchor>
    <xdr:from>
      <xdr:col>1</xdr:col>
      <xdr:colOff>12700</xdr:colOff>
      <xdr:row>99</xdr:row>
      <xdr:rowOff>65616</xdr:rowOff>
    </xdr:from>
    <xdr:to>
      <xdr:col>2</xdr:col>
      <xdr:colOff>0</xdr:colOff>
      <xdr:row>100</xdr:row>
      <xdr:rowOff>721782</xdr:rowOff>
    </xdr:to>
    <xdr:pic>
      <xdr:nvPicPr>
        <xdr:cNvPr id="64" name="Рисунок 63" descr="SA5363-65.bmp"/>
        <xdr:cNvPicPr>
          <a:picLocks noChangeAspect="1"/>
        </xdr:cNvPicPr>
      </xdr:nvPicPr>
      <xdr:blipFill>
        <a:blip xmlns:r="http://schemas.openxmlformats.org/officeDocument/2006/relationships" r:embed="rId63" cstate="email"/>
        <a:stretch>
          <a:fillRect/>
        </a:stretch>
      </xdr:blipFill>
      <xdr:spPr>
        <a:xfrm>
          <a:off x="12700" y="87257466"/>
          <a:ext cx="1701800" cy="1418166"/>
        </a:xfrm>
        <a:prstGeom prst="rect">
          <a:avLst/>
        </a:prstGeom>
      </xdr:spPr>
    </xdr:pic>
    <xdr:clientData/>
  </xdr:twoCellAnchor>
  <xdr:twoCellAnchor>
    <xdr:from>
      <xdr:col>1</xdr:col>
      <xdr:colOff>238705</xdr:colOff>
      <xdr:row>101</xdr:row>
      <xdr:rowOff>12699</xdr:rowOff>
    </xdr:from>
    <xdr:to>
      <xdr:col>1</xdr:col>
      <xdr:colOff>1488494</xdr:colOff>
      <xdr:row>101</xdr:row>
      <xdr:rowOff>1130299</xdr:rowOff>
    </xdr:to>
    <xdr:pic>
      <xdr:nvPicPr>
        <xdr:cNvPr id="65" name="Рисунок 64" descr="SA5390.bmp"/>
        <xdr:cNvPicPr>
          <a:picLocks noChangeAspect="1"/>
        </xdr:cNvPicPr>
      </xdr:nvPicPr>
      <xdr:blipFill>
        <a:blip xmlns:r="http://schemas.openxmlformats.org/officeDocument/2006/relationships" r:embed="rId64" cstate="email"/>
        <a:stretch>
          <a:fillRect/>
        </a:stretch>
      </xdr:blipFill>
      <xdr:spPr>
        <a:xfrm>
          <a:off x="238705" y="88728549"/>
          <a:ext cx="1249789" cy="1117600"/>
        </a:xfrm>
        <a:prstGeom prst="rect">
          <a:avLst/>
        </a:prstGeom>
      </xdr:spPr>
    </xdr:pic>
    <xdr:clientData/>
  </xdr:twoCellAnchor>
  <xdr:twoCellAnchor>
    <xdr:from>
      <xdr:col>1</xdr:col>
      <xdr:colOff>649842</xdr:colOff>
      <xdr:row>103</xdr:row>
      <xdr:rowOff>12700</xdr:rowOff>
    </xdr:from>
    <xdr:to>
      <xdr:col>1</xdr:col>
      <xdr:colOff>1077358</xdr:colOff>
      <xdr:row>103</xdr:row>
      <xdr:rowOff>1130300</xdr:rowOff>
    </xdr:to>
    <xdr:pic>
      <xdr:nvPicPr>
        <xdr:cNvPr id="66" name="Рисунок 65" descr="SA508.bmp"/>
        <xdr:cNvPicPr>
          <a:picLocks noChangeAspect="1"/>
        </xdr:cNvPicPr>
      </xdr:nvPicPr>
      <xdr:blipFill>
        <a:blip xmlns:r="http://schemas.openxmlformats.org/officeDocument/2006/relationships" r:embed="rId65" cstate="email"/>
        <a:stretch>
          <a:fillRect/>
        </a:stretch>
      </xdr:blipFill>
      <xdr:spPr>
        <a:xfrm>
          <a:off x="649842" y="90081100"/>
          <a:ext cx="427516" cy="1117600"/>
        </a:xfrm>
        <a:prstGeom prst="rect">
          <a:avLst/>
        </a:prstGeom>
      </xdr:spPr>
    </xdr:pic>
    <xdr:clientData/>
  </xdr:twoCellAnchor>
  <xdr:twoCellAnchor>
    <xdr:from>
      <xdr:col>1</xdr:col>
      <xdr:colOff>659783</xdr:colOff>
      <xdr:row>104</xdr:row>
      <xdr:rowOff>12700</xdr:rowOff>
    </xdr:from>
    <xdr:to>
      <xdr:col>1</xdr:col>
      <xdr:colOff>1067418</xdr:colOff>
      <xdr:row>104</xdr:row>
      <xdr:rowOff>1130300</xdr:rowOff>
    </xdr:to>
    <xdr:pic>
      <xdr:nvPicPr>
        <xdr:cNvPr id="67" name="Рисунок 66" descr="SA5275.bmp"/>
        <xdr:cNvPicPr>
          <a:picLocks noChangeAspect="1"/>
        </xdr:cNvPicPr>
      </xdr:nvPicPr>
      <xdr:blipFill>
        <a:blip xmlns:r="http://schemas.openxmlformats.org/officeDocument/2006/relationships" r:embed="rId66" cstate="email"/>
        <a:stretch>
          <a:fillRect/>
        </a:stretch>
      </xdr:blipFill>
      <xdr:spPr>
        <a:xfrm>
          <a:off x="659783" y="91243150"/>
          <a:ext cx="407635" cy="1117600"/>
        </a:xfrm>
        <a:prstGeom prst="rect">
          <a:avLst/>
        </a:prstGeom>
      </xdr:spPr>
    </xdr:pic>
    <xdr:clientData/>
  </xdr:twoCellAnchor>
  <xdr:twoCellAnchor>
    <xdr:from>
      <xdr:col>1</xdr:col>
      <xdr:colOff>173482</xdr:colOff>
      <xdr:row>105</xdr:row>
      <xdr:rowOff>12700</xdr:rowOff>
    </xdr:from>
    <xdr:to>
      <xdr:col>1</xdr:col>
      <xdr:colOff>1553718</xdr:colOff>
      <xdr:row>105</xdr:row>
      <xdr:rowOff>1130300</xdr:rowOff>
    </xdr:to>
    <xdr:pic>
      <xdr:nvPicPr>
        <xdr:cNvPr id="68" name="Рисунок 67" descr="SA5354.bmp"/>
        <xdr:cNvPicPr>
          <a:picLocks noChangeAspect="1"/>
        </xdr:cNvPicPr>
      </xdr:nvPicPr>
      <xdr:blipFill>
        <a:blip xmlns:r="http://schemas.openxmlformats.org/officeDocument/2006/relationships" r:embed="rId67" cstate="email"/>
        <a:stretch>
          <a:fillRect/>
        </a:stretch>
      </xdr:blipFill>
      <xdr:spPr>
        <a:xfrm>
          <a:off x="173482" y="92405200"/>
          <a:ext cx="1380236" cy="1117600"/>
        </a:xfrm>
        <a:prstGeom prst="rect">
          <a:avLst/>
        </a:prstGeom>
      </xdr:spPr>
    </xdr:pic>
    <xdr:clientData/>
  </xdr:twoCellAnchor>
  <xdr:twoCellAnchor>
    <xdr:from>
      <xdr:col>1</xdr:col>
      <xdr:colOff>81280</xdr:colOff>
      <xdr:row>106</xdr:row>
      <xdr:rowOff>12700</xdr:rowOff>
    </xdr:from>
    <xdr:to>
      <xdr:col>1</xdr:col>
      <xdr:colOff>1645920</xdr:colOff>
      <xdr:row>106</xdr:row>
      <xdr:rowOff>1130300</xdr:rowOff>
    </xdr:to>
    <xdr:pic>
      <xdr:nvPicPr>
        <xdr:cNvPr id="69" name="Рисунок 68" descr="SA5355.bmp"/>
        <xdr:cNvPicPr>
          <a:picLocks noChangeAspect="1"/>
        </xdr:cNvPicPr>
      </xdr:nvPicPr>
      <xdr:blipFill>
        <a:blip xmlns:r="http://schemas.openxmlformats.org/officeDocument/2006/relationships" r:embed="rId68" cstate="email"/>
        <a:stretch>
          <a:fillRect/>
        </a:stretch>
      </xdr:blipFill>
      <xdr:spPr>
        <a:xfrm>
          <a:off x="81280" y="93567250"/>
          <a:ext cx="1564640" cy="1117600"/>
        </a:xfrm>
        <a:prstGeom prst="rect">
          <a:avLst/>
        </a:prstGeom>
      </xdr:spPr>
    </xdr:pic>
    <xdr:clientData/>
  </xdr:twoCellAnchor>
  <xdr:twoCellAnchor>
    <xdr:from>
      <xdr:col>1</xdr:col>
      <xdr:colOff>12700</xdr:colOff>
      <xdr:row>108</xdr:row>
      <xdr:rowOff>143158</xdr:rowOff>
    </xdr:from>
    <xdr:to>
      <xdr:col>2</xdr:col>
      <xdr:colOff>0</xdr:colOff>
      <xdr:row>108</xdr:row>
      <xdr:rowOff>1025243</xdr:rowOff>
    </xdr:to>
    <xdr:pic>
      <xdr:nvPicPr>
        <xdr:cNvPr id="70" name="Рисунок 69" descr="SA5133-34.bmp"/>
        <xdr:cNvPicPr>
          <a:picLocks noChangeAspect="1"/>
        </xdr:cNvPicPr>
      </xdr:nvPicPr>
      <xdr:blipFill>
        <a:blip xmlns:r="http://schemas.openxmlformats.org/officeDocument/2006/relationships" r:embed="rId69" cstate="email"/>
        <a:stretch>
          <a:fillRect/>
        </a:stretch>
      </xdr:blipFill>
      <xdr:spPr>
        <a:xfrm>
          <a:off x="12700" y="95050258"/>
          <a:ext cx="1701800" cy="882085"/>
        </a:xfrm>
        <a:prstGeom prst="rect">
          <a:avLst/>
        </a:prstGeom>
      </xdr:spPr>
    </xdr:pic>
    <xdr:clientData/>
  </xdr:twoCellAnchor>
  <xdr:twoCellAnchor>
    <xdr:from>
      <xdr:col>1</xdr:col>
      <xdr:colOff>12700</xdr:colOff>
      <xdr:row>109</xdr:row>
      <xdr:rowOff>146128</xdr:rowOff>
    </xdr:from>
    <xdr:to>
      <xdr:col>2</xdr:col>
      <xdr:colOff>0</xdr:colOff>
      <xdr:row>109</xdr:row>
      <xdr:rowOff>1022273</xdr:rowOff>
    </xdr:to>
    <xdr:pic>
      <xdr:nvPicPr>
        <xdr:cNvPr id="71" name="Рисунок 70" descr="SA5135-36.bmp"/>
        <xdr:cNvPicPr>
          <a:picLocks noChangeAspect="1"/>
        </xdr:cNvPicPr>
      </xdr:nvPicPr>
      <xdr:blipFill>
        <a:blip xmlns:r="http://schemas.openxmlformats.org/officeDocument/2006/relationships" r:embed="rId70" cstate="email"/>
        <a:stretch>
          <a:fillRect/>
        </a:stretch>
      </xdr:blipFill>
      <xdr:spPr>
        <a:xfrm>
          <a:off x="12700" y="96215278"/>
          <a:ext cx="1701800" cy="876145"/>
        </a:xfrm>
        <a:prstGeom prst="rect">
          <a:avLst/>
        </a:prstGeom>
      </xdr:spPr>
    </xdr:pic>
    <xdr:clientData/>
  </xdr:twoCellAnchor>
  <xdr:twoCellAnchor>
    <xdr:from>
      <xdr:col>1</xdr:col>
      <xdr:colOff>12700</xdr:colOff>
      <xdr:row>110</xdr:row>
      <xdr:rowOff>329613</xdr:rowOff>
    </xdr:from>
    <xdr:to>
      <xdr:col>2</xdr:col>
      <xdr:colOff>0</xdr:colOff>
      <xdr:row>111</xdr:row>
      <xdr:rowOff>457785</xdr:rowOff>
    </xdr:to>
    <xdr:pic>
      <xdr:nvPicPr>
        <xdr:cNvPr id="72" name="Рисунок 71" descr="SA5137-38.bmp"/>
        <xdr:cNvPicPr>
          <a:picLocks noChangeAspect="1"/>
        </xdr:cNvPicPr>
      </xdr:nvPicPr>
      <xdr:blipFill>
        <a:blip xmlns:r="http://schemas.openxmlformats.org/officeDocument/2006/relationships" r:embed="rId71" cstate="email"/>
        <a:stretch>
          <a:fillRect/>
        </a:stretch>
      </xdr:blipFill>
      <xdr:spPr>
        <a:xfrm>
          <a:off x="12700" y="97560813"/>
          <a:ext cx="1701800" cy="890172"/>
        </a:xfrm>
        <a:prstGeom prst="rect">
          <a:avLst/>
        </a:prstGeom>
      </xdr:spPr>
    </xdr:pic>
    <xdr:clientData/>
  </xdr:twoCellAnchor>
  <xdr:twoCellAnchor>
    <xdr:from>
      <xdr:col>1</xdr:col>
      <xdr:colOff>12700</xdr:colOff>
      <xdr:row>112</xdr:row>
      <xdr:rowOff>118192</xdr:rowOff>
    </xdr:from>
    <xdr:to>
      <xdr:col>2</xdr:col>
      <xdr:colOff>0</xdr:colOff>
      <xdr:row>112</xdr:row>
      <xdr:rowOff>1050206</xdr:rowOff>
    </xdr:to>
    <xdr:pic>
      <xdr:nvPicPr>
        <xdr:cNvPr id="73" name="Рисунок 72" descr="SA5139-78.bmp"/>
        <xdr:cNvPicPr>
          <a:picLocks noChangeAspect="1"/>
        </xdr:cNvPicPr>
      </xdr:nvPicPr>
      <xdr:blipFill>
        <a:blip xmlns:r="http://schemas.openxmlformats.org/officeDocument/2006/relationships" r:embed="rId72" cstate="email"/>
        <a:stretch>
          <a:fillRect/>
        </a:stretch>
      </xdr:blipFill>
      <xdr:spPr>
        <a:xfrm>
          <a:off x="12700" y="98873392"/>
          <a:ext cx="1701800" cy="932014"/>
        </a:xfrm>
        <a:prstGeom prst="rect">
          <a:avLst/>
        </a:prstGeom>
      </xdr:spPr>
    </xdr:pic>
    <xdr:clientData/>
  </xdr:twoCellAnchor>
  <xdr:twoCellAnchor>
    <xdr:from>
      <xdr:col>1</xdr:col>
      <xdr:colOff>12701</xdr:colOff>
      <xdr:row>113</xdr:row>
      <xdr:rowOff>316898</xdr:rowOff>
    </xdr:from>
    <xdr:to>
      <xdr:col>2</xdr:col>
      <xdr:colOff>1</xdr:colOff>
      <xdr:row>115</xdr:row>
      <xdr:rowOff>470502</xdr:rowOff>
    </xdr:to>
    <xdr:pic>
      <xdr:nvPicPr>
        <xdr:cNvPr id="74" name="Рисунок 73" descr="SA5320-22.bmp"/>
        <xdr:cNvPicPr>
          <a:picLocks noChangeAspect="1"/>
        </xdr:cNvPicPr>
      </xdr:nvPicPr>
      <xdr:blipFill>
        <a:blip xmlns:r="http://schemas.openxmlformats.org/officeDocument/2006/relationships" r:embed="rId73" cstate="email"/>
        <a:stretch>
          <a:fillRect/>
        </a:stretch>
      </xdr:blipFill>
      <xdr:spPr>
        <a:xfrm>
          <a:off x="12701" y="100234148"/>
          <a:ext cx="1701800" cy="1677604"/>
        </a:xfrm>
        <a:prstGeom prst="rect">
          <a:avLst/>
        </a:prstGeom>
      </xdr:spPr>
    </xdr:pic>
    <xdr:clientData/>
  </xdr:twoCellAnchor>
  <xdr:twoCellAnchor>
    <xdr:from>
      <xdr:col>1</xdr:col>
      <xdr:colOff>304800</xdr:colOff>
      <xdr:row>116</xdr:row>
      <xdr:rowOff>12700</xdr:rowOff>
    </xdr:from>
    <xdr:to>
      <xdr:col>1</xdr:col>
      <xdr:colOff>1422400</xdr:colOff>
      <xdr:row>116</xdr:row>
      <xdr:rowOff>1130300</xdr:rowOff>
    </xdr:to>
    <xdr:pic>
      <xdr:nvPicPr>
        <xdr:cNvPr id="75" name="Рисунок 74" descr="SA5323-25.bmp"/>
        <xdr:cNvPicPr>
          <a:picLocks noChangeAspect="1"/>
        </xdr:cNvPicPr>
      </xdr:nvPicPr>
      <xdr:blipFill>
        <a:blip xmlns:r="http://schemas.openxmlformats.org/officeDocument/2006/relationships" r:embed="rId74" cstate="email"/>
        <a:stretch>
          <a:fillRect/>
        </a:stretch>
      </xdr:blipFill>
      <xdr:spPr>
        <a:xfrm>
          <a:off x="304800" y="102215950"/>
          <a:ext cx="1117600" cy="1117600"/>
        </a:xfrm>
        <a:prstGeom prst="rect">
          <a:avLst/>
        </a:prstGeom>
      </xdr:spPr>
    </xdr:pic>
    <xdr:clientData/>
  </xdr:twoCellAnchor>
  <xdr:twoCellAnchor>
    <xdr:from>
      <xdr:col>1</xdr:col>
      <xdr:colOff>19050</xdr:colOff>
      <xdr:row>117</xdr:row>
      <xdr:rowOff>12699</xdr:rowOff>
    </xdr:from>
    <xdr:to>
      <xdr:col>1</xdr:col>
      <xdr:colOff>1708150</xdr:colOff>
      <xdr:row>119</xdr:row>
      <xdr:rowOff>558799</xdr:rowOff>
    </xdr:to>
    <xdr:pic>
      <xdr:nvPicPr>
        <xdr:cNvPr id="76" name="Рисунок 75" descr="SAFTG1.bmp"/>
        <xdr:cNvPicPr>
          <a:picLocks noChangeAspect="1"/>
        </xdr:cNvPicPr>
      </xdr:nvPicPr>
      <xdr:blipFill>
        <a:blip xmlns:r="http://schemas.openxmlformats.org/officeDocument/2006/relationships" r:embed="rId75" cstate="email"/>
        <a:stretch>
          <a:fillRect/>
        </a:stretch>
      </xdr:blipFill>
      <xdr:spPr>
        <a:xfrm>
          <a:off x="19050" y="103377999"/>
          <a:ext cx="1689100" cy="1689100"/>
        </a:xfrm>
        <a:prstGeom prst="rect">
          <a:avLst/>
        </a:prstGeom>
      </xdr:spPr>
    </xdr:pic>
    <xdr:clientData/>
  </xdr:twoCellAnchor>
  <xdr:twoCellAnchor>
    <xdr:from>
      <xdr:col>1</xdr:col>
      <xdr:colOff>304800</xdr:colOff>
      <xdr:row>120</xdr:row>
      <xdr:rowOff>12700</xdr:rowOff>
    </xdr:from>
    <xdr:to>
      <xdr:col>1</xdr:col>
      <xdr:colOff>1422400</xdr:colOff>
      <xdr:row>121</xdr:row>
      <xdr:rowOff>549275</xdr:rowOff>
    </xdr:to>
    <xdr:pic>
      <xdr:nvPicPr>
        <xdr:cNvPr id="77" name="Рисунок 76" descr="SAFTG2.bmp"/>
        <xdr:cNvPicPr>
          <a:picLocks noChangeAspect="1"/>
        </xdr:cNvPicPr>
      </xdr:nvPicPr>
      <xdr:blipFill>
        <a:blip xmlns:r="http://schemas.openxmlformats.org/officeDocument/2006/relationships" r:embed="rId76" cstate="email"/>
        <a:stretch>
          <a:fillRect/>
        </a:stretch>
      </xdr:blipFill>
      <xdr:spPr>
        <a:xfrm>
          <a:off x="304800" y="105092500"/>
          <a:ext cx="1117600" cy="1117600"/>
        </a:xfrm>
        <a:prstGeom prst="rect">
          <a:avLst/>
        </a:prstGeom>
      </xdr:spPr>
    </xdr:pic>
    <xdr:clientData/>
  </xdr:twoCellAnchor>
  <xdr:twoCellAnchor>
    <xdr:from>
      <xdr:col>1</xdr:col>
      <xdr:colOff>301495</xdr:colOff>
      <xdr:row>122</xdr:row>
      <xdr:rowOff>12700</xdr:rowOff>
    </xdr:from>
    <xdr:to>
      <xdr:col>1</xdr:col>
      <xdr:colOff>1425708</xdr:colOff>
      <xdr:row>123</xdr:row>
      <xdr:rowOff>549275</xdr:rowOff>
    </xdr:to>
    <xdr:pic>
      <xdr:nvPicPr>
        <xdr:cNvPr id="78" name="Рисунок 77" descr="SAFTG3.bmp"/>
        <xdr:cNvPicPr>
          <a:picLocks noChangeAspect="1"/>
        </xdr:cNvPicPr>
      </xdr:nvPicPr>
      <xdr:blipFill>
        <a:blip xmlns:r="http://schemas.openxmlformats.org/officeDocument/2006/relationships" r:embed="rId77" cstate="email"/>
        <a:stretch>
          <a:fillRect/>
        </a:stretch>
      </xdr:blipFill>
      <xdr:spPr>
        <a:xfrm>
          <a:off x="301495" y="106254550"/>
          <a:ext cx="1124213" cy="1117600"/>
        </a:xfrm>
        <a:prstGeom prst="rect">
          <a:avLst/>
        </a:prstGeom>
      </xdr:spPr>
    </xdr:pic>
    <xdr:clientData/>
  </xdr:twoCellAnchor>
  <xdr:twoCellAnchor>
    <xdr:from>
      <xdr:col>1</xdr:col>
      <xdr:colOff>19050</xdr:colOff>
      <xdr:row>124</xdr:row>
      <xdr:rowOff>12699</xdr:rowOff>
    </xdr:from>
    <xdr:to>
      <xdr:col>1</xdr:col>
      <xdr:colOff>1708150</xdr:colOff>
      <xdr:row>126</xdr:row>
      <xdr:rowOff>558799</xdr:rowOff>
    </xdr:to>
    <xdr:pic>
      <xdr:nvPicPr>
        <xdr:cNvPr id="79" name="Рисунок 78" descr="SAFTS1.bmp"/>
        <xdr:cNvPicPr>
          <a:picLocks noChangeAspect="1"/>
        </xdr:cNvPicPr>
      </xdr:nvPicPr>
      <xdr:blipFill>
        <a:blip xmlns:r="http://schemas.openxmlformats.org/officeDocument/2006/relationships" r:embed="rId75" cstate="email"/>
        <a:stretch>
          <a:fillRect/>
        </a:stretch>
      </xdr:blipFill>
      <xdr:spPr>
        <a:xfrm>
          <a:off x="19050" y="107416599"/>
          <a:ext cx="1689100" cy="1689100"/>
        </a:xfrm>
        <a:prstGeom prst="rect">
          <a:avLst/>
        </a:prstGeom>
      </xdr:spPr>
    </xdr:pic>
    <xdr:clientData/>
  </xdr:twoCellAnchor>
  <xdr:twoCellAnchor>
    <xdr:from>
      <xdr:col>1</xdr:col>
      <xdr:colOff>12700</xdr:colOff>
      <xdr:row>127</xdr:row>
      <xdr:rowOff>114299</xdr:rowOff>
    </xdr:from>
    <xdr:to>
      <xdr:col>2</xdr:col>
      <xdr:colOff>0</xdr:colOff>
      <xdr:row>129</xdr:row>
      <xdr:rowOff>482599</xdr:rowOff>
    </xdr:to>
    <xdr:pic>
      <xdr:nvPicPr>
        <xdr:cNvPr id="80" name="Рисунок 79" descr="SAFTS2.bmp"/>
        <xdr:cNvPicPr>
          <a:picLocks noChangeAspect="1"/>
        </xdr:cNvPicPr>
      </xdr:nvPicPr>
      <xdr:blipFill>
        <a:blip xmlns:r="http://schemas.openxmlformats.org/officeDocument/2006/relationships" r:embed="rId78" cstate="email"/>
        <a:stretch>
          <a:fillRect/>
        </a:stretch>
      </xdr:blipFill>
      <xdr:spPr>
        <a:xfrm>
          <a:off x="12700" y="109232699"/>
          <a:ext cx="1701800" cy="1701800"/>
        </a:xfrm>
        <a:prstGeom prst="rect">
          <a:avLst/>
        </a:prstGeom>
      </xdr:spPr>
    </xdr:pic>
    <xdr:clientData/>
  </xdr:twoCellAnchor>
  <xdr:twoCellAnchor>
    <xdr:from>
      <xdr:col>1</xdr:col>
      <xdr:colOff>301495</xdr:colOff>
      <xdr:row>130</xdr:row>
      <xdr:rowOff>12700</xdr:rowOff>
    </xdr:from>
    <xdr:to>
      <xdr:col>1</xdr:col>
      <xdr:colOff>1425708</xdr:colOff>
      <xdr:row>130</xdr:row>
      <xdr:rowOff>1130300</xdr:rowOff>
    </xdr:to>
    <xdr:pic>
      <xdr:nvPicPr>
        <xdr:cNvPr id="81" name="Рисунок 80" descr="SAFTS3.bmp"/>
        <xdr:cNvPicPr>
          <a:picLocks noChangeAspect="1"/>
        </xdr:cNvPicPr>
      </xdr:nvPicPr>
      <xdr:blipFill>
        <a:blip xmlns:r="http://schemas.openxmlformats.org/officeDocument/2006/relationships" r:embed="rId77" cstate="email"/>
        <a:stretch>
          <a:fillRect/>
        </a:stretch>
      </xdr:blipFill>
      <xdr:spPr>
        <a:xfrm>
          <a:off x="301495" y="111036100"/>
          <a:ext cx="1124213" cy="1117600"/>
        </a:xfrm>
        <a:prstGeom prst="rect">
          <a:avLst/>
        </a:prstGeom>
      </xdr:spPr>
    </xdr:pic>
    <xdr:clientData/>
  </xdr:twoCellAnchor>
  <xdr:twoCellAnchor>
    <xdr:from>
      <xdr:col>1</xdr:col>
      <xdr:colOff>12700</xdr:colOff>
      <xdr:row>131</xdr:row>
      <xdr:rowOff>304799</xdr:rowOff>
    </xdr:from>
    <xdr:to>
      <xdr:col>2</xdr:col>
      <xdr:colOff>0</xdr:colOff>
      <xdr:row>133</xdr:row>
      <xdr:rowOff>482599</xdr:rowOff>
    </xdr:to>
    <xdr:pic>
      <xdr:nvPicPr>
        <xdr:cNvPr id="82" name="Рисунок 81" descr="SAFTSC1.bmp"/>
        <xdr:cNvPicPr>
          <a:picLocks noChangeAspect="1"/>
        </xdr:cNvPicPr>
      </xdr:nvPicPr>
      <xdr:blipFill>
        <a:blip xmlns:r="http://schemas.openxmlformats.org/officeDocument/2006/relationships" r:embed="rId79" cstate="email"/>
        <a:stretch>
          <a:fillRect/>
        </a:stretch>
      </xdr:blipFill>
      <xdr:spPr>
        <a:xfrm>
          <a:off x="12700" y="112490249"/>
          <a:ext cx="1701800" cy="1701800"/>
        </a:xfrm>
        <a:prstGeom prst="rect">
          <a:avLst/>
        </a:prstGeom>
      </xdr:spPr>
    </xdr:pic>
    <xdr:clientData/>
  </xdr:twoCellAnchor>
  <xdr:twoCellAnchor>
    <xdr:from>
      <xdr:col>1</xdr:col>
      <xdr:colOff>304800</xdr:colOff>
      <xdr:row>134</xdr:row>
      <xdr:rowOff>12700</xdr:rowOff>
    </xdr:from>
    <xdr:to>
      <xdr:col>1</xdr:col>
      <xdr:colOff>1422400</xdr:colOff>
      <xdr:row>134</xdr:row>
      <xdr:rowOff>1130300</xdr:rowOff>
    </xdr:to>
    <xdr:pic>
      <xdr:nvPicPr>
        <xdr:cNvPr id="83" name="Рисунок 82" descr="SAFTSC2.bmp"/>
        <xdr:cNvPicPr>
          <a:picLocks noChangeAspect="1"/>
        </xdr:cNvPicPr>
      </xdr:nvPicPr>
      <xdr:blipFill>
        <a:blip xmlns:r="http://schemas.openxmlformats.org/officeDocument/2006/relationships" r:embed="rId76" cstate="email"/>
        <a:stretch>
          <a:fillRect/>
        </a:stretch>
      </xdr:blipFill>
      <xdr:spPr>
        <a:xfrm>
          <a:off x="304800" y="114484150"/>
          <a:ext cx="1117600" cy="1117600"/>
        </a:xfrm>
        <a:prstGeom prst="rect">
          <a:avLst/>
        </a:prstGeom>
      </xdr:spPr>
    </xdr:pic>
    <xdr:clientData/>
  </xdr:twoCellAnchor>
  <xdr:twoCellAnchor>
    <xdr:from>
      <xdr:col>1</xdr:col>
      <xdr:colOff>109868</xdr:colOff>
      <xdr:row>135</xdr:row>
      <xdr:rowOff>12700</xdr:rowOff>
    </xdr:from>
    <xdr:to>
      <xdr:col>1</xdr:col>
      <xdr:colOff>1617335</xdr:colOff>
      <xdr:row>136</xdr:row>
      <xdr:rowOff>749300</xdr:rowOff>
    </xdr:to>
    <xdr:pic>
      <xdr:nvPicPr>
        <xdr:cNvPr id="84" name="Рисунок 83" descr="SAFTSC3.bmp"/>
        <xdr:cNvPicPr>
          <a:picLocks noChangeAspect="1"/>
        </xdr:cNvPicPr>
      </xdr:nvPicPr>
      <xdr:blipFill>
        <a:blip xmlns:r="http://schemas.openxmlformats.org/officeDocument/2006/relationships" r:embed="rId80" cstate="email"/>
        <a:stretch>
          <a:fillRect/>
        </a:stretch>
      </xdr:blipFill>
      <xdr:spPr>
        <a:xfrm>
          <a:off x="109868" y="115646200"/>
          <a:ext cx="1507467" cy="1498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241361</xdr:colOff>
      <xdr:row>8</xdr:row>
      <xdr:rowOff>12700</xdr:rowOff>
    </xdr:from>
    <xdr:to>
      <xdr:col>1</xdr:col>
      <xdr:colOff>1485838</xdr:colOff>
      <xdr:row>8</xdr:row>
      <xdr:rowOff>1130300</xdr:rowOff>
    </xdr:to>
    <xdr:pic>
      <xdr:nvPicPr>
        <xdr:cNvPr id="2" name="Рисунок 1" descr="HB101.bmp"/>
        <xdr:cNvPicPr>
          <a:picLocks noChangeAspect="1"/>
        </xdr:cNvPicPr>
      </xdr:nvPicPr>
      <xdr:blipFill>
        <a:blip xmlns:r="http://schemas.openxmlformats.org/officeDocument/2006/relationships" r:embed="rId1" cstate="email"/>
        <a:stretch>
          <a:fillRect/>
        </a:stretch>
      </xdr:blipFill>
      <xdr:spPr>
        <a:xfrm>
          <a:off x="241361" y="2089150"/>
          <a:ext cx="1244477" cy="1117600"/>
        </a:xfrm>
        <a:prstGeom prst="rect">
          <a:avLst/>
        </a:prstGeom>
      </xdr:spPr>
    </xdr:pic>
    <xdr:clientData/>
  </xdr:twoCellAnchor>
  <xdr:twoCellAnchor>
    <xdr:from>
      <xdr:col>1</xdr:col>
      <xdr:colOff>153524</xdr:colOff>
      <xdr:row>9</xdr:row>
      <xdr:rowOff>12700</xdr:rowOff>
    </xdr:from>
    <xdr:to>
      <xdr:col>1</xdr:col>
      <xdr:colOff>1573679</xdr:colOff>
      <xdr:row>9</xdr:row>
      <xdr:rowOff>1130300</xdr:rowOff>
    </xdr:to>
    <xdr:pic>
      <xdr:nvPicPr>
        <xdr:cNvPr id="3" name="Рисунок 2" descr="HB102.bmp"/>
        <xdr:cNvPicPr>
          <a:picLocks noChangeAspect="1"/>
        </xdr:cNvPicPr>
      </xdr:nvPicPr>
      <xdr:blipFill>
        <a:blip xmlns:r="http://schemas.openxmlformats.org/officeDocument/2006/relationships" r:embed="rId2" cstate="email"/>
        <a:stretch>
          <a:fillRect/>
        </a:stretch>
      </xdr:blipFill>
      <xdr:spPr>
        <a:xfrm>
          <a:off x="153524" y="3251200"/>
          <a:ext cx="1420155" cy="1117600"/>
        </a:xfrm>
        <a:prstGeom prst="rect">
          <a:avLst/>
        </a:prstGeom>
      </xdr:spPr>
    </xdr:pic>
    <xdr:clientData/>
  </xdr:twoCellAnchor>
  <xdr:twoCellAnchor>
    <xdr:from>
      <xdr:col>1</xdr:col>
      <xdr:colOff>191316</xdr:colOff>
      <xdr:row>10</xdr:row>
      <xdr:rowOff>12700</xdr:rowOff>
    </xdr:from>
    <xdr:to>
      <xdr:col>1</xdr:col>
      <xdr:colOff>1535884</xdr:colOff>
      <xdr:row>10</xdr:row>
      <xdr:rowOff>1130300</xdr:rowOff>
    </xdr:to>
    <xdr:pic>
      <xdr:nvPicPr>
        <xdr:cNvPr id="4" name="Рисунок 3" descr="HB103.bmp"/>
        <xdr:cNvPicPr>
          <a:picLocks noChangeAspect="1"/>
        </xdr:cNvPicPr>
      </xdr:nvPicPr>
      <xdr:blipFill>
        <a:blip xmlns:r="http://schemas.openxmlformats.org/officeDocument/2006/relationships" r:embed="rId3" cstate="email"/>
        <a:stretch>
          <a:fillRect/>
        </a:stretch>
      </xdr:blipFill>
      <xdr:spPr>
        <a:xfrm>
          <a:off x="191316" y="4413250"/>
          <a:ext cx="1344568" cy="1117600"/>
        </a:xfrm>
        <a:prstGeom prst="rect">
          <a:avLst/>
        </a:prstGeom>
      </xdr:spPr>
    </xdr:pic>
    <xdr:clientData/>
  </xdr:twoCellAnchor>
  <xdr:twoCellAnchor>
    <xdr:from>
      <xdr:col>1</xdr:col>
      <xdr:colOff>66040</xdr:colOff>
      <xdr:row>11</xdr:row>
      <xdr:rowOff>12700</xdr:rowOff>
    </xdr:from>
    <xdr:to>
      <xdr:col>1</xdr:col>
      <xdr:colOff>1661160</xdr:colOff>
      <xdr:row>11</xdr:row>
      <xdr:rowOff>1130300</xdr:rowOff>
    </xdr:to>
    <xdr:pic>
      <xdr:nvPicPr>
        <xdr:cNvPr id="5" name="Рисунок 4" descr="HB104.bmp"/>
        <xdr:cNvPicPr>
          <a:picLocks noChangeAspect="1"/>
        </xdr:cNvPicPr>
      </xdr:nvPicPr>
      <xdr:blipFill>
        <a:blip xmlns:r="http://schemas.openxmlformats.org/officeDocument/2006/relationships" r:embed="rId4" cstate="email"/>
        <a:stretch>
          <a:fillRect/>
        </a:stretch>
      </xdr:blipFill>
      <xdr:spPr>
        <a:xfrm>
          <a:off x="66040" y="5575300"/>
          <a:ext cx="1595120" cy="1117600"/>
        </a:xfrm>
        <a:prstGeom prst="rect">
          <a:avLst/>
        </a:prstGeom>
      </xdr:spPr>
    </xdr:pic>
    <xdr:clientData/>
  </xdr:twoCellAnchor>
  <xdr:twoCellAnchor>
    <xdr:from>
      <xdr:col>1</xdr:col>
      <xdr:colOff>304800</xdr:colOff>
      <xdr:row>12</xdr:row>
      <xdr:rowOff>12700</xdr:rowOff>
    </xdr:from>
    <xdr:to>
      <xdr:col>1</xdr:col>
      <xdr:colOff>1422400</xdr:colOff>
      <xdr:row>12</xdr:row>
      <xdr:rowOff>1130300</xdr:rowOff>
    </xdr:to>
    <xdr:pic>
      <xdr:nvPicPr>
        <xdr:cNvPr id="6" name="Рисунок 5" descr="HB105.bmp"/>
        <xdr:cNvPicPr>
          <a:picLocks noChangeAspect="1"/>
        </xdr:cNvPicPr>
      </xdr:nvPicPr>
      <xdr:blipFill>
        <a:blip xmlns:r="http://schemas.openxmlformats.org/officeDocument/2006/relationships" r:embed="rId5" cstate="email"/>
        <a:stretch>
          <a:fillRect/>
        </a:stretch>
      </xdr:blipFill>
      <xdr:spPr>
        <a:xfrm>
          <a:off x="304800" y="6737350"/>
          <a:ext cx="1117600" cy="1117600"/>
        </a:xfrm>
        <a:prstGeom prst="rect">
          <a:avLst/>
        </a:prstGeom>
      </xdr:spPr>
    </xdr:pic>
    <xdr:clientData/>
  </xdr:twoCellAnchor>
  <xdr:twoCellAnchor>
    <xdr:from>
      <xdr:col>1</xdr:col>
      <xdr:colOff>124240</xdr:colOff>
      <xdr:row>13</xdr:row>
      <xdr:rowOff>12700</xdr:rowOff>
    </xdr:from>
    <xdr:to>
      <xdr:col>1</xdr:col>
      <xdr:colOff>1602959</xdr:colOff>
      <xdr:row>13</xdr:row>
      <xdr:rowOff>1130300</xdr:rowOff>
    </xdr:to>
    <xdr:pic>
      <xdr:nvPicPr>
        <xdr:cNvPr id="7" name="Рисунок 6" descr="HB106.bmp"/>
        <xdr:cNvPicPr>
          <a:picLocks noChangeAspect="1"/>
        </xdr:cNvPicPr>
      </xdr:nvPicPr>
      <xdr:blipFill>
        <a:blip xmlns:r="http://schemas.openxmlformats.org/officeDocument/2006/relationships" r:embed="rId6" cstate="email"/>
        <a:stretch>
          <a:fillRect/>
        </a:stretch>
      </xdr:blipFill>
      <xdr:spPr>
        <a:xfrm>
          <a:off x="124240" y="7899400"/>
          <a:ext cx="1478719" cy="1117600"/>
        </a:xfrm>
        <a:prstGeom prst="rect">
          <a:avLst/>
        </a:prstGeom>
      </xdr:spPr>
    </xdr:pic>
    <xdr:clientData/>
  </xdr:twoCellAnchor>
  <xdr:twoCellAnchor>
    <xdr:from>
      <xdr:col>1</xdr:col>
      <xdr:colOff>182426</xdr:colOff>
      <xdr:row>14</xdr:row>
      <xdr:rowOff>12700</xdr:rowOff>
    </xdr:from>
    <xdr:to>
      <xdr:col>1</xdr:col>
      <xdr:colOff>1544777</xdr:colOff>
      <xdr:row>14</xdr:row>
      <xdr:rowOff>1130300</xdr:rowOff>
    </xdr:to>
    <xdr:pic>
      <xdr:nvPicPr>
        <xdr:cNvPr id="8" name="Рисунок 7" descr="HB107.bmp"/>
        <xdr:cNvPicPr>
          <a:picLocks noChangeAspect="1"/>
        </xdr:cNvPicPr>
      </xdr:nvPicPr>
      <xdr:blipFill>
        <a:blip xmlns:r="http://schemas.openxmlformats.org/officeDocument/2006/relationships" r:embed="rId7" cstate="email"/>
        <a:stretch>
          <a:fillRect/>
        </a:stretch>
      </xdr:blipFill>
      <xdr:spPr>
        <a:xfrm>
          <a:off x="182426" y="9061450"/>
          <a:ext cx="1362351" cy="1117600"/>
        </a:xfrm>
        <a:prstGeom prst="rect">
          <a:avLst/>
        </a:prstGeom>
      </xdr:spPr>
    </xdr:pic>
    <xdr:clientData/>
  </xdr:twoCellAnchor>
  <xdr:twoCellAnchor>
    <xdr:from>
      <xdr:col>1</xdr:col>
      <xdr:colOff>97960</xdr:colOff>
      <xdr:row>15</xdr:row>
      <xdr:rowOff>12700</xdr:rowOff>
    </xdr:from>
    <xdr:to>
      <xdr:col>1</xdr:col>
      <xdr:colOff>1629239</xdr:colOff>
      <xdr:row>15</xdr:row>
      <xdr:rowOff>1130300</xdr:rowOff>
    </xdr:to>
    <xdr:pic>
      <xdr:nvPicPr>
        <xdr:cNvPr id="9" name="Рисунок 8" descr="HB108.bmp"/>
        <xdr:cNvPicPr>
          <a:picLocks noChangeAspect="1"/>
        </xdr:cNvPicPr>
      </xdr:nvPicPr>
      <xdr:blipFill>
        <a:blip xmlns:r="http://schemas.openxmlformats.org/officeDocument/2006/relationships" r:embed="rId8" cstate="email"/>
        <a:stretch>
          <a:fillRect/>
        </a:stretch>
      </xdr:blipFill>
      <xdr:spPr>
        <a:xfrm>
          <a:off x="97960" y="10223500"/>
          <a:ext cx="1531279" cy="1117600"/>
        </a:xfrm>
        <a:prstGeom prst="rect">
          <a:avLst/>
        </a:prstGeom>
      </xdr:spPr>
    </xdr:pic>
    <xdr:clientData/>
  </xdr:twoCellAnchor>
  <xdr:twoCellAnchor>
    <xdr:from>
      <xdr:col>1</xdr:col>
      <xdr:colOff>111065</xdr:colOff>
      <xdr:row>16</xdr:row>
      <xdr:rowOff>12700</xdr:rowOff>
    </xdr:from>
    <xdr:to>
      <xdr:col>1</xdr:col>
      <xdr:colOff>1616135</xdr:colOff>
      <xdr:row>16</xdr:row>
      <xdr:rowOff>1130300</xdr:rowOff>
    </xdr:to>
    <xdr:pic>
      <xdr:nvPicPr>
        <xdr:cNvPr id="10" name="Рисунок 9" descr="HB1080.bmp"/>
        <xdr:cNvPicPr>
          <a:picLocks noChangeAspect="1"/>
        </xdr:cNvPicPr>
      </xdr:nvPicPr>
      <xdr:blipFill>
        <a:blip xmlns:r="http://schemas.openxmlformats.org/officeDocument/2006/relationships" r:embed="rId9" cstate="email"/>
        <a:stretch>
          <a:fillRect/>
        </a:stretch>
      </xdr:blipFill>
      <xdr:spPr>
        <a:xfrm>
          <a:off x="111065" y="11385550"/>
          <a:ext cx="1505070" cy="1117600"/>
        </a:xfrm>
        <a:prstGeom prst="rect">
          <a:avLst/>
        </a:prstGeom>
      </xdr:spPr>
    </xdr:pic>
    <xdr:clientData/>
  </xdr:twoCellAnchor>
  <xdr:twoCellAnchor>
    <xdr:from>
      <xdr:col>1</xdr:col>
      <xdr:colOff>69240</xdr:colOff>
      <xdr:row>17</xdr:row>
      <xdr:rowOff>12700</xdr:rowOff>
    </xdr:from>
    <xdr:to>
      <xdr:col>1</xdr:col>
      <xdr:colOff>1657959</xdr:colOff>
      <xdr:row>17</xdr:row>
      <xdr:rowOff>1130300</xdr:rowOff>
    </xdr:to>
    <xdr:pic>
      <xdr:nvPicPr>
        <xdr:cNvPr id="11" name="Рисунок 10" descr="HB1081.bmp"/>
        <xdr:cNvPicPr>
          <a:picLocks noChangeAspect="1"/>
        </xdr:cNvPicPr>
      </xdr:nvPicPr>
      <xdr:blipFill>
        <a:blip xmlns:r="http://schemas.openxmlformats.org/officeDocument/2006/relationships" r:embed="rId10" cstate="email"/>
        <a:stretch>
          <a:fillRect/>
        </a:stretch>
      </xdr:blipFill>
      <xdr:spPr>
        <a:xfrm>
          <a:off x="69240" y="12547600"/>
          <a:ext cx="1588719" cy="1117600"/>
        </a:xfrm>
        <a:prstGeom prst="rect">
          <a:avLst/>
        </a:prstGeom>
      </xdr:spPr>
    </xdr:pic>
    <xdr:clientData/>
  </xdr:twoCellAnchor>
  <xdr:twoCellAnchor>
    <xdr:from>
      <xdr:col>1</xdr:col>
      <xdr:colOff>193915</xdr:colOff>
      <xdr:row>18</xdr:row>
      <xdr:rowOff>12700</xdr:rowOff>
    </xdr:from>
    <xdr:to>
      <xdr:col>1</xdr:col>
      <xdr:colOff>1533284</xdr:colOff>
      <xdr:row>18</xdr:row>
      <xdr:rowOff>1130300</xdr:rowOff>
    </xdr:to>
    <xdr:pic>
      <xdr:nvPicPr>
        <xdr:cNvPr id="12" name="Рисунок 11" descr="HB109.bmp"/>
        <xdr:cNvPicPr>
          <a:picLocks noChangeAspect="1"/>
        </xdr:cNvPicPr>
      </xdr:nvPicPr>
      <xdr:blipFill>
        <a:blip xmlns:r="http://schemas.openxmlformats.org/officeDocument/2006/relationships" r:embed="rId11" cstate="email"/>
        <a:stretch>
          <a:fillRect/>
        </a:stretch>
      </xdr:blipFill>
      <xdr:spPr>
        <a:xfrm>
          <a:off x="193915" y="13709650"/>
          <a:ext cx="1339369" cy="1117600"/>
        </a:xfrm>
        <a:prstGeom prst="rect">
          <a:avLst/>
        </a:prstGeom>
      </xdr:spPr>
    </xdr:pic>
    <xdr:clientData/>
  </xdr:twoCellAnchor>
  <xdr:twoCellAnchor>
    <xdr:from>
      <xdr:col>1</xdr:col>
      <xdr:colOff>304800</xdr:colOff>
      <xdr:row>19</xdr:row>
      <xdr:rowOff>12700</xdr:rowOff>
    </xdr:from>
    <xdr:to>
      <xdr:col>1</xdr:col>
      <xdr:colOff>1422400</xdr:colOff>
      <xdr:row>19</xdr:row>
      <xdr:rowOff>1130300</xdr:rowOff>
    </xdr:to>
    <xdr:pic>
      <xdr:nvPicPr>
        <xdr:cNvPr id="13" name="Рисунок 12" descr="HB110.bmp"/>
        <xdr:cNvPicPr>
          <a:picLocks noChangeAspect="1"/>
        </xdr:cNvPicPr>
      </xdr:nvPicPr>
      <xdr:blipFill>
        <a:blip xmlns:r="http://schemas.openxmlformats.org/officeDocument/2006/relationships" r:embed="rId12" cstate="email"/>
        <a:stretch>
          <a:fillRect/>
        </a:stretch>
      </xdr:blipFill>
      <xdr:spPr>
        <a:xfrm>
          <a:off x="304800" y="14871700"/>
          <a:ext cx="1117600" cy="1117600"/>
        </a:xfrm>
        <a:prstGeom prst="rect">
          <a:avLst/>
        </a:prstGeom>
      </xdr:spPr>
    </xdr:pic>
    <xdr:clientData/>
  </xdr:twoCellAnchor>
  <xdr:twoCellAnchor>
    <xdr:from>
      <xdr:col>1</xdr:col>
      <xdr:colOff>130568</xdr:colOff>
      <xdr:row>20</xdr:row>
      <xdr:rowOff>12700</xdr:rowOff>
    </xdr:from>
    <xdr:to>
      <xdr:col>1</xdr:col>
      <xdr:colOff>1596633</xdr:colOff>
      <xdr:row>20</xdr:row>
      <xdr:rowOff>1130300</xdr:rowOff>
    </xdr:to>
    <xdr:pic>
      <xdr:nvPicPr>
        <xdr:cNvPr id="14" name="Рисунок 13" descr="HB111.bmp"/>
        <xdr:cNvPicPr>
          <a:picLocks noChangeAspect="1"/>
        </xdr:cNvPicPr>
      </xdr:nvPicPr>
      <xdr:blipFill>
        <a:blip xmlns:r="http://schemas.openxmlformats.org/officeDocument/2006/relationships" r:embed="rId13" cstate="email"/>
        <a:stretch>
          <a:fillRect/>
        </a:stretch>
      </xdr:blipFill>
      <xdr:spPr>
        <a:xfrm>
          <a:off x="130568" y="16033750"/>
          <a:ext cx="1466065" cy="1117600"/>
        </a:xfrm>
        <a:prstGeom prst="rect">
          <a:avLst/>
        </a:prstGeom>
      </xdr:spPr>
    </xdr:pic>
    <xdr:clientData/>
  </xdr:twoCellAnchor>
  <xdr:twoCellAnchor>
    <xdr:from>
      <xdr:col>1</xdr:col>
      <xdr:colOff>304800</xdr:colOff>
      <xdr:row>21</xdr:row>
      <xdr:rowOff>12700</xdr:rowOff>
    </xdr:from>
    <xdr:to>
      <xdr:col>1</xdr:col>
      <xdr:colOff>1422400</xdr:colOff>
      <xdr:row>21</xdr:row>
      <xdr:rowOff>1130300</xdr:rowOff>
    </xdr:to>
    <xdr:pic>
      <xdr:nvPicPr>
        <xdr:cNvPr id="15" name="Рисунок 14" descr="HB126.bmp"/>
        <xdr:cNvPicPr>
          <a:picLocks noChangeAspect="1"/>
        </xdr:cNvPicPr>
      </xdr:nvPicPr>
      <xdr:blipFill>
        <a:blip xmlns:r="http://schemas.openxmlformats.org/officeDocument/2006/relationships" r:embed="rId14" cstate="email"/>
        <a:stretch>
          <a:fillRect/>
        </a:stretch>
      </xdr:blipFill>
      <xdr:spPr>
        <a:xfrm>
          <a:off x="304800" y="17195800"/>
          <a:ext cx="1117600" cy="1117600"/>
        </a:xfrm>
        <a:prstGeom prst="rect">
          <a:avLst/>
        </a:prstGeom>
      </xdr:spPr>
    </xdr:pic>
    <xdr:clientData/>
  </xdr:twoCellAnchor>
  <xdr:twoCellAnchor>
    <xdr:from>
      <xdr:col>1</xdr:col>
      <xdr:colOff>407302</xdr:colOff>
      <xdr:row>22</xdr:row>
      <xdr:rowOff>12700</xdr:rowOff>
    </xdr:from>
    <xdr:to>
      <xdr:col>1</xdr:col>
      <xdr:colOff>1319898</xdr:colOff>
      <xdr:row>22</xdr:row>
      <xdr:rowOff>1130300</xdr:rowOff>
    </xdr:to>
    <xdr:pic>
      <xdr:nvPicPr>
        <xdr:cNvPr id="16" name="Рисунок 15" descr="HB127.bmp"/>
        <xdr:cNvPicPr>
          <a:picLocks noChangeAspect="1"/>
        </xdr:cNvPicPr>
      </xdr:nvPicPr>
      <xdr:blipFill>
        <a:blip xmlns:r="http://schemas.openxmlformats.org/officeDocument/2006/relationships" r:embed="rId15" cstate="email"/>
        <a:stretch>
          <a:fillRect/>
        </a:stretch>
      </xdr:blipFill>
      <xdr:spPr>
        <a:xfrm>
          <a:off x="407302" y="18357850"/>
          <a:ext cx="912596" cy="1117600"/>
        </a:xfrm>
        <a:prstGeom prst="rect">
          <a:avLst/>
        </a:prstGeom>
      </xdr:spPr>
    </xdr:pic>
    <xdr:clientData/>
  </xdr:twoCellAnchor>
  <xdr:twoCellAnchor>
    <xdr:from>
      <xdr:col>1</xdr:col>
      <xdr:colOff>139229</xdr:colOff>
      <xdr:row>23</xdr:row>
      <xdr:rowOff>12700</xdr:rowOff>
    </xdr:from>
    <xdr:to>
      <xdr:col>1</xdr:col>
      <xdr:colOff>1587970</xdr:colOff>
      <xdr:row>23</xdr:row>
      <xdr:rowOff>1130300</xdr:rowOff>
    </xdr:to>
    <xdr:pic>
      <xdr:nvPicPr>
        <xdr:cNvPr id="17" name="Рисунок 16" descr="HB129.bmp"/>
        <xdr:cNvPicPr>
          <a:picLocks noChangeAspect="1"/>
        </xdr:cNvPicPr>
      </xdr:nvPicPr>
      <xdr:blipFill>
        <a:blip xmlns:r="http://schemas.openxmlformats.org/officeDocument/2006/relationships" r:embed="rId16" cstate="email"/>
        <a:stretch>
          <a:fillRect/>
        </a:stretch>
      </xdr:blipFill>
      <xdr:spPr>
        <a:xfrm>
          <a:off x="139229" y="19519900"/>
          <a:ext cx="1448741" cy="1117600"/>
        </a:xfrm>
        <a:prstGeom prst="rect">
          <a:avLst/>
        </a:prstGeom>
      </xdr:spPr>
    </xdr:pic>
    <xdr:clientData/>
  </xdr:twoCellAnchor>
  <xdr:twoCellAnchor>
    <xdr:from>
      <xdr:col>1</xdr:col>
      <xdr:colOff>127659</xdr:colOff>
      <xdr:row>24</xdr:row>
      <xdr:rowOff>12700</xdr:rowOff>
    </xdr:from>
    <xdr:to>
      <xdr:col>1</xdr:col>
      <xdr:colOff>1599541</xdr:colOff>
      <xdr:row>24</xdr:row>
      <xdr:rowOff>1130300</xdr:rowOff>
    </xdr:to>
    <xdr:pic>
      <xdr:nvPicPr>
        <xdr:cNvPr id="18" name="Рисунок 17" descr="HB133.bmp"/>
        <xdr:cNvPicPr>
          <a:picLocks noChangeAspect="1"/>
        </xdr:cNvPicPr>
      </xdr:nvPicPr>
      <xdr:blipFill>
        <a:blip xmlns:r="http://schemas.openxmlformats.org/officeDocument/2006/relationships" r:embed="rId17" cstate="email"/>
        <a:stretch>
          <a:fillRect/>
        </a:stretch>
      </xdr:blipFill>
      <xdr:spPr>
        <a:xfrm>
          <a:off x="127659" y="20681950"/>
          <a:ext cx="1471882" cy="1117600"/>
        </a:xfrm>
        <a:prstGeom prst="rect">
          <a:avLst/>
        </a:prstGeom>
      </xdr:spPr>
    </xdr:pic>
    <xdr:clientData/>
  </xdr:twoCellAnchor>
  <xdr:twoCellAnchor>
    <xdr:from>
      <xdr:col>1</xdr:col>
      <xdr:colOff>304800</xdr:colOff>
      <xdr:row>25</xdr:row>
      <xdr:rowOff>12700</xdr:rowOff>
    </xdr:from>
    <xdr:to>
      <xdr:col>1</xdr:col>
      <xdr:colOff>1422400</xdr:colOff>
      <xdr:row>25</xdr:row>
      <xdr:rowOff>1130300</xdr:rowOff>
    </xdr:to>
    <xdr:pic>
      <xdr:nvPicPr>
        <xdr:cNvPr id="19" name="Рисунок 18" descr="HB139.bmp"/>
        <xdr:cNvPicPr>
          <a:picLocks noChangeAspect="1"/>
        </xdr:cNvPicPr>
      </xdr:nvPicPr>
      <xdr:blipFill>
        <a:blip xmlns:r="http://schemas.openxmlformats.org/officeDocument/2006/relationships" r:embed="rId18" cstate="email"/>
        <a:stretch>
          <a:fillRect/>
        </a:stretch>
      </xdr:blipFill>
      <xdr:spPr>
        <a:xfrm>
          <a:off x="304800" y="21844000"/>
          <a:ext cx="1117600" cy="1117600"/>
        </a:xfrm>
        <a:prstGeom prst="rect">
          <a:avLst/>
        </a:prstGeom>
      </xdr:spPr>
    </xdr:pic>
    <xdr:clientData/>
  </xdr:twoCellAnchor>
  <xdr:twoCellAnchor>
    <xdr:from>
      <xdr:col>1</xdr:col>
      <xdr:colOff>85597</xdr:colOff>
      <xdr:row>26</xdr:row>
      <xdr:rowOff>12700</xdr:rowOff>
    </xdr:from>
    <xdr:to>
      <xdr:col>1</xdr:col>
      <xdr:colOff>1641603</xdr:colOff>
      <xdr:row>27</xdr:row>
      <xdr:rowOff>939800</xdr:rowOff>
    </xdr:to>
    <xdr:pic>
      <xdr:nvPicPr>
        <xdr:cNvPr id="20" name="Рисунок 19" descr="HB174.bmp"/>
        <xdr:cNvPicPr>
          <a:picLocks noChangeAspect="1"/>
        </xdr:cNvPicPr>
      </xdr:nvPicPr>
      <xdr:blipFill>
        <a:blip xmlns:r="http://schemas.openxmlformats.org/officeDocument/2006/relationships" r:embed="rId19" cstate="email"/>
        <a:stretch>
          <a:fillRect/>
        </a:stretch>
      </xdr:blipFill>
      <xdr:spPr>
        <a:xfrm>
          <a:off x="85597" y="23006050"/>
          <a:ext cx="1556006" cy="1879600"/>
        </a:xfrm>
        <a:prstGeom prst="rect">
          <a:avLst/>
        </a:prstGeom>
      </xdr:spPr>
    </xdr:pic>
    <xdr:clientData/>
  </xdr:twoCellAnchor>
  <xdr:twoCellAnchor>
    <xdr:from>
      <xdr:col>1</xdr:col>
      <xdr:colOff>304800</xdr:colOff>
      <xdr:row>28</xdr:row>
      <xdr:rowOff>12700</xdr:rowOff>
    </xdr:from>
    <xdr:to>
      <xdr:col>1</xdr:col>
      <xdr:colOff>1422400</xdr:colOff>
      <xdr:row>28</xdr:row>
      <xdr:rowOff>1130300</xdr:rowOff>
    </xdr:to>
    <xdr:pic>
      <xdr:nvPicPr>
        <xdr:cNvPr id="21" name="Рисунок 20" descr="HB176.bmp"/>
        <xdr:cNvPicPr>
          <a:picLocks noChangeAspect="1"/>
        </xdr:cNvPicPr>
      </xdr:nvPicPr>
      <xdr:blipFill>
        <a:blip xmlns:r="http://schemas.openxmlformats.org/officeDocument/2006/relationships" r:embed="rId20" cstate="email"/>
        <a:stretch>
          <a:fillRect/>
        </a:stretch>
      </xdr:blipFill>
      <xdr:spPr>
        <a:xfrm>
          <a:off x="304800" y="24911050"/>
          <a:ext cx="1117600" cy="1117600"/>
        </a:xfrm>
        <a:prstGeom prst="rect">
          <a:avLst/>
        </a:prstGeom>
      </xdr:spPr>
    </xdr:pic>
    <xdr:clientData/>
  </xdr:twoCellAnchor>
  <xdr:twoCellAnchor>
    <xdr:from>
      <xdr:col>1</xdr:col>
      <xdr:colOff>304800</xdr:colOff>
      <xdr:row>29</xdr:row>
      <xdr:rowOff>12700</xdr:rowOff>
    </xdr:from>
    <xdr:to>
      <xdr:col>1</xdr:col>
      <xdr:colOff>1422400</xdr:colOff>
      <xdr:row>29</xdr:row>
      <xdr:rowOff>1130300</xdr:rowOff>
    </xdr:to>
    <xdr:pic>
      <xdr:nvPicPr>
        <xdr:cNvPr id="22" name="Рисунок 21" descr="HB177.bmp"/>
        <xdr:cNvPicPr>
          <a:picLocks noChangeAspect="1"/>
        </xdr:cNvPicPr>
      </xdr:nvPicPr>
      <xdr:blipFill>
        <a:blip xmlns:r="http://schemas.openxmlformats.org/officeDocument/2006/relationships" r:embed="rId21" cstate="email"/>
        <a:stretch>
          <a:fillRect/>
        </a:stretch>
      </xdr:blipFill>
      <xdr:spPr>
        <a:xfrm>
          <a:off x="304800" y="26073100"/>
          <a:ext cx="1117600" cy="1117600"/>
        </a:xfrm>
        <a:prstGeom prst="rect">
          <a:avLst/>
        </a:prstGeom>
      </xdr:spPr>
    </xdr:pic>
    <xdr:clientData/>
  </xdr:twoCellAnchor>
  <xdr:twoCellAnchor>
    <xdr:from>
      <xdr:col>1</xdr:col>
      <xdr:colOff>304800</xdr:colOff>
      <xdr:row>31</xdr:row>
      <xdr:rowOff>12700</xdr:rowOff>
    </xdr:from>
    <xdr:to>
      <xdr:col>1</xdr:col>
      <xdr:colOff>1422400</xdr:colOff>
      <xdr:row>31</xdr:row>
      <xdr:rowOff>1130300</xdr:rowOff>
    </xdr:to>
    <xdr:pic>
      <xdr:nvPicPr>
        <xdr:cNvPr id="23" name="Рисунок 22" descr="HB1121.bmp"/>
        <xdr:cNvPicPr>
          <a:picLocks noChangeAspect="1"/>
        </xdr:cNvPicPr>
      </xdr:nvPicPr>
      <xdr:blipFill>
        <a:blip xmlns:r="http://schemas.openxmlformats.org/officeDocument/2006/relationships" r:embed="rId22" cstate="email"/>
        <a:stretch>
          <a:fillRect/>
        </a:stretch>
      </xdr:blipFill>
      <xdr:spPr>
        <a:xfrm>
          <a:off x="304800" y="27425650"/>
          <a:ext cx="1117600" cy="1117600"/>
        </a:xfrm>
        <a:prstGeom prst="rect">
          <a:avLst/>
        </a:prstGeom>
      </xdr:spPr>
    </xdr:pic>
    <xdr:clientData/>
  </xdr:twoCellAnchor>
  <xdr:twoCellAnchor>
    <xdr:from>
      <xdr:col>1</xdr:col>
      <xdr:colOff>12700</xdr:colOff>
      <xdr:row>32</xdr:row>
      <xdr:rowOff>718185</xdr:rowOff>
    </xdr:from>
    <xdr:to>
      <xdr:col>2</xdr:col>
      <xdr:colOff>0</xdr:colOff>
      <xdr:row>34</xdr:row>
      <xdr:rowOff>259715</xdr:rowOff>
    </xdr:to>
    <xdr:pic>
      <xdr:nvPicPr>
        <xdr:cNvPr id="24" name="Рисунок 23" descr="HB112113134.bmp"/>
        <xdr:cNvPicPr>
          <a:picLocks noChangeAspect="1"/>
        </xdr:cNvPicPr>
      </xdr:nvPicPr>
      <xdr:blipFill>
        <a:blip xmlns:r="http://schemas.openxmlformats.org/officeDocument/2006/relationships" r:embed="rId23" cstate="email"/>
        <a:stretch>
          <a:fillRect/>
        </a:stretch>
      </xdr:blipFill>
      <xdr:spPr>
        <a:xfrm>
          <a:off x="12700" y="29293185"/>
          <a:ext cx="1701800" cy="1446530"/>
        </a:xfrm>
        <a:prstGeom prst="rect">
          <a:avLst/>
        </a:prstGeom>
      </xdr:spPr>
    </xdr:pic>
    <xdr:clientData/>
  </xdr:twoCellAnchor>
  <xdr:twoCellAnchor>
    <xdr:from>
      <xdr:col>1</xdr:col>
      <xdr:colOff>121808</xdr:colOff>
      <xdr:row>35</xdr:row>
      <xdr:rowOff>12700</xdr:rowOff>
    </xdr:from>
    <xdr:to>
      <xdr:col>1</xdr:col>
      <xdr:colOff>1605392</xdr:colOff>
      <xdr:row>36</xdr:row>
      <xdr:rowOff>749300</xdr:rowOff>
    </xdr:to>
    <xdr:pic>
      <xdr:nvPicPr>
        <xdr:cNvPr id="25" name="Рисунок 24" descr="HB114.bmp"/>
        <xdr:cNvPicPr>
          <a:picLocks noChangeAspect="1"/>
        </xdr:cNvPicPr>
      </xdr:nvPicPr>
      <xdr:blipFill>
        <a:blip xmlns:r="http://schemas.openxmlformats.org/officeDocument/2006/relationships" r:embed="rId24" cstate="email"/>
        <a:stretch>
          <a:fillRect/>
        </a:stretch>
      </xdr:blipFill>
      <xdr:spPr>
        <a:xfrm>
          <a:off x="121808" y="31445200"/>
          <a:ext cx="1483584" cy="1498600"/>
        </a:xfrm>
        <a:prstGeom prst="rect">
          <a:avLst/>
        </a:prstGeom>
      </xdr:spPr>
    </xdr:pic>
    <xdr:clientData/>
  </xdr:twoCellAnchor>
  <xdr:twoCellAnchor>
    <xdr:from>
      <xdr:col>1</xdr:col>
      <xdr:colOff>310399</xdr:colOff>
      <xdr:row>37</xdr:row>
      <xdr:rowOff>12700</xdr:rowOff>
    </xdr:from>
    <xdr:to>
      <xdr:col>1</xdr:col>
      <xdr:colOff>1416801</xdr:colOff>
      <xdr:row>37</xdr:row>
      <xdr:rowOff>1130300</xdr:rowOff>
    </xdr:to>
    <xdr:pic>
      <xdr:nvPicPr>
        <xdr:cNvPr id="26" name="Рисунок 25" descr="HB116.bmp"/>
        <xdr:cNvPicPr>
          <a:picLocks noChangeAspect="1"/>
        </xdr:cNvPicPr>
      </xdr:nvPicPr>
      <xdr:blipFill>
        <a:blip xmlns:r="http://schemas.openxmlformats.org/officeDocument/2006/relationships" r:embed="rId25" cstate="email"/>
        <a:stretch>
          <a:fillRect/>
        </a:stretch>
      </xdr:blipFill>
      <xdr:spPr>
        <a:xfrm>
          <a:off x="310399" y="32969200"/>
          <a:ext cx="1106402" cy="1117600"/>
        </a:xfrm>
        <a:prstGeom prst="rect">
          <a:avLst/>
        </a:prstGeom>
      </xdr:spPr>
    </xdr:pic>
    <xdr:clientData/>
  </xdr:twoCellAnchor>
  <xdr:twoCellAnchor>
    <xdr:from>
      <xdr:col>1</xdr:col>
      <xdr:colOff>310399</xdr:colOff>
      <xdr:row>38</xdr:row>
      <xdr:rowOff>12700</xdr:rowOff>
    </xdr:from>
    <xdr:to>
      <xdr:col>1</xdr:col>
      <xdr:colOff>1416801</xdr:colOff>
      <xdr:row>38</xdr:row>
      <xdr:rowOff>1130300</xdr:rowOff>
    </xdr:to>
    <xdr:pic>
      <xdr:nvPicPr>
        <xdr:cNvPr id="27" name="Рисунок 26" descr="HB117.bmp"/>
        <xdr:cNvPicPr>
          <a:picLocks noChangeAspect="1"/>
        </xdr:cNvPicPr>
      </xdr:nvPicPr>
      <xdr:blipFill>
        <a:blip xmlns:r="http://schemas.openxmlformats.org/officeDocument/2006/relationships" r:embed="rId26" cstate="email"/>
        <a:stretch>
          <a:fillRect/>
        </a:stretch>
      </xdr:blipFill>
      <xdr:spPr>
        <a:xfrm>
          <a:off x="310399" y="34131250"/>
          <a:ext cx="1106402" cy="1117600"/>
        </a:xfrm>
        <a:prstGeom prst="rect">
          <a:avLst/>
        </a:prstGeom>
      </xdr:spPr>
    </xdr:pic>
    <xdr:clientData/>
  </xdr:twoCellAnchor>
  <xdr:twoCellAnchor>
    <xdr:from>
      <xdr:col>1</xdr:col>
      <xdr:colOff>129221</xdr:colOff>
      <xdr:row>39</xdr:row>
      <xdr:rowOff>12700</xdr:rowOff>
    </xdr:from>
    <xdr:to>
      <xdr:col>1</xdr:col>
      <xdr:colOff>1597979</xdr:colOff>
      <xdr:row>39</xdr:row>
      <xdr:rowOff>1130300</xdr:rowOff>
    </xdr:to>
    <xdr:pic>
      <xdr:nvPicPr>
        <xdr:cNvPr id="28" name="Рисунок 27" descr="HB138.bmp"/>
        <xdr:cNvPicPr>
          <a:picLocks noChangeAspect="1"/>
        </xdr:cNvPicPr>
      </xdr:nvPicPr>
      <xdr:blipFill>
        <a:blip xmlns:r="http://schemas.openxmlformats.org/officeDocument/2006/relationships" r:embed="rId27" cstate="email"/>
        <a:stretch>
          <a:fillRect/>
        </a:stretch>
      </xdr:blipFill>
      <xdr:spPr>
        <a:xfrm>
          <a:off x="129221" y="35293300"/>
          <a:ext cx="1468758" cy="1117600"/>
        </a:xfrm>
        <a:prstGeom prst="rect">
          <a:avLst/>
        </a:prstGeom>
      </xdr:spPr>
    </xdr:pic>
    <xdr:clientData/>
  </xdr:twoCellAnchor>
  <xdr:twoCellAnchor>
    <xdr:from>
      <xdr:col>1</xdr:col>
      <xdr:colOff>12701</xdr:colOff>
      <xdr:row>41</xdr:row>
      <xdr:rowOff>486689</xdr:rowOff>
    </xdr:from>
    <xdr:to>
      <xdr:col>2</xdr:col>
      <xdr:colOff>1</xdr:colOff>
      <xdr:row>43</xdr:row>
      <xdr:rowOff>491214</xdr:rowOff>
    </xdr:to>
    <xdr:pic>
      <xdr:nvPicPr>
        <xdr:cNvPr id="29" name="Рисунок 28" descr="HB118-120.bmp"/>
        <xdr:cNvPicPr>
          <a:picLocks noChangeAspect="1"/>
        </xdr:cNvPicPr>
      </xdr:nvPicPr>
      <xdr:blipFill>
        <a:blip xmlns:r="http://schemas.openxmlformats.org/officeDocument/2006/relationships" r:embed="rId28" cstate="email"/>
        <a:stretch>
          <a:fillRect/>
        </a:stretch>
      </xdr:blipFill>
      <xdr:spPr>
        <a:xfrm>
          <a:off x="12701" y="37119839"/>
          <a:ext cx="1701800" cy="1719025"/>
        </a:xfrm>
        <a:prstGeom prst="rect">
          <a:avLst/>
        </a:prstGeom>
      </xdr:spPr>
    </xdr:pic>
    <xdr:clientData/>
  </xdr:twoCellAnchor>
  <xdr:twoCellAnchor>
    <xdr:from>
      <xdr:col>1</xdr:col>
      <xdr:colOff>12700</xdr:colOff>
      <xdr:row>44</xdr:row>
      <xdr:rowOff>391439</xdr:rowOff>
    </xdr:from>
    <xdr:to>
      <xdr:col>2</xdr:col>
      <xdr:colOff>0</xdr:colOff>
      <xdr:row>46</xdr:row>
      <xdr:rowOff>395964</xdr:rowOff>
    </xdr:to>
    <xdr:pic>
      <xdr:nvPicPr>
        <xdr:cNvPr id="30" name="Рисунок 29" descr="HB1209-122.bmp"/>
        <xdr:cNvPicPr>
          <a:picLocks noChangeAspect="1"/>
        </xdr:cNvPicPr>
      </xdr:nvPicPr>
      <xdr:blipFill>
        <a:blip xmlns:r="http://schemas.openxmlformats.org/officeDocument/2006/relationships" r:embed="rId29" cstate="email"/>
        <a:stretch>
          <a:fillRect/>
        </a:stretch>
      </xdr:blipFill>
      <xdr:spPr>
        <a:xfrm>
          <a:off x="12700" y="39691589"/>
          <a:ext cx="1701800" cy="1719025"/>
        </a:xfrm>
        <a:prstGeom prst="rect">
          <a:avLst/>
        </a:prstGeom>
      </xdr:spPr>
    </xdr:pic>
    <xdr:clientData/>
  </xdr:twoCellAnchor>
  <xdr:twoCellAnchor>
    <xdr:from>
      <xdr:col>1</xdr:col>
      <xdr:colOff>452011</xdr:colOff>
      <xdr:row>47</xdr:row>
      <xdr:rowOff>12700</xdr:rowOff>
    </xdr:from>
    <xdr:to>
      <xdr:col>1</xdr:col>
      <xdr:colOff>1275189</xdr:colOff>
      <xdr:row>47</xdr:row>
      <xdr:rowOff>1130300</xdr:rowOff>
    </xdr:to>
    <xdr:pic>
      <xdr:nvPicPr>
        <xdr:cNvPr id="31" name="Рисунок 30" descr="HB1222.bmp"/>
        <xdr:cNvPicPr>
          <a:picLocks noChangeAspect="1"/>
        </xdr:cNvPicPr>
      </xdr:nvPicPr>
      <xdr:blipFill>
        <a:blip xmlns:r="http://schemas.openxmlformats.org/officeDocument/2006/relationships" r:embed="rId30" cstate="email"/>
        <a:stretch>
          <a:fillRect/>
        </a:stretch>
      </xdr:blipFill>
      <xdr:spPr>
        <a:xfrm>
          <a:off x="452011" y="41789350"/>
          <a:ext cx="823178" cy="1117600"/>
        </a:xfrm>
        <a:prstGeom prst="rect">
          <a:avLst/>
        </a:prstGeom>
      </xdr:spPr>
    </xdr:pic>
    <xdr:clientData/>
  </xdr:twoCellAnchor>
  <xdr:twoCellAnchor>
    <xdr:from>
      <xdr:col>1</xdr:col>
      <xdr:colOff>310399</xdr:colOff>
      <xdr:row>48</xdr:row>
      <xdr:rowOff>12700</xdr:rowOff>
    </xdr:from>
    <xdr:to>
      <xdr:col>1</xdr:col>
      <xdr:colOff>1416801</xdr:colOff>
      <xdr:row>48</xdr:row>
      <xdr:rowOff>1130300</xdr:rowOff>
    </xdr:to>
    <xdr:pic>
      <xdr:nvPicPr>
        <xdr:cNvPr id="32" name="Рисунок 31" descr="HB131.bmp"/>
        <xdr:cNvPicPr>
          <a:picLocks noChangeAspect="1"/>
        </xdr:cNvPicPr>
      </xdr:nvPicPr>
      <xdr:blipFill>
        <a:blip xmlns:r="http://schemas.openxmlformats.org/officeDocument/2006/relationships" r:embed="rId31" cstate="email"/>
        <a:stretch>
          <a:fillRect/>
        </a:stretch>
      </xdr:blipFill>
      <xdr:spPr>
        <a:xfrm>
          <a:off x="310399" y="42951400"/>
          <a:ext cx="1106402" cy="1117600"/>
        </a:xfrm>
        <a:prstGeom prst="rect">
          <a:avLst/>
        </a:prstGeom>
      </xdr:spPr>
    </xdr:pic>
    <xdr:clientData/>
  </xdr:twoCellAnchor>
  <xdr:twoCellAnchor>
    <xdr:from>
      <xdr:col>1</xdr:col>
      <xdr:colOff>304800</xdr:colOff>
      <xdr:row>49</xdr:row>
      <xdr:rowOff>12700</xdr:rowOff>
    </xdr:from>
    <xdr:to>
      <xdr:col>1</xdr:col>
      <xdr:colOff>1422400</xdr:colOff>
      <xdr:row>49</xdr:row>
      <xdr:rowOff>1130300</xdr:rowOff>
    </xdr:to>
    <xdr:pic>
      <xdr:nvPicPr>
        <xdr:cNvPr id="33" name="Рисунок 32" descr="HB132.bmp"/>
        <xdr:cNvPicPr>
          <a:picLocks noChangeAspect="1"/>
        </xdr:cNvPicPr>
      </xdr:nvPicPr>
      <xdr:blipFill>
        <a:blip xmlns:r="http://schemas.openxmlformats.org/officeDocument/2006/relationships" r:embed="rId32" cstate="email"/>
        <a:stretch>
          <a:fillRect/>
        </a:stretch>
      </xdr:blipFill>
      <xdr:spPr>
        <a:xfrm>
          <a:off x="304800" y="44113450"/>
          <a:ext cx="1117600" cy="1117600"/>
        </a:xfrm>
        <a:prstGeom prst="rect">
          <a:avLst/>
        </a:prstGeom>
      </xdr:spPr>
    </xdr:pic>
    <xdr:clientData/>
  </xdr:twoCellAnchor>
  <xdr:twoCellAnchor>
    <xdr:from>
      <xdr:col>1</xdr:col>
      <xdr:colOff>304800</xdr:colOff>
      <xdr:row>50</xdr:row>
      <xdr:rowOff>12700</xdr:rowOff>
    </xdr:from>
    <xdr:to>
      <xdr:col>1</xdr:col>
      <xdr:colOff>1422400</xdr:colOff>
      <xdr:row>50</xdr:row>
      <xdr:rowOff>1130300</xdr:rowOff>
    </xdr:to>
    <xdr:pic>
      <xdr:nvPicPr>
        <xdr:cNvPr id="34" name="Рисунок 33" descr="HB137.bmp"/>
        <xdr:cNvPicPr>
          <a:picLocks noChangeAspect="1"/>
        </xdr:cNvPicPr>
      </xdr:nvPicPr>
      <xdr:blipFill>
        <a:blip xmlns:r="http://schemas.openxmlformats.org/officeDocument/2006/relationships" r:embed="rId33" cstate="email"/>
        <a:stretch>
          <a:fillRect/>
        </a:stretch>
      </xdr:blipFill>
      <xdr:spPr>
        <a:xfrm>
          <a:off x="304800" y="45275500"/>
          <a:ext cx="1117600" cy="1117600"/>
        </a:xfrm>
        <a:prstGeom prst="rect">
          <a:avLst/>
        </a:prstGeom>
      </xdr:spPr>
    </xdr:pic>
    <xdr:clientData/>
  </xdr:twoCellAnchor>
  <xdr:twoCellAnchor>
    <xdr:from>
      <xdr:col>1</xdr:col>
      <xdr:colOff>304800</xdr:colOff>
      <xdr:row>52</xdr:row>
      <xdr:rowOff>12700</xdr:rowOff>
    </xdr:from>
    <xdr:to>
      <xdr:col>1</xdr:col>
      <xdr:colOff>1422400</xdr:colOff>
      <xdr:row>52</xdr:row>
      <xdr:rowOff>1130300</xdr:rowOff>
    </xdr:to>
    <xdr:pic>
      <xdr:nvPicPr>
        <xdr:cNvPr id="35" name="Рисунок 34" descr="HB2010.bmp"/>
        <xdr:cNvPicPr>
          <a:picLocks noChangeAspect="1"/>
        </xdr:cNvPicPr>
      </xdr:nvPicPr>
      <xdr:blipFill>
        <a:blip xmlns:r="http://schemas.openxmlformats.org/officeDocument/2006/relationships" r:embed="rId34" cstate="email"/>
        <a:stretch>
          <a:fillRect/>
        </a:stretch>
      </xdr:blipFill>
      <xdr:spPr>
        <a:xfrm>
          <a:off x="304800" y="46628050"/>
          <a:ext cx="1117600" cy="1117600"/>
        </a:xfrm>
        <a:prstGeom prst="rect">
          <a:avLst/>
        </a:prstGeom>
      </xdr:spPr>
    </xdr:pic>
    <xdr:clientData/>
  </xdr:twoCellAnchor>
  <xdr:twoCellAnchor>
    <xdr:from>
      <xdr:col>1</xdr:col>
      <xdr:colOff>304800</xdr:colOff>
      <xdr:row>53</xdr:row>
      <xdr:rowOff>12700</xdr:rowOff>
    </xdr:from>
    <xdr:to>
      <xdr:col>1</xdr:col>
      <xdr:colOff>1422400</xdr:colOff>
      <xdr:row>53</xdr:row>
      <xdr:rowOff>1130300</xdr:rowOff>
    </xdr:to>
    <xdr:pic>
      <xdr:nvPicPr>
        <xdr:cNvPr id="36" name="Рисунок 35" descr="HB2019.bmp"/>
        <xdr:cNvPicPr>
          <a:picLocks noChangeAspect="1"/>
        </xdr:cNvPicPr>
      </xdr:nvPicPr>
      <xdr:blipFill>
        <a:blip xmlns:r="http://schemas.openxmlformats.org/officeDocument/2006/relationships" r:embed="rId35" cstate="email"/>
        <a:stretch>
          <a:fillRect/>
        </a:stretch>
      </xdr:blipFill>
      <xdr:spPr>
        <a:xfrm>
          <a:off x="304800" y="47790100"/>
          <a:ext cx="1117600" cy="1117600"/>
        </a:xfrm>
        <a:prstGeom prst="rect">
          <a:avLst/>
        </a:prstGeom>
      </xdr:spPr>
    </xdr:pic>
    <xdr:clientData/>
  </xdr:twoCellAnchor>
  <xdr:twoCellAnchor>
    <xdr:from>
      <xdr:col>1</xdr:col>
      <xdr:colOff>12700</xdr:colOff>
      <xdr:row>54</xdr:row>
      <xdr:rowOff>400050</xdr:rowOff>
    </xdr:from>
    <xdr:to>
      <xdr:col>2</xdr:col>
      <xdr:colOff>0</xdr:colOff>
      <xdr:row>56</xdr:row>
      <xdr:rowOff>387350</xdr:rowOff>
    </xdr:to>
    <xdr:pic>
      <xdr:nvPicPr>
        <xdr:cNvPr id="37" name="Рисунок 36" descr="HB202.bmp"/>
        <xdr:cNvPicPr>
          <a:picLocks noChangeAspect="1"/>
        </xdr:cNvPicPr>
      </xdr:nvPicPr>
      <xdr:blipFill>
        <a:blip xmlns:r="http://schemas.openxmlformats.org/officeDocument/2006/relationships" r:embed="rId36" cstate="email"/>
        <a:stretch>
          <a:fillRect/>
        </a:stretch>
      </xdr:blipFill>
      <xdr:spPr>
        <a:xfrm>
          <a:off x="12700" y="49339500"/>
          <a:ext cx="1701800" cy="1701800"/>
        </a:xfrm>
        <a:prstGeom prst="rect">
          <a:avLst/>
        </a:prstGeom>
      </xdr:spPr>
    </xdr:pic>
    <xdr:clientData/>
  </xdr:twoCellAnchor>
  <xdr:twoCellAnchor>
    <xdr:from>
      <xdr:col>1</xdr:col>
      <xdr:colOff>306657</xdr:colOff>
      <xdr:row>57</xdr:row>
      <xdr:rowOff>12700</xdr:rowOff>
    </xdr:from>
    <xdr:to>
      <xdr:col>1</xdr:col>
      <xdr:colOff>1420544</xdr:colOff>
      <xdr:row>57</xdr:row>
      <xdr:rowOff>1130300</xdr:rowOff>
    </xdr:to>
    <xdr:pic>
      <xdr:nvPicPr>
        <xdr:cNvPr id="38" name="Рисунок 37" descr="HB2022.bmp"/>
        <xdr:cNvPicPr>
          <a:picLocks noChangeAspect="1"/>
        </xdr:cNvPicPr>
      </xdr:nvPicPr>
      <xdr:blipFill>
        <a:blip xmlns:r="http://schemas.openxmlformats.org/officeDocument/2006/relationships" r:embed="rId37" cstate="email"/>
        <a:stretch>
          <a:fillRect/>
        </a:stretch>
      </xdr:blipFill>
      <xdr:spPr>
        <a:xfrm>
          <a:off x="306657" y="51428650"/>
          <a:ext cx="1113887" cy="1117600"/>
        </a:xfrm>
        <a:prstGeom prst="rect">
          <a:avLst/>
        </a:prstGeom>
      </xdr:spPr>
    </xdr:pic>
    <xdr:clientData/>
  </xdr:twoCellAnchor>
  <xdr:twoCellAnchor>
    <xdr:from>
      <xdr:col>1</xdr:col>
      <xdr:colOff>12700</xdr:colOff>
      <xdr:row>58</xdr:row>
      <xdr:rowOff>114300</xdr:rowOff>
    </xdr:from>
    <xdr:to>
      <xdr:col>2</xdr:col>
      <xdr:colOff>0</xdr:colOff>
      <xdr:row>59</xdr:row>
      <xdr:rowOff>673100</xdr:rowOff>
    </xdr:to>
    <xdr:pic>
      <xdr:nvPicPr>
        <xdr:cNvPr id="39" name="Рисунок 38" descr="HB2052.bmp"/>
        <xdr:cNvPicPr>
          <a:picLocks noChangeAspect="1"/>
        </xdr:cNvPicPr>
      </xdr:nvPicPr>
      <xdr:blipFill>
        <a:blip xmlns:r="http://schemas.openxmlformats.org/officeDocument/2006/relationships" r:embed="rId38" cstate="email"/>
        <a:stretch>
          <a:fillRect/>
        </a:stretch>
      </xdr:blipFill>
      <xdr:spPr>
        <a:xfrm>
          <a:off x="12700" y="52692300"/>
          <a:ext cx="1701800" cy="1701800"/>
        </a:xfrm>
        <a:prstGeom prst="rect">
          <a:avLst/>
        </a:prstGeom>
      </xdr:spPr>
    </xdr:pic>
    <xdr:clientData/>
  </xdr:twoCellAnchor>
  <xdr:twoCellAnchor>
    <xdr:from>
      <xdr:col>1</xdr:col>
      <xdr:colOff>12700</xdr:colOff>
      <xdr:row>60</xdr:row>
      <xdr:rowOff>304800</xdr:rowOff>
    </xdr:from>
    <xdr:to>
      <xdr:col>2</xdr:col>
      <xdr:colOff>0</xdr:colOff>
      <xdr:row>62</xdr:row>
      <xdr:rowOff>482600</xdr:rowOff>
    </xdr:to>
    <xdr:pic>
      <xdr:nvPicPr>
        <xdr:cNvPr id="40" name="Рисунок 39" descr="HB204-206.bmp"/>
        <xdr:cNvPicPr>
          <a:picLocks noChangeAspect="1"/>
        </xdr:cNvPicPr>
      </xdr:nvPicPr>
      <xdr:blipFill>
        <a:blip xmlns:r="http://schemas.openxmlformats.org/officeDocument/2006/relationships" r:embed="rId39" cstate="email"/>
        <a:stretch>
          <a:fillRect/>
        </a:stretch>
      </xdr:blipFill>
      <xdr:spPr>
        <a:xfrm>
          <a:off x="12700" y="54787800"/>
          <a:ext cx="1701800" cy="1701800"/>
        </a:xfrm>
        <a:prstGeom prst="rect">
          <a:avLst/>
        </a:prstGeom>
      </xdr:spPr>
    </xdr:pic>
    <xdr:clientData/>
  </xdr:twoCellAnchor>
  <xdr:twoCellAnchor>
    <xdr:from>
      <xdr:col>1</xdr:col>
      <xdr:colOff>114300</xdr:colOff>
      <xdr:row>63</xdr:row>
      <xdr:rowOff>12700</xdr:rowOff>
    </xdr:from>
    <xdr:to>
      <xdr:col>1</xdr:col>
      <xdr:colOff>1612900</xdr:colOff>
      <xdr:row>64</xdr:row>
      <xdr:rowOff>749300</xdr:rowOff>
    </xdr:to>
    <xdr:pic>
      <xdr:nvPicPr>
        <xdr:cNvPr id="41" name="Рисунок 40" descr="HB2041.bmp"/>
        <xdr:cNvPicPr>
          <a:picLocks noChangeAspect="1"/>
        </xdr:cNvPicPr>
      </xdr:nvPicPr>
      <xdr:blipFill>
        <a:blip xmlns:r="http://schemas.openxmlformats.org/officeDocument/2006/relationships" r:embed="rId40" cstate="email"/>
        <a:stretch>
          <a:fillRect/>
        </a:stretch>
      </xdr:blipFill>
      <xdr:spPr>
        <a:xfrm>
          <a:off x="114300" y="56781700"/>
          <a:ext cx="1498600" cy="1498600"/>
        </a:xfrm>
        <a:prstGeom prst="rect">
          <a:avLst/>
        </a:prstGeom>
      </xdr:spPr>
    </xdr:pic>
    <xdr:clientData/>
  </xdr:twoCellAnchor>
  <xdr:twoCellAnchor>
    <xdr:from>
      <xdr:col>1</xdr:col>
      <xdr:colOff>12700</xdr:colOff>
      <xdr:row>65</xdr:row>
      <xdr:rowOff>495300</xdr:rowOff>
    </xdr:from>
    <xdr:to>
      <xdr:col>2</xdr:col>
      <xdr:colOff>0</xdr:colOff>
      <xdr:row>67</xdr:row>
      <xdr:rowOff>482600</xdr:rowOff>
    </xdr:to>
    <xdr:pic>
      <xdr:nvPicPr>
        <xdr:cNvPr id="42" name="Рисунок 41" descr="HB2222-5.bmp"/>
        <xdr:cNvPicPr>
          <a:picLocks noChangeAspect="1"/>
        </xdr:cNvPicPr>
      </xdr:nvPicPr>
      <xdr:blipFill>
        <a:blip xmlns:r="http://schemas.openxmlformats.org/officeDocument/2006/relationships" r:embed="rId41" cstate="email"/>
        <a:stretch>
          <a:fillRect/>
        </a:stretch>
      </xdr:blipFill>
      <xdr:spPr>
        <a:xfrm>
          <a:off x="12700" y="58788300"/>
          <a:ext cx="1701800" cy="1701800"/>
        </a:xfrm>
        <a:prstGeom prst="rect">
          <a:avLst/>
        </a:prstGeom>
      </xdr:spPr>
    </xdr:pic>
    <xdr:clientData/>
  </xdr:twoCellAnchor>
  <xdr:twoCellAnchor>
    <xdr:from>
      <xdr:col>1</xdr:col>
      <xdr:colOff>304800</xdr:colOff>
      <xdr:row>68</xdr:row>
      <xdr:rowOff>12700</xdr:rowOff>
    </xdr:from>
    <xdr:to>
      <xdr:col>1</xdr:col>
      <xdr:colOff>1422400</xdr:colOff>
      <xdr:row>68</xdr:row>
      <xdr:rowOff>1130300</xdr:rowOff>
    </xdr:to>
    <xdr:pic>
      <xdr:nvPicPr>
        <xdr:cNvPr id="43" name="Рисунок 42" descr="HB2224.bmp"/>
        <xdr:cNvPicPr>
          <a:picLocks noChangeAspect="1"/>
        </xdr:cNvPicPr>
      </xdr:nvPicPr>
      <xdr:blipFill>
        <a:blip xmlns:r="http://schemas.openxmlformats.org/officeDocument/2006/relationships" r:embed="rId42" cstate="email"/>
        <a:stretch>
          <a:fillRect/>
        </a:stretch>
      </xdr:blipFill>
      <xdr:spPr>
        <a:xfrm>
          <a:off x="304800" y="60972700"/>
          <a:ext cx="1117600" cy="1117600"/>
        </a:xfrm>
        <a:prstGeom prst="rect">
          <a:avLst/>
        </a:prstGeom>
      </xdr:spPr>
    </xdr:pic>
    <xdr:clientData/>
  </xdr:twoCellAnchor>
  <xdr:twoCellAnchor>
    <xdr:from>
      <xdr:col>1</xdr:col>
      <xdr:colOff>304800</xdr:colOff>
      <xdr:row>69</xdr:row>
      <xdr:rowOff>12700</xdr:rowOff>
    </xdr:from>
    <xdr:to>
      <xdr:col>1</xdr:col>
      <xdr:colOff>1422400</xdr:colOff>
      <xdr:row>69</xdr:row>
      <xdr:rowOff>1130300</xdr:rowOff>
    </xdr:to>
    <xdr:pic>
      <xdr:nvPicPr>
        <xdr:cNvPr id="44" name="Рисунок 43" descr="HB287.bmp"/>
        <xdr:cNvPicPr>
          <a:picLocks noChangeAspect="1"/>
        </xdr:cNvPicPr>
      </xdr:nvPicPr>
      <xdr:blipFill>
        <a:blip xmlns:r="http://schemas.openxmlformats.org/officeDocument/2006/relationships" r:embed="rId43" cstate="email"/>
        <a:stretch>
          <a:fillRect/>
        </a:stretch>
      </xdr:blipFill>
      <xdr:spPr>
        <a:xfrm>
          <a:off x="304800" y="62134750"/>
          <a:ext cx="1117600" cy="1117600"/>
        </a:xfrm>
        <a:prstGeom prst="rect">
          <a:avLst/>
        </a:prstGeom>
      </xdr:spPr>
    </xdr:pic>
    <xdr:clientData/>
  </xdr:twoCellAnchor>
  <xdr:twoCellAnchor>
    <xdr:from>
      <xdr:col>1</xdr:col>
      <xdr:colOff>304800</xdr:colOff>
      <xdr:row>70</xdr:row>
      <xdr:rowOff>12700</xdr:rowOff>
    </xdr:from>
    <xdr:to>
      <xdr:col>1</xdr:col>
      <xdr:colOff>1422400</xdr:colOff>
      <xdr:row>70</xdr:row>
      <xdr:rowOff>1130300</xdr:rowOff>
    </xdr:to>
    <xdr:pic>
      <xdr:nvPicPr>
        <xdr:cNvPr id="45" name="Рисунок 44" descr="HB201.bmp"/>
        <xdr:cNvPicPr>
          <a:picLocks noChangeAspect="1"/>
        </xdr:cNvPicPr>
      </xdr:nvPicPr>
      <xdr:blipFill>
        <a:blip xmlns:r="http://schemas.openxmlformats.org/officeDocument/2006/relationships" r:embed="rId44" cstate="email"/>
        <a:stretch>
          <a:fillRect/>
        </a:stretch>
      </xdr:blipFill>
      <xdr:spPr>
        <a:xfrm>
          <a:off x="304800" y="63296800"/>
          <a:ext cx="1117600" cy="1117600"/>
        </a:xfrm>
        <a:prstGeom prst="rect">
          <a:avLst/>
        </a:prstGeom>
      </xdr:spPr>
    </xdr:pic>
    <xdr:clientData/>
  </xdr:twoCellAnchor>
  <xdr:twoCellAnchor>
    <xdr:from>
      <xdr:col>1</xdr:col>
      <xdr:colOff>304800</xdr:colOff>
      <xdr:row>71</xdr:row>
      <xdr:rowOff>12700</xdr:rowOff>
    </xdr:from>
    <xdr:to>
      <xdr:col>1</xdr:col>
      <xdr:colOff>1422400</xdr:colOff>
      <xdr:row>71</xdr:row>
      <xdr:rowOff>1130300</xdr:rowOff>
    </xdr:to>
    <xdr:pic>
      <xdr:nvPicPr>
        <xdr:cNvPr id="46" name="Рисунок 45" descr="HB299.bmp"/>
        <xdr:cNvPicPr>
          <a:picLocks noChangeAspect="1"/>
        </xdr:cNvPicPr>
      </xdr:nvPicPr>
      <xdr:blipFill>
        <a:blip xmlns:r="http://schemas.openxmlformats.org/officeDocument/2006/relationships" r:embed="rId45" cstate="email"/>
        <a:stretch>
          <a:fillRect/>
        </a:stretch>
      </xdr:blipFill>
      <xdr:spPr>
        <a:xfrm>
          <a:off x="304800" y="64458850"/>
          <a:ext cx="1117600" cy="1117600"/>
        </a:xfrm>
        <a:prstGeom prst="rect">
          <a:avLst/>
        </a:prstGeom>
      </xdr:spPr>
    </xdr:pic>
    <xdr:clientData/>
  </xdr:twoCellAnchor>
  <xdr:twoCellAnchor>
    <xdr:from>
      <xdr:col>1</xdr:col>
      <xdr:colOff>306657</xdr:colOff>
      <xdr:row>72</xdr:row>
      <xdr:rowOff>12700</xdr:rowOff>
    </xdr:from>
    <xdr:to>
      <xdr:col>1</xdr:col>
      <xdr:colOff>1420544</xdr:colOff>
      <xdr:row>72</xdr:row>
      <xdr:rowOff>1130300</xdr:rowOff>
    </xdr:to>
    <xdr:pic>
      <xdr:nvPicPr>
        <xdr:cNvPr id="47" name="Рисунок 46" descr="HB294.bmp"/>
        <xdr:cNvPicPr>
          <a:picLocks noChangeAspect="1"/>
        </xdr:cNvPicPr>
      </xdr:nvPicPr>
      <xdr:blipFill>
        <a:blip xmlns:r="http://schemas.openxmlformats.org/officeDocument/2006/relationships" r:embed="rId46" cstate="email"/>
        <a:stretch>
          <a:fillRect/>
        </a:stretch>
      </xdr:blipFill>
      <xdr:spPr>
        <a:xfrm>
          <a:off x="306657" y="65620900"/>
          <a:ext cx="1113887" cy="1117600"/>
        </a:xfrm>
        <a:prstGeom prst="rect">
          <a:avLst/>
        </a:prstGeom>
      </xdr:spPr>
    </xdr:pic>
    <xdr:clientData/>
  </xdr:twoCellAnchor>
  <xdr:twoCellAnchor>
    <xdr:from>
      <xdr:col>1</xdr:col>
      <xdr:colOff>306657</xdr:colOff>
      <xdr:row>74</xdr:row>
      <xdr:rowOff>12700</xdr:rowOff>
    </xdr:from>
    <xdr:to>
      <xdr:col>1</xdr:col>
      <xdr:colOff>1420544</xdr:colOff>
      <xdr:row>74</xdr:row>
      <xdr:rowOff>1130300</xdr:rowOff>
    </xdr:to>
    <xdr:pic>
      <xdr:nvPicPr>
        <xdr:cNvPr id="48" name="Рисунок 47" descr="HB2005.bmp"/>
        <xdr:cNvPicPr>
          <a:picLocks noChangeAspect="1"/>
        </xdr:cNvPicPr>
      </xdr:nvPicPr>
      <xdr:blipFill>
        <a:blip xmlns:r="http://schemas.openxmlformats.org/officeDocument/2006/relationships" r:embed="rId47" cstate="email"/>
        <a:stretch>
          <a:fillRect/>
        </a:stretch>
      </xdr:blipFill>
      <xdr:spPr>
        <a:xfrm>
          <a:off x="306657" y="66973450"/>
          <a:ext cx="1113887" cy="1117600"/>
        </a:xfrm>
        <a:prstGeom prst="rect">
          <a:avLst/>
        </a:prstGeom>
      </xdr:spPr>
    </xdr:pic>
    <xdr:clientData/>
  </xdr:twoCellAnchor>
  <xdr:twoCellAnchor>
    <xdr:from>
      <xdr:col>1</xdr:col>
      <xdr:colOff>304800</xdr:colOff>
      <xdr:row>75</xdr:row>
      <xdr:rowOff>12700</xdr:rowOff>
    </xdr:from>
    <xdr:to>
      <xdr:col>1</xdr:col>
      <xdr:colOff>1422400</xdr:colOff>
      <xdr:row>75</xdr:row>
      <xdr:rowOff>1130300</xdr:rowOff>
    </xdr:to>
    <xdr:pic>
      <xdr:nvPicPr>
        <xdr:cNvPr id="49" name="Рисунок 48" descr="HB2015.bmp"/>
        <xdr:cNvPicPr>
          <a:picLocks noChangeAspect="1"/>
        </xdr:cNvPicPr>
      </xdr:nvPicPr>
      <xdr:blipFill>
        <a:blip xmlns:r="http://schemas.openxmlformats.org/officeDocument/2006/relationships" r:embed="rId48" cstate="email"/>
        <a:stretch>
          <a:fillRect/>
        </a:stretch>
      </xdr:blipFill>
      <xdr:spPr>
        <a:xfrm>
          <a:off x="304800" y="68135500"/>
          <a:ext cx="1117600" cy="1117600"/>
        </a:xfrm>
        <a:prstGeom prst="rect">
          <a:avLst/>
        </a:prstGeom>
      </xdr:spPr>
    </xdr:pic>
    <xdr:clientData/>
  </xdr:twoCellAnchor>
  <xdr:twoCellAnchor>
    <xdr:from>
      <xdr:col>1</xdr:col>
      <xdr:colOff>304800</xdr:colOff>
      <xdr:row>76</xdr:row>
      <xdr:rowOff>12700</xdr:rowOff>
    </xdr:from>
    <xdr:to>
      <xdr:col>1</xdr:col>
      <xdr:colOff>1422400</xdr:colOff>
      <xdr:row>76</xdr:row>
      <xdr:rowOff>1130300</xdr:rowOff>
    </xdr:to>
    <xdr:pic>
      <xdr:nvPicPr>
        <xdr:cNvPr id="50" name="Рисунок 49" descr="HB2016.bmp"/>
        <xdr:cNvPicPr>
          <a:picLocks noChangeAspect="1"/>
        </xdr:cNvPicPr>
      </xdr:nvPicPr>
      <xdr:blipFill>
        <a:blip xmlns:r="http://schemas.openxmlformats.org/officeDocument/2006/relationships" r:embed="rId49" cstate="email"/>
        <a:stretch>
          <a:fillRect/>
        </a:stretch>
      </xdr:blipFill>
      <xdr:spPr>
        <a:xfrm>
          <a:off x="304800" y="69297550"/>
          <a:ext cx="1117600" cy="1117600"/>
        </a:xfrm>
        <a:prstGeom prst="rect">
          <a:avLst/>
        </a:prstGeom>
      </xdr:spPr>
    </xdr:pic>
    <xdr:clientData/>
  </xdr:twoCellAnchor>
  <xdr:twoCellAnchor>
    <xdr:from>
      <xdr:col>1</xdr:col>
      <xdr:colOff>306657</xdr:colOff>
      <xdr:row>77</xdr:row>
      <xdr:rowOff>12700</xdr:rowOff>
    </xdr:from>
    <xdr:to>
      <xdr:col>1</xdr:col>
      <xdr:colOff>1420544</xdr:colOff>
      <xdr:row>77</xdr:row>
      <xdr:rowOff>1130300</xdr:rowOff>
    </xdr:to>
    <xdr:pic>
      <xdr:nvPicPr>
        <xdr:cNvPr id="51" name="Рисунок 50" descr="HB2017.bmp"/>
        <xdr:cNvPicPr>
          <a:picLocks noChangeAspect="1"/>
        </xdr:cNvPicPr>
      </xdr:nvPicPr>
      <xdr:blipFill>
        <a:blip xmlns:r="http://schemas.openxmlformats.org/officeDocument/2006/relationships" r:embed="rId50" cstate="email"/>
        <a:stretch>
          <a:fillRect/>
        </a:stretch>
      </xdr:blipFill>
      <xdr:spPr>
        <a:xfrm>
          <a:off x="306657" y="70459600"/>
          <a:ext cx="1113887" cy="1117600"/>
        </a:xfrm>
        <a:prstGeom prst="rect">
          <a:avLst/>
        </a:prstGeom>
      </xdr:spPr>
    </xdr:pic>
    <xdr:clientData/>
  </xdr:twoCellAnchor>
  <xdr:twoCellAnchor>
    <xdr:from>
      <xdr:col>1</xdr:col>
      <xdr:colOff>306657</xdr:colOff>
      <xdr:row>78</xdr:row>
      <xdr:rowOff>12700</xdr:rowOff>
    </xdr:from>
    <xdr:to>
      <xdr:col>1</xdr:col>
      <xdr:colOff>1420544</xdr:colOff>
      <xdr:row>78</xdr:row>
      <xdr:rowOff>1130300</xdr:rowOff>
    </xdr:to>
    <xdr:pic>
      <xdr:nvPicPr>
        <xdr:cNvPr id="52" name="Рисунок 51" descr="HB2018.bmp"/>
        <xdr:cNvPicPr>
          <a:picLocks noChangeAspect="1"/>
        </xdr:cNvPicPr>
      </xdr:nvPicPr>
      <xdr:blipFill>
        <a:blip xmlns:r="http://schemas.openxmlformats.org/officeDocument/2006/relationships" r:embed="rId51" cstate="email"/>
        <a:stretch>
          <a:fillRect/>
        </a:stretch>
      </xdr:blipFill>
      <xdr:spPr>
        <a:xfrm>
          <a:off x="306657" y="71621650"/>
          <a:ext cx="1113887" cy="1117600"/>
        </a:xfrm>
        <a:prstGeom prst="rect">
          <a:avLst/>
        </a:prstGeom>
      </xdr:spPr>
    </xdr:pic>
    <xdr:clientData/>
  </xdr:twoCellAnchor>
  <xdr:twoCellAnchor>
    <xdr:from>
      <xdr:col>1</xdr:col>
      <xdr:colOff>306657</xdr:colOff>
      <xdr:row>79</xdr:row>
      <xdr:rowOff>12700</xdr:rowOff>
    </xdr:from>
    <xdr:to>
      <xdr:col>1</xdr:col>
      <xdr:colOff>1420544</xdr:colOff>
      <xdr:row>79</xdr:row>
      <xdr:rowOff>1130300</xdr:rowOff>
    </xdr:to>
    <xdr:pic>
      <xdr:nvPicPr>
        <xdr:cNvPr id="53" name="Рисунок 52" descr="HB2021.bmp"/>
        <xdr:cNvPicPr>
          <a:picLocks noChangeAspect="1"/>
        </xdr:cNvPicPr>
      </xdr:nvPicPr>
      <xdr:blipFill>
        <a:blip xmlns:r="http://schemas.openxmlformats.org/officeDocument/2006/relationships" r:embed="rId52" cstate="email"/>
        <a:stretch>
          <a:fillRect/>
        </a:stretch>
      </xdr:blipFill>
      <xdr:spPr>
        <a:xfrm>
          <a:off x="306657" y="72783700"/>
          <a:ext cx="1113887" cy="1117600"/>
        </a:xfrm>
        <a:prstGeom prst="rect">
          <a:avLst/>
        </a:prstGeom>
      </xdr:spPr>
    </xdr:pic>
    <xdr:clientData/>
  </xdr:twoCellAnchor>
  <xdr:twoCellAnchor>
    <xdr:from>
      <xdr:col>1</xdr:col>
      <xdr:colOff>12700</xdr:colOff>
      <xdr:row>81</xdr:row>
      <xdr:rowOff>590550</xdr:rowOff>
    </xdr:from>
    <xdr:to>
      <xdr:col>2</xdr:col>
      <xdr:colOff>0</xdr:colOff>
      <xdr:row>83</xdr:row>
      <xdr:rowOff>387350</xdr:rowOff>
    </xdr:to>
    <xdr:pic>
      <xdr:nvPicPr>
        <xdr:cNvPr id="54" name="Рисунок 53" descr="HB207-210.bmp"/>
        <xdr:cNvPicPr>
          <a:picLocks noChangeAspect="1"/>
        </xdr:cNvPicPr>
      </xdr:nvPicPr>
      <xdr:blipFill>
        <a:blip xmlns:r="http://schemas.openxmlformats.org/officeDocument/2006/relationships" r:embed="rId53" cstate="email"/>
        <a:stretch>
          <a:fillRect/>
        </a:stretch>
      </xdr:blipFill>
      <xdr:spPr>
        <a:xfrm>
          <a:off x="12700" y="75476100"/>
          <a:ext cx="1701800" cy="1701800"/>
        </a:xfrm>
        <a:prstGeom prst="rect">
          <a:avLst/>
        </a:prstGeom>
      </xdr:spPr>
    </xdr:pic>
    <xdr:clientData/>
  </xdr:twoCellAnchor>
  <xdr:twoCellAnchor>
    <xdr:from>
      <xdr:col>1</xdr:col>
      <xdr:colOff>12700</xdr:colOff>
      <xdr:row>85</xdr:row>
      <xdr:rowOff>590550</xdr:rowOff>
    </xdr:from>
    <xdr:to>
      <xdr:col>2</xdr:col>
      <xdr:colOff>0</xdr:colOff>
      <xdr:row>87</xdr:row>
      <xdr:rowOff>387350</xdr:rowOff>
    </xdr:to>
    <xdr:pic>
      <xdr:nvPicPr>
        <xdr:cNvPr id="55" name="Рисунок 54" descr="HB211_220.bmp"/>
        <xdr:cNvPicPr>
          <a:picLocks noChangeAspect="1"/>
        </xdr:cNvPicPr>
      </xdr:nvPicPr>
      <xdr:blipFill>
        <a:blip xmlns:r="http://schemas.openxmlformats.org/officeDocument/2006/relationships" r:embed="rId54" cstate="email"/>
        <a:stretch>
          <a:fillRect/>
        </a:stretch>
      </xdr:blipFill>
      <xdr:spPr>
        <a:xfrm>
          <a:off x="12700" y="79286100"/>
          <a:ext cx="1701800" cy="1701800"/>
        </a:xfrm>
        <a:prstGeom prst="rect">
          <a:avLst/>
        </a:prstGeom>
      </xdr:spPr>
    </xdr:pic>
    <xdr:clientData/>
  </xdr:twoCellAnchor>
  <xdr:twoCellAnchor>
    <xdr:from>
      <xdr:col>1</xdr:col>
      <xdr:colOff>114300</xdr:colOff>
      <xdr:row>88</xdr:row>
      <xdr:rowOff>12700</xdr:rowOff>
    </xdr:from>
    <xdr:to>
      <xdr:col>1</xdr:col>
      <xdr:colOff>1612900</xdr:colOff>
      <xdr:row>89</xdr:row>
      <xdr:rowOff>749300</xdr:rowOff>
    </xdr:to>
    <xdr:pic>
      <xdr:nvPicPr>
        <xdr:cNvPr id="56" name="Рисунок 55" descr="HB212_219.bmp"/>
        <xdr:cNvPicPr>
          <a:picLocks noChangeAspect="1"/>
        </xdr:cNvPicPr>
      </xdr:nvPicPr>
      <xdr:blipFill>
        <a:blip xmlns:r="http://schemas.openxmlformats.org/officeDocument/2006/relationships" r:embed="rId55" cstate="email"/>
        <a:stretch>
          <a:fillRect/>
        </a:stretch>
      </xdr:blipFill>
      <xdr:spPr>
        <a:xfrm>
          <a:off x="114300" y="81565750"/>
          <a:ext cx="1498600" cy="1498600"/>
        </a:xfrm>
        <a:prstGeom prst="rect">
          <a:avLst/>
        </a:prstGeom>
      </xdr:spPr>
    </xdr:pic>
    <xdr:clientData/>
  </xdr:twoCellAnchor>
  <xdr:twoCellAnchor>
    <xdr:from>
      <xdr:col>1</xdr:col>
      <xdr:colOff>12700</xdr:colOff>
      <xdr:row>90</xdr:row>
      <xdr:rowOff>114300</xdr:rowOff>
    </xdr:from>
    <xdr:to>
      <xdr:col>2</xdr:col>
      <xdr:colOff>0</xdr:colOff>
      <xdr:row>91</xdr:row>
      <xdr:rowOff>863600</xdr:rowOff>
    </xdr:to>
    <xdr:pic>
      <xdr:nvPicPr>
        <xdr:cNvPr id="57" name="Рисунок 56" descr="HB213_221.bmp"/>
        <xdr:cNvPicPr>
          <a:picLocks noChangeAspect="1"/>
        </xdr:cNvPicPr>
      </xdr:nvPicPr>
      <xdr:blipFill>
        <a:blip xmlns:r="http://schemas.openxmlformats.org/officeDocument/2006/relationships" r:embed="rId56" cstate="email"/>
        <a:stretch>
          <a:fillRect/>
        </a:stretch>
      </xdr:blipFill>
      <xdr:spPr>
        <a:xfrm>
          <a:off x="12700" y="83191350"/>
          <a:ext cx="1701800" cy="1701800"/>
        </a:xfrm>
        <a:prstGeom prst="rect">
          <a:avLst/>
        </a:prstGeom>
      </xdr:spPr>
    </xdr:pic>
    <xdr:clientData/>
  </xdr:twoCellAnchor>
  <xdr:twoCellAnchor>
    <xdr:from>
      <xdr:col>1</xdr:col>
      <xdr:colOff>12700</xdr:colOff>
      <xdr:row>92</xdr:row>
      <xdr:rowOff>590550</xdr:rowOff>
    </xdr:from>
    <xdr:to>
      <xdr:col>2</xdr:col>
      <xdr:colOff>0</xdr:colOff>
      <xdr:row>94</xdr:row>
      <xdr:rowOff>387350</xdr:rowOff>
    </xdr:to>
    <xdr:pic>
      <xdr:nvPicPr>
        <xdr:cNvPr id="58" name="Рисунок 57" descr="HB214_217.bmp"/>
        <xdr:cNvPicPr>
          <a:picLocks noChangeAspect="1"/>
        </xdr:cNvPicPr>
      </xdr:nvPicPr>
      <xdr:blipFill>
        <a:blip xmlns:r="http://schemas.openxmlformats.org/officeDocument/2006/relationships" r:embed="rId57" cstate="email"/>
        <a:stretch>
          <a:fillRect/>
        </a:stretch>
      </xdr:blipFill>
      <xdr:spPr>
        <a:xfrm>
          <a:off x="12700" y="85572600"/>
          <a:ext cx="1701800" cy="1701800"/>
        </a:xfrm>
        <a:prstGeom prst="rect">
          <a:avLst/>
        </a:prstGeom>
      </xdr:spPr>
    </xdr:pic>
    <xdr:clientData/>
  </xdr:twoCellAnchor>
  <xdr:twoCellAnchor>
    <xdr:from>
      <xdr:col>1</xdr:col>
      <xdr:colOff>114300</xdr:colOff>
      <xdr:row>95</xdr:row>
      <xdr:rowOff>12700</xdr:rowOff>
    </xdr:from>
    <xdr:to>
      <xdr:col>1</xdr:col>
      <xdr:colOff>1612900</xdr:colOff>
      <xdr:row>96</xdr:row>
      <xdr:rowOff>749300</xdr:rowOff>
    </xdr:to>
    <xdr:pic>
      <xdr:nvPicPr>
        <xdr:cNvPr id="59" name="Рисунок 58" descr="HB215_286.bmp"/>
        <xdr:cNvPicPr>
          <a:picLocks noChangeAspect="1"/>
        </xdr:cNvPicPr>
      </xdr:nvPicPr>
      <xdr:blipFill>
        <a:blip xmlns:r="http://schemas.openxmlformats.org/officeDocument/2006/relationships" r:embed="rId58" cstate="email"/>
        <a:stretch>
          <a:fillRect/>
        </a:stretch>
      </xdr:blipFill>
      <xdr:spPr>
        <a:xfrm>
          <a:off x="114300" y="87852250"/>
          <a:ext cx="1498600" cy="1498600"/>
        </a:xfrm>
        <a:prstGeom prst="rect">
          <a:avLst/>
        </a:prstGeom>
      </xdr:spPr>
    </xdr:pic>
    <xdr:clientData/>
  </xdr:twoCellAnchor>
  <xdr:twoCellAnchor>
    <xdr:from>
      <xdr:col>1</xdr:col>
      <xdr:colOff>114300</xdr:colOff>
      <xdr:row>97</xdr:row>
      <xdr:rowOff>12700</xdr:rowOff>
    </xdr:from>
    <xdr:to>
      <xdr:col>1</xdr:col>
      <xdr:colOff>1612900</xdr:colOff>
      <xdr:row>98</xdr:row>
      <xdr:rowOff>749300</xdr:rowOff>
    </xdr:to>
    <xdr:pic>
      <xdr:nvPicPr>
        <xdr:cNvPr id="60" name="Рисунок 59" descr="HB218.bmp"/>
        <xdr:cNvPicPr>
          <a:picLocks noChangeAspect="1"/>
        </xdr:cNvPicPr>
      </xdr:nvPicPr>
      <xdr:blipFill>
        <a:blip xmlns:r="http://schemas.openxmlformats.org/officeDocument/2006/relationships" r:embed="rId59" cstate="email"/>
        <a:stretch>
          <a:fillRect/>
        </a:stretch>
      </xdr:blipFill>
      <xdr:spPr>
        <a:xfrm>
          <a:off x="114300" y="89376250"/>
          <a:ext cx="1498600" cy="1498600"/>
        </a:xfrm>
        <a:prstGeom prst="rect">
          <a:avLst/>
        </a:prstGeom>
      </xdr:spPr>
    </xdr:pic>
    <xdr:clientData/>
  </xdr:twoCellAnchor>
  <xdr:twoCellAnchor>
    <xdr:from>
      <xdr:col>1</xdr:col>
      <xdr:colOff>303869</xdr:colOff>
      <xdr:row>99</xdr:row>
      <xdr:rowOff>12700</xdr:rowOff>
    </xdr:from>
    <xdr:to>
      <xdr:col>1</xdr:col>
      <xdr:colOff>1423332</xdr:colOff>
      <xdr:row>99</xdr:row>
      <xdr:rowOff>1130300</xdr:rowOff>
    </xdr:to>
    <xdr:pic>
      <xdr:nvPicPr>
        <xdr:cNvPr id="61" name="Рисунок 60" descr="HB2204.bmp"/>
        <xdr:cNvPicPr>
          <a:picLocks noChangeAspect="1"/>
        </xdr:cNvPicPr>
      </xdr:nvPicPr>
      <xdr:blipFill>
        <a:blip xmlns:r="http://schemas.openxmlformats.org/officeDocument/2006/relationships" r:embed="rId60" cstate="email"/>
        <a:stretch>
          <a:fillRect/>
        </a:stretch>
      </xdr:blipFill>
      <xdr:spPr>
        <a:xfrm>
          <a:off x="303869" y="90900250"/>
          <a:ext cx="1119463" cy="1117600"/>
        </a:xfrm>
        <a:prstGeom prst="rect">
          <a:avLst/>
        </a:prstGeom>
      </xdr:spPr>
    </xdr:pic>
    <xdr:clientData/>
  </xdr:twoCellAnchor>
  <xdr:twoCellAnchor>
    <xdr:from>
      <xdr:col>1</xdr:col>
      <xdr:colOff>305731</xdr:colOff>
      <xdr:row>100</xdr:row>
      <xdr:rowOff>12700</xdr:rowOff>
    </xdr:from>
    <xdr:to>
      <xdr:col>1</xdr:col>
      <xdr:colOff>1421468</xdr:colOff>
      <xdr:row>100</xdr:row>
      <xdr:rowOff>1130300</xdr:rowOff>
    </xdr:to>
    <xdr:pic>
      <xdr:nvPicPr>
        <xdr:cNvPr id="62" name="Рисунок 61" descr="HB224.bmp"/>
        <xdr:cNvPicPr>
          <a:picLocks noChangeAspect="1"/>
        </xdr:cNvPicPr>
      </xdr:nvPicPr>
      <xdr:blipFill>
        <a:blip xmlns:r="http://schemas.openxmlformats.org/officeDocument/2006/relationships" r:embed="rId61" cstate="email"/>
        <a:stretch>
          <a:fillRect/>
        </a:stretch>
      </xdr:blipFill>
      <xdr:spPr>
        <a:xfrm>
          <a:off x="305731" y="92062300"/>
          <a:ext cx="1115737" cy="1117600"/>
        </a:xfrm>
        <a:prstGeom prst="rect">
          <a:avLst/>
        </a:prstGeom>
      </xdr:spPr>
    </xdr:pic>
    <xdr:clientData/>
  </xdr:twoCellAnchor>
  <xdr:twoCellAnchor>
    <xdr:from>
      <xdr:col>1</xdr:col>
      <xdr:colOff>304800</xdr:colOff>
      <xdr:row>101</xdr:row>
      <xdr:rowOff>12700</xdr:rowOff>
    </xdr:from>
    <xdr:to>
      <xdr:col>1</xdr:col>
      <xdr:colOff>1422400</xdr:colOff>
      <xdr:row>101</xdr:row>
      <xdr:rowOff>1130300</xdr:rowOff>
    </xdr:to>
    <xdr:pic>
      <xdr:nvPicPr>
        <xdr:cNvPr id="63" name="Рисунок 62" descr="HB226.bmp"/>
        <xdr:cNvPicPr>
          <a:picLocks noChangeAspect="1"/>
        </xdr:cNvPicPr>
      </xdr:nvPicPr>
      <xdr:blipFill>
        <a:blip xmlns:r="http://schemas.openxmlformats.org/officeDocument/2006/relationships" r:embed="rId62" cstate="email"/>
        <a:stretch>
          <a:fillRect/>
        </a:stretch>
      </xdr:blipFill>
      <xdr:spPr>
        <a:xfrm>
          <a:off x="304800" y="93224350"/>
          <a:ext cx="1117600" cy="1117600"/>
        </a:xfrm>
        <a:prstGeom prst="rect">
          <a:avLst/>
        </a:prstGeom>
      </xdr:spPr>
    </xdr:pic>
    <xdr:clientData/>
  </xdr:twoCellAnchor>
  <xdr:twoCellAnchor>
    <xdr:from>
      <xdr:col>1</xdr:col>
      <xdr:colOff>304800</xdr:colOff>
      <xdr:row>102</xdr:row>
      <xdr:rowOff>12700</xdr:rowOff>
    </xdr:from>
    <xdr:to>
      <xdr:col>1</xdr:col>
      <xdr:colOff>1422400</xdr:colOff>
      <xdr:row>102</xdr:row>
      <xdr:rowOff>1130300</xdr:rowOff>
    </xdr:to>
    <xdr:pic>
      <xdr:nvPicPr>
        <xdr:cNvPr id="64" name="Рисунок 63" descr="HB227.bmp"/>
        <xdr:cNvPicPr>
          <a:picLocks noChangeAspect="1"/>
        </xdr:cNvPicPr>
      </xdr:nvPicPr>
      <xdr:blipFill>
        <a:blip xmlns:r="http://schemas.openxmlformats.org/officeDocument/2006/relationships" r:embed="rId63" cstate="email"/>
        <a:stretch>
          <a:fillRect/>
        </a:stretch>
      </xdr:blipFill>
      <xdr:spPr>
        <a:xfrm>
          <a:off x="304800" y="94386400"/>
          <a:ext cx="1117600" cy="1117600"/>
        </a:xfrm>
        <a:prstGeom prst="rect">
          <a:avLst/>
        </a:prstGeom>
      </xdr:spPr>
    </xdr:pic>
    <xdr:clientData/>
  </xdr:twoCellAnchor>
  <xdr:twoCellAnchor>
    <xdr:from>
      <xdr:col>1</xdr:col>
      <xdr:colOff>304800</xdr:colOff>
      <xdr:row>103</xdr:row>
      <xdr:rowOff>12700</xdr:rowOff>
    </xdr:from>
    <xdr:to>
      <xdr:col>1</xdr:col>
      <xdr:colOff>1422400</xdr:colOff>
      <xdr:row>103</xdr:row>
      <xdr:rowOff>1130300</xdr:rowOff>
    </xdr:to>
    <xdr:pic>
      <xdr:nvPicPr>
        <xdr:cNvPr id="65" name="Рисунок 64" descr="HB228.bmp"/>
        <xdr:cNvPicPr>
          <a:picLocks noChangeAspect="1"/>
        </xdr:cNvPicPr>
      </xdr:nvPicPr>
      <xdr:blipFill>
        <a:blip xmlns:r="http://schemas.openxmlformats.org/officeDocument/2006/relationships" r:embed="rId64" cstate="email"/>
        <a:stretch>
          <a:fillRect/>
        </a:stretch>
      </xdr:blipFill>
      <xdr:spPr>
        <a:xfrm>
          <a:off x="304800" y="95548450"/>
          <a:ext cx="1117600" cy="1117600"/>
        </a:xfrm>
        <a:prstGeom prst="rect">
          <a:avLst/>
        </a:prstGeom>
      </xdr:spPr>
    </xdr:pic>
    <xdr:clientData/>
  </xdr:twoCellAnchor>
  <xdr:twoCellAnchor>
    <xdr:from>
      <xdr:col>1</xdr:col>
      <xdr:colOff>304800</xdr:colOff>
      <xdr:row>104</xdr:row>
      <xdr:rowOff>12700</xdr:rowOff>
    </xdr:from>
    <xdr:to>
      <xdr:col>1</xdr:col>
      <xdr:colOff>1422400</xdr:colOff>
      <xdr:row>104</xdr:row>
      <xdr:rowOff>1130300</xdr:rowOff>
    </xdr:to>
    <xdr:pic>
      <xdr:nvPicPr>
        <xdr:cNvPr id="66" name="Рисунок 65" descr="HB229.bmp"/>
        <xdr:cNvPicPr>
          <a:picLocks noChangeAspect="1"/>
        </xdr:cNvPicPr>
      </xdr:nvPicPr>
      <xdr:blipFill>
        <a:blip xmlns:r="http://schemas.openxmlformats.org/officeDocument/2006/relationships" r:embed="rId65" cstate="email"/>
        <a:stretch>
          <a:fillRect/>
        </a:stretch>
      </xdr:blipFill>
      <xdr:spPr>
        <a:xfrm>
          <a:off x="304800" y="96710500"/>
          <a:ext cx="1117600" cy="1117600"/>
        </a:xfrm>
        <a:prstGeom prst="rect">
          <a:avLst/>
        </a:prstGeom>
      </xdr:spPr>
    </xdr:pic>
    <xdr:clientData/>
  </xdr:twoCellAnchor>
  <xdr:twoCellAnchor>
    <xdr:from>
      <xdr:col>1</xdr:col>
      <xdr:colOff>12700</xdr:colOff>
      <xdr:row>106</xdr:row>
      <xdr:rowOff>19050</xdr:rowOff>
    </xdr:from>
    <xdr:to>
      <xdr:col>2</xdr:col>
      <xdr:colOff>0</xdr:colOff>
      <xdr:row>108</xdr:row>
      <xdr:rowOff>196850</xdr:rowOff>
    </xdr:to>
    <xdr:pic>
      <xdr:nvPicPr>
        <xdr:cNvPr id="67" name="Рисунок 66" descr="HB234-7.bmp"/>
        <xdr:cNvPicPr>
          <a:picLocks noChangeAspect="1"/>
        </xdr:cNvPicPr>
      </xdr:nvPicPr>
      <xdr:blipFill>
        <a:blip xmlns:r="http://schemas.openxmlformats.org/officeDocument/2006/relationships" r:embed="rId66" cstate="email"/>
        <a:stretch>
          <a:fillRect/>
        </a:stretch>
      </xdr:blipFill>
      <xdr:spPr>
        <a:xfrm>
          <a:off x="12700" y="98640900"/>
          <a:ext cx="1701800" cy="1701800"/>
        </a:xfrm>
        <a:prstGeom prst="rect">
          <a:avLst/>
        </a:prstGeom>
      </xdr:spPr>
    </xdr:pic>
    <xdr:clientData/>
  </xdr:twoCellAnchor>
  <xdr:twoCellAnchor>
    <xdr:from>
      <xdr:col>1</xdr:col>
      <xdr:colOff>12701</xdr:colOff>
      <xdr:row>110</xdr:row>
      <xdr:rowOff>411164</xdr:rowOff>
    </xdr:from>
    <xdr:to>
      <xdr:col>2</xdr:col>
      <xdr:colOff>1</xdr:colOff>
      <xdr:row>112</xdr:row>
      <xdr:rowOff>376239</xdr:rowOff>
    </xdr:to>
    <xdr:pic>
      <xdr:nvPicPr>
        <xdr:cNvPr id="68" name="Рисунок 67" descr="HB242-5.bmp"/>
        <xdr:cNvPicPr>
          <a:picLocks noChangeAspect="1"/>
        </xdr:cNvPicPr>
      </xdr:nvPicPr>
      <xdr:blipFill>
        <a:blip xmlns:r="http://schemas.openxmlformats.org/officeDocument/2006/relationships" r:embed="rId67" cstate="email"/>
        <a:stretch>
          <a:fillRect/>
        </a:stretch>
      </xdr:blipFill>
      <xdr:spPr>
        <a:xfrm>
          <a:off x="12701" y="102271514"/>
          <a:ext cx="1701800" cy="1489075"/>
        </a:xfrm>
        <a:prstGeom prst="rect">
          <a:avLst/>
        </a:prstGeom>
      </xdr:spPr>
    </xdr:pic>
    <xdr:clientData/>
  </xdr:twoCellAnchor>
  <xdr:twoCellAnchor>
    <xdr:from>
      <xdr:col>1</xdr:col>
      <xdr:colOff>12701</xdr:colOff>
      <xdr:row>116</xdr:row>
      <xdr:rowOff>411164</xdr:rowOff>
    </xdr:from>
    <xdr:to>
      <xdr:col>2</xdr:col>
      <xdr:colOff>1</xdr:colOff>
      <xdr:row>118</xdr:row>
      <xdr:rowOff>376239</xdr:rowOff>
    </xdr:to>
    <xdr:pic>
      <xdr:nvPicPr>
        <xdr:cNvPr id="69" name="Рисунок 68" descr="HB251-5.bmp"/>
        <xdr:cNvPicPr>
          <a:picLocks noChangeAspect="1"/>
        </xdr:cNvPicPr>
      </xdr:nvPicPr>
      <xdr:blipFill>
        <a:blip xmlns:r="http://schemas.openxmlformats.org/officeDocument/2006/relationships" r:embed="rId67" cstate="email"/>
        <a:stretch>
          <a:fillRect/>
        </a:stretch>
      </xdr:blipFill>
      <xdr:spPr>
        <a:xfrm>
          <a:off x="12701" y="106843514"/>
          <a:ext cx="1701800" cy="1489075"/>
        </a:xfrm>
        <a:prstGeom prst="rect">
          <a:avLst/>
        </a:prstGeom>
      </xdr:spPr>
    </xdr:pic>
    <xdr:clientData/>
  </xdr:twoCellAnchor>
  <xdr:twoCellAnchor>
    <xdr:from>
      <xdr:col>1</xdr:col>
      <xdr:colOff>12700</xdr:colOff>
      <xdr:row>122</xdr:row>
      <xdr:rowOff>304800</xdr:rowOff>
    </xdr:from>
    <xdr:to>
      <xdr:col>2</xdr:col>
      <xdr:colOff>0</xdr:colOff>
      <xdr:row>124</xdr:row>
      <xdr:rowOff>482600</xdr:rowOff>
    </xdr:to>
    <xdr:pic>
      <xdr:nvPicPr>
        <xdr:cNvPr id="70" name="Рисунок 69" descr="HB259-263.bmp"/>
        <xdr:cNvPicPr>
          <a:picLocks noChangeAspect="1"/>
        </xdr:cNvPicPr>
      </xdr:nvPicPr>
      <xdr:blipFill>
        <a:blip xmlns:r="http://schemas.openxmlformats.org/officeDocument/2006/relationships" r:embed="rId68" cstate="email"/>
        <a:stretch>
          <a:fillRect/>
        </a:stretch>
      </xdr:blipFill>
      <xdr:spPr>
        <a:xfrm>
          <a:off x="12700" y="111309150"/>
          <a:ext cx="1701800" cy="1701800"/>
        </a:xfrm>
        <a:prstGeom prst="rect">
          <a:avLst/>
        </a:prstGeom>
      </xdr:spPr>
    </xdr:pic>
    <xdr:clientData/>
  </xdr:twoCellAnchor>
  <xdr:twoCellAnchor>
    <xdr:from>
      <xdr:col>1</xdr:col>
      <xdr:colOff>304800</xdr:colOff>
      <xdr:row>126</xdr:row>
      <xdr:rowOff>12700</xdr:rowOff>
    </xdr:from>
    <xdr:to>
      <xdr:col>1</xdr:col>
      <xdr:colOff>1422400</xdr:colOff>
      <xdr:row>126</xdr:row>
      <xdr:rowOff>1130300</xdr:rowOff>
    </xdr:to>
    <xdr:pic>
      <xdr:nvPicPr>
        <xdr:cNvPr id="71" name="Рисунок 70" descr="HB265.bmp"/>
        <xdr:cNvPicPr>
          <a:picLocks noChangeAspect="1"/>
        </xdr:cNvPicPr>
      </xdr:nvPicPr>
      <xdr:blipFill>
        <a:blip xmlns:r="http://schemas.openxmlformats.org/officeDocument/2006/relationships" r:embed="rId69" cstate="email"/>
        <a:stretch>
          <a:fillRect/>
        </a:stretch>
      </xdr:blipFill>
      <xdr:spPr>
        <a:xfrm>
          <a:off x="304800" y="114065050"/>
          <a:ext cx="1117600" cy="1117600"/>
        </a:xfrm>
        <a:prstGeom prst="rect">
          <a:avLst/>
        </a:prstGeom>
      </xdr:spPr>
    </xdr:pic>
    <xdr:clientData/>
  </xdr:twoCellAnchor>
  <xdr:twoCellAnchor>
    <xdr:from>
      <xdr:col>1</xdr:col>
      <xdr:colOff>304800</xdr:colOff>
      <xdr:row>127</xdr:row>
      <xdr:rowOff>12700</xdr:rowOff>
    </xdr:from>
    <xdr:to>
      <xdr:col>1</xdr:col>
      <xdr:colOff>1422400</xdr:colOff>
      <xdr:row>127</xdr:row>
      <xdr:rowOff>1130300</xdr:rowOff>
    </xdr:to>
    <xdr:pic>
      <xdr:nvPicPr>
        <xdr:cNvPr id="72" name="Рисунок 71" descr="HB274.bmp"/>
        <xdr:cNvPicPr>
          <a:picLocks noChangeAspect="1"/>
        </xdr:cNvPicPr>
      </xdr:nvPicPr>
      <xdr:blipFill>
        <a:blip xmlns:r="http://schemas.openxmlformats.org/officeDocument/2006/relationships" r:embed="rId70" cstate="email"/>
        <a:stretch>
          <a:fillRect/>
        </a:stretch>
      </xdr:blipFill>
      <xdr:spPr>
        <a:xfrm>
          <a:off x="304800" y="115227100"/>
          <a:ext cx="1117600" cy="1117600"/>
        </a:xfrm>
        <a:prstGeom prst="rect">
          <a:avLst/>
        </a:prstGeom>
      </xdr:spPr>
    </xdr:pic>
    <xdr:clientData/>
  </xdr:twoCellAnchor>
  <xdr:twoCellAnchor>
    <xdr:from>
      <xdr:col>1</xdr:col>
      <xdr:colOff>304800</xdr:colOff>
      <xdr:row>128</xdr:row>
      <xdr:rowOff>12700</xdr:rowOff>
    </xdr:from>
    <xdr:to>
      <xdr:col>1</xdr:col>
      <xdr:colOff>1422400</xdr:colOff>
      <xdr:row>128</xdr:row>
      <xdr:rowOff>1130300</xdr:rowOff>
    </xdr:to>
    <xdr:pic>
      <xdr:nvPicPr>
        <xdr:cNvPr id="73" name="Рисунок 72" descr="HB283.bmp"/>
        <xdr:cNvPicPr>
          <a:picLocks noChangeAspect="1"/>
        </xdr:cNvPicPr>
      </xdr:nvPicPr>
      <xdr:blipFill>
        <a:blip xmlns:r="http://schemas.openxmlformats.org/officeDocument/2006/relationships" r:embed="rId71" cstate="email"/>
        <a:stretch>
          <a:fillRect/>
        </a:stretch>
      </xdr:blipFill>
      <xdr:spPr>
        <a:xfrm>
          <a:off x="304800" y="116389150"/>
          <a:ext cx="1117600" cy="1117600"/>
        </a:xfrm>
        <a:prstGeom prst="rect">
          <a:avLst/>
        </a:prstGeom>
      </xdr:spPr>
    </xdr:pic>
    <xdr:clientData/>
  </xdr:twoCellAnchor>
  <xdr:twoCellAnchor>
    <xdr:from>
      <xdr:col>1</xdr:col>
      <xdr:colOff>304800</xdr:colOff>
      <xdr:row>129</xdr:row>
      <xdr:rowOff>12699</xdr:rowOff>
    </xdr:from>
    <xdr:to>
      <xdr:col>1</xdr:col>
      <xdr:colOff>1422400</xdr:colOff>
      <xdr:row>129</xdr:row>
      <xdr:rowOff>1130299</xdr:rowOff>
    </xdr:to>
    <xdr:pic>
      <xdr:nvPicPr>
        <xdr:cNvPr id="74" name="Рисунок 73" descr="HB285.bmp"/>
        <xdr:cNvPicPr>
          <a:picLocks noChangeAspect="1"/>
        </xdr:cNvPicPr>
      </xdr:nvPicPr>
      <xdr:blipFill>
        <a:blip xmlns:r="http://schemas.openxmlformats.org/officeDocument/2006/relationships" r:embed="rId72" cstate="email"/>
        <a:stretch>
          <a:fillRect/>
        </a:stretch>
      </xdr:blipFill>
      <xdr:spPr>
        <a:xfrm>
          <a:off x="304800" y="117551199"/>
          <a:ext cx="1117600" cy="1117600"/>
        </a:xfrm>
        <a:prstGeom prst="rect">
          <a:avLst/>
        </a:prstGeom>
      </xdr:spPr>
    </xdr:pic>
    <xdr:clientData/>
  </xdr:twoCellAnchor>
  <xdr:twoCellAnchor>
    <xdr:from>
      <xdr:col>1</xdr:col>
      <xdr:colOff>245002</xdr:colOff>
      <xdr:row>130</xdr:row>
      <xdr:rowOff>12700</xdr:rowOff>
    </xdr:from>
    <xdr:to>
      <xdr:col>1</xdr:col>
      <xdr:colOff>1482198</xdr:colOff>
      <xdr:row>130</xdr:row>
      <xdr:rowOff>1130300</xdr:rowOff>
    </xdr:to>
    <xdr:pic>
      <xdr:nvPicPr>
        <xdr:cNvPr id="75" name="Рисунок 74" descr="HB289.bmp"/>
        <xdr:cNvPicPr>
          <a:picLocks noChangeAspect="1"/>
        </xdr:cNvPicPr>
      </xdr:nvPicPr>
      <xdr:blipFill>
        <a:blip xmlns:r="http://schemas.openxmlformats.org/officeDocument/2006/relationships" r:embed="rId73" cstate="email"/>
        <a:stretch>
          <a:fillRect/>
        </a:stretch>
      </xdr:blipFill>
      <xdr:spPr>
        <a:xfrm>
          <a:off x="245002" y="118713250"/>
          <a:ext cx="1237196" cy="1117600"/>
        </a:xfrm>
        <a:prstGeom prst="rect">
          <a:avLst/>
        </a:prstGeom>
      </xdr:spPr>
    </xdr:pic>
    <xdr:clientData/>
  </xdr:twoCellAnchor>
  <xdr:twoCellAnchor>
    <xdr:from>
      <xdr:col>1</xdr:col>
      <xdr:colOff>304800</xdr:colOff>
      <xdr:row>131</xdr:row>
      <xdr:rowOff>12700</xdr:rowOff>
    </xdr:from>
    <xdr:to>
      <xdr:col>1</xdr:col>
      <xdr:colOff>1422400</xdr:colOff>
      <xdr:row>131</xdr:row>
      <xdr:rowOff>1130300</xdr:rowOff>
    </xdr:to>
    <xdr:pic>
      <xdr:nvPicPr>
        <xdr:cNvPr id="76" name="Рисунок 75" descr="HB291.bmp"/>
        <xdr:cNvPicPr>
          <a:picLocks noChangeAspect="1"/>
        </xdr:cNvPicPr>
      </xdr:nvPicPr>
      <xdr:blipFill>
        <a:blip xmlns:r="http://schemas.openxmlformats.org/officeDocument/2006/relationships" r:embed="rId74" cstate="email"/>
        <a:stretch>
          <a:fillRect/>
        </a:stretch>
      </xdr:blipFill>
      <xdr:spPr>
        <a:xfrm>
          <a:off x="304800" y="119875300"/>
          <a:ext cx="1117600" cy="1117600"/>
        </a:xfrm>
        <a:prstGeom prst="rect">
          <a:avLst/>
        </a:prstGeom>
      </xdr:spPr>
    </xdr:pic>
    <xdr:clientData/>
  </xdr:twoCellAnchor>
  <xdr:twoCellAnchor>
    <xdr:from>
      <xdr:col>1</xdr:col>
      <xdr:colOff>12700</xdr:colOff>
      <xdr:row>133</xdr:row>
      <xdr:rowOff>564243</xdr:rowOff>
    </xdr:from>
    <xdr:to>
      <xdr:col>2</xdr:col>
      <xdr:colOff>0</xdr:colOff>
      <xdr:row>135</xdr:row>
      <xdr:rowOff>604157</xdr:rowOff>
    </xdr:to>
    <xdr:pic>
      <xdr:nvPicPr>
        <xdr:cNvPr id="77" name="Рисунок 76" descr="HB292-3.bmp"/>
        <xdr:cNvPicPr>
          <a:picLocks noChangeAspect="1"/>
        </xdr:cNvPicPr>
      </xdr:nvPicPr>
      <xdr:blipFill>
        <a:blip xmlns:r="http://schemas.openxmlformats.org/officeDocument/2006/relationships" r:embed="rId75" cstate="email"/>
        <a:stretch>
          <a:fillRect/>
        </a:stretch>
      </xdr:blipFill>
      <xdr:spPr>
        <a:xfrm>
          <a:off x="12700" y="122541393"/>
          <a:ext cx="1701800" cy="1944914"/>
        </a:xfrm>
        <a:prstGeom prst="rect">
          <a:avLst/>
        </a:prstGeom>
      </xdr:spPr>
    </xdr:pic>
    <xdr:clientData/>
  </xdr:twoCellAnchor>
  <xdr:twoCellAnchor>
    <xdr:from>
      <xdr:col>1</xdr:col>
      <xdr:colOff>12700</xdr:colOff>
      <xdr:row>137</xdr:row>
      <xdr:rowOff>495300</xdr:rowOff>
    </xdr:from>
    <xdr:to>
      <xdr:col>2</xdr:col>
      <xdr:colOff>0</xdr:colOff>
      <xdr:row>139</xdr:row>
      <xdr:rowOff>482600</xdr:rowOff>
    </xdr:to>
    <xdr:pic>
      <xdr:nvPicPr>
        <xdr:cNvPr id="78" name="Рисунок 77" descr="HB296_2111.bmp"/>
        <xdr:cNvPicPr>
          <a:picLocks noChangeAspect="1"/>
        </xdr:cNvPicPr>
      </xdr:nvPicPr>
      <xdr:blipFill>
        <a:blip xmlns:r="http://schemas.openxmlformats.org/officeDocument/2006/relationships" r:embed="rId76" cstate="email"/>
        <a:stretch>
          <a:fillRect/>
        </a:stretch>
      </xdr:blipFill>
      <xdr:spPr>
        <a:xfrm>
          <a:off x="12700" y="126472950"/>
          <a:ext cx="1701800" cy="1701800"/>
        </a:xfrm>
        <a:prstGeom prst="rect">
          <a:avLst/>
        </a:prstGeom>
      </xdr:spPr>
    </xdr:pic>
    <xdr:clientData/>
  </xdr:twoCellAnchor>
  <xdr:twoCellAnchor>
    <xdr:from>
      <xdr:col>1</xdr:col>
      <xdr:colOff>304800</xdr:colOff>
      <xdr:row>141</xdr:row>
      <xdr:rowOff>12700</xdr:rowOff>
    </xdr:from>
    <xdr:to>
      <xdr:col>1</xdr:col>
      <xdr:colOff>1422400</xdr:colOff>
      <xdr:row>141</xdr:row>
      <xdr:rowOff>1130300</xdr:rowOff>
    </xdr:to>
    <xdr:pic>
      <xdr:nvPicPr>
        <xdr:cNvPr id="79" name="Рисунок 78" descr="HB301.bmp"/>
        <xdr:cNvPicPr>
          <a:picLocks noChangeAspect="1"/>
        </xdr:cNvPicPr>
      </xdr:nvPicPr>
      <xdr:blipFill>
        <a:blip xmlns:r="http://schemas.openxmlformats.org/officeDocument/2006/relationships" r:embed="rId77" cstate="email"/>
        <a:stretch>
          <a:fillRect/>
        </a:stretch>
      </xdr:blipFill>
      <xdr:spPr>
        <a:xfrm>
          <a:off x="304800" y="128847850"/>
          <a:ext cx="1117600" cy="1117600"/>
        </a:xfrm>
        <a:prstGeom prst="rect">
          <a:avLst/>
        </a:prstGeom>
      </xdr:spPr>
    </xdr:pic>
    <xdr:clientData/>
  </xdr:twoCellAnchor>
  <xdr:twoCellAnchor>
    <xdr:from>
      <xdr:col>1</xdr:col>
      <xdr:colOff>304800</xdr:colOff>
      <xdr:row>142</xdr:row>
      <xdr:rowOff>12700</xdr:rowOff>
    </xdr:from>
    <xdr:to>
      <xdr:col>1</xdr:col>
      <xdr:colOff>1422400</xdr:colOff>
      <xdr:row>142</xdr:row>
      <xdr:rowOff>1130300</xdr:rowOff>
    </xdr:to>
    <xdr:pic>
      <xdr:nvPicPr>
        <xdr:cNvPr id="80" name="Рисунок 79" descr="HB302.bmp"/>
        <xdr:cNvPicPr>
          <a:picLocks noChangeAspect="1"/>
        </xdr:cNvPicPr>
      </xdr:nvPicPr>
      <xdr:blipFill>
        <a:blip xmlns:r="http://schemas.openxmlformats.org/officeDocument/2006/relationships" r:embed="rId78" cstate="email"/>
        <a:stretch>
          <a:fillRect/>
        </a:stretch>
      </xdr:blipFill>
      <xdr:spPr>
        <a:xfrm>
          <a:off x="304800" y="130009900"/>
          <a:ext cx="1117600" cy="1117600"/>
        </a:xfrm>
        <a:prstGeom prst="rect">
          <a:avLst/>
        </a:prstGeom>
      </xdr:spPr>
    </xdr:pic>
    <xdr:clientData/>
  </xdr:twoCellAnchor>
  <xdr:twoCellAnchor>
    <xdr:from>
      <xdr:col>1</xdr:col>
      <xdr:colOff>304800</xdr:colOff>
      <xdr:row>143</xdr:row>
      <xdr:rowOff>12700</xdr:rowOff>
    </xdr:from>
    <xdr:to>
      <xdr:col>1</xdr:col>
      <xdr:colOff>1422400</xdr:colOff>
      <xdr:row>143</xdr:row>
      <xdr:rowOff>1130300</xdr:rowOff>
    </xdr:to>
    <xdr:pic>
      <xdr:nvPicPr>
        <xdr:cNvPr id="81" name="Рисунок 80" descr="HB303.bmp"/>
        <xdr:cNvPicPr>
          <a:picLocks noChangeAspect="1"/>
        </xdr:cNvPicPr>
      </xdr:nvPicPr>
      <xdr:blipFill>
        <a:blip xmlns:r="http://schemas.openxmlformats.org/officeDocument/2006/relationships" r:embed="rId79" cstate="email"/>
        <a:stretch>
          <a:fillRect/>
        </a:stretch>
      </xdr:blipFill>
      <xdr:spPr>
        <a:xfrm>
          <a:off x="304800" y="131171950"/>
          <a:ext cx="1117600" cy="1117600"/>
        </a:xfrm>
        <a:prstGeom prst="rect">
          <a:avLst/>
        </a:prstGeom>
      </xdr:spPr>
    </xdr:pic>
    <xdr:clientData/>
  </xdr:twoCellAnchor>
  <xdr:twoCellAnchor>
    <xdr:from>
      <xdr:col>1</xdr:col>
      <xdr:colOff>304800</xdr:colOff>
      <xdr:row>144</xdr:row>
      <xdr:rowOff>12700</xdr:rowOff>
    </xdr:from>
    <xdr:to>
      <xdr:col>1</xdr:col>
      <xdr:colOff>1422400</xdr:colOff>
      <xdr:row>144</xdr:row>
      <xdr:rowOff>1130300</xdr:rowOff>
    </xdr:to>
    <xdr:pic>
      <xdr:nvPicPr>
        <xdr:cNvPr id="82" name="Рисунок 81" descr="HB304.bmp"/>
        <xdr:cNvPicPr>
          <a:picLocks noChangeAspect="1"/>
        </xdr:cNvPicPr>
      </xdr:nvPicPr>
      <xdr:blipFill>
        <a:blip xmlns:r="http://schemas.openxmlformats.org/officeDocument/2006/relationships" r:embed="rId80" cstate="email"/>
        <a:stretch>
          <a:fillRect/>
        </a:stretch>
      </xdr:blipFill>
      <xdr:spPr>
        <a:xfrm>
          <a:off x="304800" y="132334000"/>
          <a:ext cx="1117600" cy="1117600"/>
        </a:xfrm>
        <a:prstGeom prst="rect">
          <a:avLst/>
        </a:prstGeom>
      </xdr:spPr>
    </xdr:pic>
    <xdr:clientData/>
  </xdr:twoCellAnchor>
  <xdr:twoCellAnchor>
    <xdr:from>
      <xdr:col>1</xdr:col>
      <xdr:colOff>304800</xdr:colOff>
      <xdr:row>145</xdr:row>
      <xdr:rowOff>12700</xdr:rowOff>
    </xdr:from>
    <xdr:to>
      <xdr:col>1</xdr:col>
      <xdr:colOff>1422400</xdr:colOff>
      <xdr:row>145</xdr:row>
      <xdr:rowOff>1130300</xdr:rowOff>
    </xdr:to>
    <xdr:pic>
      <xdr:nvPicPr>
        <xdr:cNvPr id="83" name="Рисунок 82" descr="HB305.bmp"/>
        <xdr:cNvPicPr>
          <a:picLocks noChangeAspect="1"/>
        </xdr:cNvPicPr>
      </xdr:nvPicPr>
      <xdr:blipFill>
        <a:blip xmlns:r="http://schemas.openxmlformats.org/officeDocument/2006/relationships" r:embed="rId81" cstate="email"/>
        <a:stretch>
          <a:fillRect/>
        </a:stretch>
      </xdr:blipFill>
      <xdr:spPr>
        <a:xfrm>
          <a:off x="304800" y="133496050"/>
          <a:ext cx="1117600" cy="1117600"/>
        </a:xfrm>
        <a:prstGeom prst="rect">
          <a:avLst/>
        </a:prstGeom>
      </xdr:spPr>
    </xdr:pic>
    <xdr:clientData/>
  </xdr:twoCellAnchor>
  <xdr:twoCellAnchor>
    <xdr:from>
      <xdr:col>1</xdr:col>
      <xdr:colOff>304800</xdr:colOff>
      <xdr:row>146</xdr:row>
      <xdr:rowOff>12700</xdr:rowOff>
    </xdr:from>
    <xdr:to>
      <xdr:col>1</xdr:col>
      <xdr:colOff>1422400</xdr:colOff>
      <xdr:row>146</xdr:row>
      <xdr:rowOff>1130300</xdr:rowOff>
    </xdr:to>
    <xdr:pic>
      <xdr:nvPicPr>
        <xdr:cNvPr id="84" name="Рисунок 83" descr="HB306.bmp"/>
        <xdr:cNvPicPr>
          <a:picLocks noChangeAspect="1"/>
        </xdr:cNvPicPr>
      </xdr:nvPicPr>
      <xdr:blipFill>
        <a:blip xmlns:r="http://schemas.openxmlformats.org/officeDocument/2006/relationships" r:embed="rId82" cstate="email"/>
        <a:stretch>
          <a:fillRect/>
        </a:stretch>
      </xdr:blipFill>
      <xdr:spPr>
        <a:xfrm>
          <a:off x="304800" y="134658100"/>
          <a:ext cx="1117600" cy="1117600"/>
        </a:xfrm>
        <a:prstGeom prst="rect">
          <a:avLst/>
        </a:prstGeom>
      </xdr:spPr>
    </xdr:pic>
    <xdr:clientData/>
  </xdr:twoCellAnchor>
  <xdr:twoCellAnchor>
    <xdr:from>
      <xdr:col>1</xdr:col>
      <xdr:colOff>304800</xdr:colOff>
      <xdr:row>147</xdr:row>
      <xdr:rowOff>12700</xdr:rowOff>
    </xdr:from>
    <xdr:to>
      <xdr:col>1</xdr:col>
      <xdr:colOff>1422400</xdr:colOff>
      <xdr:row>147</xdr:row>
      <xdr:rowOff>1130300</xdr:rowOff>
    </xdr:to>
    <xdr:pic>
      <xdr:nvPicPr>
        <xdr:cNvPr id="85" name="Рисунок 84" descr="HB307.bmp"/>
        <xdr:cNvPicPr>
          <a:picLocks noChangeAspect="1"/>
        </xdr:cNvPicPr>
      </xdr:nvPicPr>
      <xdr:blipFill>
        <a:blip xmlns:r="http://schemas.openxmlformats.org/officeDocument/2006/relationships" r:embed="rId83" cstate="email"/>
        <a:stretch>
          <a:fillRect/>
        </a:stretch>
      </xdr:blipFill>
      <xdr:spPr>
        <a:xfrm>
          <a:off x="304800" y="135820150"/>
          <a:ext cx="1117600" cy="1117600"/>
        </a:xfrm>
        <a:prstGeom prst="rect">
          <a:avLst/>
        </a:prstGeom>
      </xdr:spPr>
    </xdr:pic>
    <xdr:clientData/>
  </xdr:twoCellAnchor>
  <xdr:twoCellAnchor>
    <xdr:from>
      <xdr:col>1</xdr:col>
      <xdr:colOff>304800</xdr:colOff>
      <xdr:row>148</xdr:row>
      <xdr:rowOff>12700</xdr:rowOff>
    </xdr:from>
    <xdr:to>
      <xdr:col>1</xdr:col>
      <xdr:colOff>1422400</xdr:colOff>
      <xdr:row>148</xdr:row>
      <xdr:rowOff>1130300</xdr:rowOff>
    </xdr:to>
    <xdr:pic>
      <xdr:nvPicPr>
        <xdr:cNvPr id="86" name="Рисунок 85" descr="HB308.bmp"/>
        <xdr:cNvPicPr>
          <a:picLocks noChangeAspect="1"/>
        </xdr:cNvPicPr>
      </xdr:nvPicPr>
      <xdr:blipFill>
        <a:blip xmlns:r="http://schemas.openxmlformats.org/officeDocument/2006/relationships" r:embed="rId84" cstate="email"/>
        <a:stretch>
          <a:fillRect/>
        </a:stretch>
      </xdr:blipFill>
      <xdr:spPr>
        <a:xfrm>
          <a:off x="304800" y="136982200"/>
          <a:ext cx="1117600" cy="1117600"/>
        </a:xfrm>
        <a:prstGeom prst="rect">
          <a:avLst/>
        </a:prstGeom>
      </xdr:spPr>
    </xdr:pic>
    <xdr:clientData/>
  </xdr:twoCellAnchor>
  <xdr:twoCellAnchor>
    <xdr:from>
      <xdr:col>1</xdr:col>
      <xdr:colOff>304800</xdr:colOff>
      <xdr:row>149</xdr:row>
      <xdr:rowOff>12700</xdr:rowOff>
    </xdr:from>
    <xdr:to>
      <xdr:col>1</xdr:col>
      <xdr:colOff>1422400</xdr:colOff>
      <xdr:row>149</xdr:row>
      <xdr:rowOff>1130300</xdr:rowOff>
    </xdr:to>
    <xdr:pic>
      <xdr:nvPicPr>
        <xdr:cNvPr id="87" name="Рисунок 86" descr="HB309.bmp"/>
        <xdr:cNvPicPr>
          <a:picLocks noChangeAspect="1"/>
        </xdr:cNvPicPr>
      </xdr:nvPicPr>
      <xdr:blipFill>
        <a:blip xmlns:r="http://schemas.openxmlformats.org/officeDocument/2006/relationships" r:embed="rId85" cstate="email"/>
        <a:stretch>
          <a:fillRect/>
        </a:stretch>
      </xdr:blipFill>
      <xdr:spPr>
        <a:xfrm>
          <a:off x="304800" y="138144250"/>
          <a:ext cx="1117600" cy="1117600"/>
        </a:xfrm>
        <a:prstGeom prst="rect">
          <a:avLst/>
        </a:prstGeom>
      </xdr:spPr>
    </xdr:pic>
    <xdr:clientData/>
  </xdr:twoCellAnchor>
  <xdr:twoCellAnchor>
    <xdr:from>
      <xdr:col>1</xdr:col>
      <xdr:colOff>306663</xdr:colOff>
      <xdr:row>150</xdr:row>
      <xdr:rowOff>12700</xdr:rowOff>
    </xdr:from>
    <xdr:to>
      <xdr:col>1</xdr:col>
      <xdr:colOff>1420538</xdr:colOff>
      <xdr:row>150</xdr:row>
      <xdr:rowOff>1130300</xdr:rowOff>
    </xdr:to>
    <xdr:pic>
      <xdr:nvPicPr>
        <xdr:cNvPr id="88" name="Рисунок 87" descr="HB310.bmp"/>
        <xdr:cNvPicPr>
          <a:picLocks noChangeAspect="1"/>
        </xdr:cNvPicPr>
      </xdr:nvPicPr>
      <xdr:blipFill>
        <a:blip xmlns:r="http://schemas.openxmlformats.org/officeDocument/2006/relationships" r:embed="rId86" cstate="email"/>
        <a:stretch>
          <a:fillRect/>
        </a:stretch>
      </xdr:blipFill>
      <xdr:spPr>
        <a:xfrm>
          <a:off x="306663" y="139306300"/>
          <a:ext cx="1113875" cy="1117600"/>
        </a:xfrm>
        <a:prstGeom prst="rect">
          <a:avLst/>
        </a:prstGeom>
      </xdr:spPr>
    </xdr:pic>
    <xdr:clientData/>
  </xdr:twoCellAnchor>
  <xdr:twoCellAnchor>
    <xdr:from>
      <xdr:col>1</xdr:col>
      <xdr:colOff>304800</xdr:colOff>
      <xdr:row>151</xdr:row>
      <xdr:rowOff>12700</xdr:rowOff>
    </xdr:from>
    <xdr:to>
      <xdr:col>1</xdr:col>
      <xdr:colOff>1422400</xdr:colOff>
      <xdr:row>151</xdr:row>
      <xdr:rowOff>1130300</xdr:rowOff>
    </xdr:to>
    <xdr:pic>
      <xdr:nvPicPr>
        <xdr:cNvPr id="89" name="Рисунок 88" descr="HB311.bmp"/>
        <xdr:cNvPicPr>
          <a:picLocks noChangeAspect="1"/>
        </xdr:cNvPicPr>
      </xdr:nvPicPr>
      <xdr:blipFill>
        <a:blip xmlns:r="http://schemas.openxmlformats.org/officeDocument/2006/relationships" r:embed="rId87" cstate="email"/>
        <a:stretch>
          <a:fillRect/>
        </a:stretch>
      </xdr:blipFill>
      <xdr:spPr>
        <a:xfrm>
          <a:off x="304800" y="140468350"/>
          <a:ext cx="1117600" cy="1117600"/>
        </a:xfrm>
        <a:prstGeom prst="rect">
          <a:avLst/>
        </a:prstGeom>
      </xdr:spPr>
    </xdr:pic>
    <xdr:clientData/>
  </xdr:twoCellAnchor>
  <xdr:twoCellAnchor>
    <xdr:from>
      <xdr:col>1</xdr:col>
      <xdr:colOff>304800</xdr:colOff>
      <xdr:row>152</xdr:row>
      <xdr:rowOff>12700</xdr:rowOff>
    </xdr:from>
    <xdr:to>
      <xdr:col>1</xdr:col>
      <xdr:colOff>1422400</xdr:colOff>
      <xdr:row>152</xdr:row>
      <xdr:rowOff>1130300</xdr:rowOff>
    </xdr:to>
    <xdr:pic>
      <xdr:nvPicPr>
        <xdr:cNvPr id="90" name="Рисунок 89" descr="HB312.bmp"/>
        <xdr:cNvPicPr>
          <a:picLocks noChangeAspect="1"/>
        </xdr:cNvPicPr>
      </xdr:nvPicPr>
      <xdr:blipFill>
        <a:blip xmlns:r="http://schemas.openxmlformats.org/officeDocument/2006/relationships" r:embed="rId88" cstate="email"/>
        <a:stretch>
          <a:fillRect/>
        </a:stretch>
      </xdr:blipFill>
      <xdr:spPr>
        <a:xfrm>
          <a:off x="304800" y="141630400"/>
          <a:ext cx="1117600" cy="1117600"/>
        </a:xfrm>
        <a:prstGeom prst="rect">
          <a:avLst/>
        </a:prstGeom>
      </xdr:spPr>
    </xdr:pic>
    <xdr:clientData/>
  </xdr:twoCellAnchor>
  <xdr:twoCellAnchor>
    <xdr:from>
      <xdr:col>1</xdr:col>
      <xdr:colOff>12700</xdr:colOff>
      <xdr:row>153</xdr:row>
      <xdr:rowOff>304800</xdr:rowOff>
    </xdr:from>
    <xdr:to>
      <xdr:col>2</xdr:col>
      <xdr:colOff>0</xdr:colOff>
      <xdr:row>155</xdr:row>
      <xdr:rowOff>482600</xdr:rowOff>
    </xdr:to>
    <xdr:pic>
      <xdr:nvPicPr>
        <xdr:cNvPr id="91" name="Рисунок 90" descr="HB314-316.bmp"/>
        <xdr:cNvPicPr>
          <a:picLocks noChangeAspect="1"/>
        </xdr:cNvPicPr>
      </xdr:nvPicPr>
      <xdr:blipFill>
        <a:blip xmlns:r="http://schemas.openxmlformats.org/officeDocument/2006/relationships" r:embed="rId89" cstate="email"/>
        <a:stretch>
          <a:fillRect/>
        </a:stretch>
      </xdr:blipFill>
      <xdr:spPr>
        <a:xfrm>
          <a:off x="12700" y="143084550"/>
          <a:ext cx="1701800" cy="1701800"/>
        </a:xfrm>
        <a:prstGeom prst="rect">
          <a:avLst/>
        </a:prstGeom>
      </xdr:spPr>
    </xdr:pic>
    <xdr:clientData/>
  </xdr:twoCellAnchor>
  <xdr:twoCellAnchor>
    <xdr:from>
      <xdr:col>1</xdr:col>
      <xdr:colOff>302006</xdr:colOff>
      <xdr:row>156</xdr:row>
      <xdr:rowOff>12700</xdr:rowOff>
    </xdr:from>
    <xdr:to>
      <xdr:col>1</xdr:col>
      <xdr:colOff>1425194</xdr:colOff>
      <xdr:row>156</xdr:row>
      <xdr:rowOff>1130300</xdr:rowOff>
    </xdr:to>
    <xdr:pic>
      <xdr:nvPicPr>
        <xdr:cNvPr id="92" name="Рисунок 91" descr="HB317.bmp"/>
        <xdr:cNvPicPr>
          <a:picLocks noChangeAspect="1"/>
        </xdr:cNvPicPr>
      </xdr:nvPicPr>
      <xdr:blipFill>
        <a:blip xmlns:r="http://schemas.openxmlformats.org/officeDocument/2006/relationships" r:embed="rId90" cstate="email"/>
        <a:stretch>
          <a:fillRect/>
        </a:stretch>
      </xdr:blipFill>
      <xdr:spPr>
        <a:xfrm>
          <a:off x="302006" y="145078450"/>
          <a:ext cx="1123188" cy="1117600"/>
        </a:xfrm>
        <a:prstGeom prst="rect">
          <a:avLst/>
        </a:prstGeom>
      </xdr:spPr>
    </xdr:pic>
    <xdr:clientData/>
  </xdr:twoCellAnchor>
  <xdr:twoCellAnchor>
    <xdr:from>
      <xdr:col>1</xdr:col>
      <xdr:colOff>305730</xdr:colOff>
      <xdr:row>157</xdr:row>
      <xdr:rowOff>12700</xdr:rowOff>
    </xdr:from>
    <xdr:to>
      <xdr:col>1</xdr:col>
      <xdr:colOff>1421470</xdr:colOff>
      <xdr:row>157</xdr:row>
      <xdr:rowOff>1130300</xdr:rowOff>
    </xdr:to>
    <xdr:pic>
      <xdr:nvPicPr>
        <xdr:cNvPr id="93" name="Рисунок 92" descr="HB318.bmp"/>
        <xdr:cNvPicPr>
          <a:picLocks noChangeAspect="1"/>
        </xdr:cNvPicPr>
      </xdr:nvPicPr>
      <xdr:blipFill>
        <a:blip xmlns:r="http://schemas.openxmlformats.org/officeDocument/2006/relationships" r:embed="rId91" cstate="email"/>
        <a:stretch>
          <a:fillRect/>
        </a:stretch>
      </xdr:blipFill>
      <xdr:spPr>
        <a:xfrm>
          <a:off x="305730" y="146240500"/>
          <a:ext cx="1115740" cy="1117600"/>
        </a:xfrm>
        <a:prstGeom prst="rect">
          <a:avLst/>
        </a:prstGeom>
      </xdr:spPr>
    </xdr:pic>
    <xdr:clientData/>
  </xdr:twoCellAnchor>
  <xdr:twoCellAnchor>
    <xdr:from>
      <xdr:col>1</xdr:col>
      <xdr:colOff>114300</xdr:colOff>
      <xdr:row>158</xdr:row>
      <xdr:rowOff>12700</xdr:rowOff>
    </xdr:from>
    <xdr:to>
      <xdr:col>1</xdr:col>
      <xdr:colOff>1612900</xdr:colOff>
      <xdr:row>159</xdr:row>
      <xdr:rowOff>749300</xdr:rowOff>
    </xdr:to>
    <xdr:pic>
      <xdr:nvPicPr>
        <xdr:cNvPr id="94" name="Рисунок 93" descr="HB319_324.bmp"/>
        <xdr:cNvPicPr>
          <a:picLocks noChangeAspect="1"/>
        </xdr:cNvPicPr>
      </xdr:nvPicPr>
      <xdr:blipFill>
        <a:blip xmlns:r="http://schemas.openxmlformats.org/officeDocument/2006/relationships" r:embed="rId92" cstate="email"/>
        <a:stretch>
          <a:fillRect/>
        </a:stretch>
      </xdr:blipFill>
      <xdr:spPr>
        <a:xfrm>
          <a:off x="114300" y="147402550"/>
          <a:ext cx="1498600" cy="1498600"/>
        </a:xfrm>
        <a:prstGeom prst="rect">
          <a:avLst/>
        </a:prstGeom>
      </xdr:spPr>
    </xdr:pic>
    <xdr:clientData/>
  </xdr:twoCellAnchor>
  <xdr:twoCellAnchor>
    <xdr:from>
      <xdr:col>1</xdr:col>
      <xdr:colOff>114300</xdr:colOff>
      <xdr:row>160</xdr:row>
      <xdr:rowOff>12700</xdr:rowOff>
    </xdr:from>
    <xdr:to>
      <xdr:col>1</xdr:col>
      <xdr:colOff>1612900</xdr:colOff>
      <xdr:row>161</xdr:row>
      <xdr:rowOff>749300</xdr:rowOff>
    </xdr:to>
    <xdr:pic>
      <xdr:nvPicPr>
        <xdr:cNvPr id="95" name="Рисунок 94" descr="HB320_323.bmp"/>
        <xdr:cNvPicPr>
          <a:picLocks noChangeAspect="1"/>
        </xdr:cNvPicPr>
      </xdr:nvPicPr>
      <xdr:blipFill>
        <a:blip xmlns:r="http://schemas.openxmlformats.org/officeDocument/2006/relationships" r:embed="rId93" cstate="email"/>
        <a:stretch>
          <a:fillRect/>
        </a:stretch>
      </xdr:blipFill>
      <xdr:spPr>
        <a:xfrm>
          <a:off x="114300" y="148926550"/>
          <a:ext cx="1498600" cy="1498600"/>
        </a:xfrm>
        <a:prstGeom prst="rect">
          <a:avLst/>
        </a:prstGeom>
      </xdr:spPr>
    </xdr:pic>
    <xdr:clientData/>
  </xdr:twoCellAnchor>
  <xdr:twoCellAnchor>
    <xdr:from>
      <xdr:col>1</xdr:col>
      <xdr:colOff>114300</xdr:colOff>
      <xdr:row>162</xdr:row>
      <xdr:rowOff>12700</xdr:rowOff>
    </xdr:from>
    <xdr:to>
      <xdr:col>1</xdr:col>
      <xdr:colOff>1612900</xdr:colOff>
      <xdr:row>163</xdr:row>
      <xdr:rowOff>749300</xdr:rowOff>
    </xdr:to>
    <xdr:pic>
      <xdr:nvPicPr>
        <xdr:cNvPr id="96" name="Рисунок 95" descr="HB321_326.bmp"/>
        <xdr:cNvPicPr>
          <a:picLocks noChangeAspect="1"/>
        </xdr:cNvPicPr>
      </xdr:nvPicPr>
      <xdr:blipFill>
        <a:blip xmlns:r="http://schemas.openxmlformats.org/officeDocument/2006/relationships" r:embed="rId94" cstate="email"/>
        <a:stretch>
          <a:fillRect/>
        </a:stretch>
      </xdr:blipFill>
      <xdr:spPr>
        <a:xfrm>
          <a:off x="114300" y="150450550"/>
          <a:ext cx="1498600" cy="1498600"/>
        </a:xfrm>
        <a:prstGeom prst="rect">
          <a:avLst/>
        </a:prstGeom>
      </xdr:spPr>
    </xdr:pic>
    <xdr:clientData/>
  </xdr:twoCellAnchor>
  <xdr:twoCellAnchor>
    <xdr:from>
      <xdr:col>1</xdr:col>
      <xdr:colOff>12700</xdr:colOff>
      <xdr:row>164</xdr:row>
      <xdr:rowOff>114300</xdr:rowOff>
    </xdr:from>
    <xdr:to>
      <xdr:col>2</xdr:col>
      <xdr:colOff>0</xdr:colOff>
      <xdr:row>165</xdr:row>
      <xdr:rowOff>863600</xdr:rowOff>
    </xdr:to>
    <xdr:pic>
      <xdr:nvPicPr>
        <xdr:cNvPr id="97" name="Рисунок 96" descr="HB322_325.bmp"/>
        <xdr:cNvPicPr>
          <a:picLocks noChangeAspect="1"/>
        </xdr:cNvPicPr>
      </xdr:nvPicPr>
      <xdr:blipFill>
        <a:blip xmlns:r="http://schemas.openxmlformats.org/officeDocument/2006/relationships" r:embed="rId95" cstate="email"/>
        <a:stretch>
          <a:fillRect/>
        </a:stretch>
      </xdr:blipFill>
      <xdr:spPr>
        <a:xfrm>
          <a:off x="12700" y="152076150"/>
          <a:ext cx="1701800" cy="1701800"/>
        </a:xfrm>
        <a:prstGeom prst="rect">
          <a:avLst/>
        </a:prstGeom>
      </xdr:spPr>
    </xdr:pic>
    <xdr:clientData/>
  </xdr:twoCellAnchor>
  <xdr:twoCellAnchor>
    <xdr:from>
      <xdr:col>1</xdr:col>
      <xdr:colOff>12700</xdr:colOff>
      <xdr:row>166</xdr:row>
      <xdr:rowOff>114300</xdr:rowOff>
    </xdr:from>
    <xdr:to>
      <xdr:col>2</xdr:col>
      <xdr:colOff>0</xdr:colOff>
      <xdr:row>167</xdr:row>
      <xdr:rowOff>863600</xdr:rowOff>
    </xdr:to>
    <xdr:pic>
      <xdr:nvPicPr>
        <xdr:cNvPr id="98" name="Рисунок 97" descr="HB327_330.bmp"/>
        <xdr:cNvPicPr>
          <a:picLocks noChangeAspect="1"/>
        </xdr:cNvPicPr>
      </xdr:nvPicPr>
      <xdr:blipFill>
        <a:blip xmlns:r="http://schemas.openxmlformats.org/officeDocument/2006/relationships" r:embed="rId96" cstate="email"/>
        <a:stretch>
          <a:fillRect/>
        </a:stretch>
      </xdr:blipFill>
      <xdr:spPr>
        <a:xfrm>
          <a:off x="12700" y="153981150"/>
          <a:ext cx="1701800" cy="1701800"/>
        </a:xfrm>
        <a:prstGeom prst="rect">
          <a:avLst/>
        </a:prstGeom>
      </xdr:spPr>
    </xdr:pic>
    <xdr:clientData/>
  </xdr:twoCellAnchor>
  <xdr:twoCellAnchor>
    <xdr:from>
      <xdr:col>1</xdr:col>
      <xdr:colOff>12700</xdr:colOff>
      <xdr:row>168</xdr:row>
      <xdr:rowOff>114300</xdr:rowOff>
    </xdr:from>
    <xdr:to>
      <xdr:col>2</xdr:col>
      <xdr:colOff>0</xdr:colOff>
      <xdr:row>169</xdr:row>
      <xdr:rowOff>863600</xdr:rowOff>
    </xdr:to>
    <xdr:pic>
      <xdr:nvPicPr>
        <xdr:cNvPr id="99" name="Рисунок 98" descr="HB329_331.bmp"/>
        <xdr:cNvPicPr>
          <a:picLocks noChangeAspect="1"/>
        </xdr:cNvPicPr>
      </xdr:nvPicPr>
      <xdr:blipFill>
        <a:blip xmlns:r="http://schemas.openxmlformats.org/officeDocument/2006/relationships" r:embed="rId97" cstate="email"/>
        <a:stretch>
          <a:fillRect/>
        </a:stretch>
      </xdr:blipFill>
      <xdr:spPr>
        <a:xfrm>
          <a:off x="12700" y="155886150"/>
          <a:ext cx="1701800" cy="1701800"/>
        </a:xfrm>
        <a:prstGeom prst="rect">
          <a:avLst/>
        </a:prstGeom>
      </xdr:spPr>
    </xdr:pic>
    <xdr:clientData/>
  </xdr:twoCellAnchor>
  <xdr:twoCellAnchor>
    <xdr:from>
      <xdr:col>1</xdr:col>
      <xdr:colOff>304800</xdr:colOff>
      <xdr:row>170</xdr:row>
      <xdr:rowOff>12700</xdr:rowOff>
    </xdr:from>
    <xdr:to>
      <xdr:col>1</xdr:col>
      <xdr:colOff>1422400</xdr:colOff>
      <xdr:row>171</xdr:row>
      <xdr:rowOff>549275</xdr:rowOff>
    </xdr:to>
    <xdr:pic>
      <xdr:nvPicPr>
        <xdr:cNvPr id="100" name="Рисунок 99" descr="HB332_334.bmp"/>
        <xdr:cNvPicPr>
          <a:picLocks noChangeAspect="1"/>
        </xdr:cNvPicPr>
      </xdr:nvPicPr>
      <xdr:blipFill>
        <a:blip xmlns:r="http://schemas.openxmlformats.org/officeDocument/2006/relationships" r:embed="rId98" cstate="email"/>
        <a:stretch>
          <a:fillRect/>
        </a:stretch>
      </xdr:blipFill>
      <xdr:spPr>
        <a:xfrm>
          <a:off x="304800" y="157689550"/>
          <a:ext cx="1117600" cy="1117600"/>
        </a:xfrm>
        <a:prstGeom prst="rect">
          <a:avLst/>
        </a:prstGeom>
      </xdr:spPr>
    </xdr:pic>
    <xdr:clientData/>
  </xdr:twoCellAnchor>
  <xdr:twoCellAnchor>
    <xdr:from>
      <xdr:col>1</xdr:col>
      <xdr:colOff>309449</xdr:colOff>
      <xdr:row>172</xdr:row>
      <xdr:rowOff>12700</xdr:rowOff>
    </xdr:from>
    <xdr:to>
      <xdr:col>1</xdr:col>
      <xdr:colOff>1417751</xdr:colOff>
      <xdr:row>172</xdr:row>
      <xdr:rowOff>1130300</xdr:rowOff>
    </xdr:to>
    <xdr:pic>
      <xdr:nvPicPr>
        <xdr:cNvPr id="101" name="Рисунок 100" descr="HB333.bmp"/>
        <xdr:cNvPicPr>
          <a:picLocks noChangeAspect="1"/>
        </xdr:cNvPicPr>
      </xdr:nvPicPr>
      <xdr:blipFill>
        <a:blip xmlns:r="http://schemas.openxmlformats.org/officeDocument/2006/relationships" r:embed="rId99" cstate="email"/>
        <a:stretch>
          <a:fillRect/>
        </a:stretch>
      </xdr:blipFill>
      <xdr:spPr>
        <a:xfrm>
          <a:off x="309449" y="158851600"/>
          <a:ext cx="1108302" cy="1117600"/>
        </a:xfrm>
        <a:prstGeom prst="rect">
          <a:avLst/>
        </a:prstGeom>
      </xdr:spPr>
    </xdr:pic>
    <xdr:clientData/>
  </xdr:twoCellAnchor>
  <xdr:twoCellAnchor>
    <xdr:from>
      <xdr:col>1</xdr:col>
      <xdr:colOff>304800</xdr:colOff>
      <xdr:row>174</xdr:row>
      <xdr:rowOff>12700</xdr:rowOff>
    </xdr:from>
    <xdr:to>
      <xdr:col>1</xdr:col>
      <xdr:colOff>1422400</xdr:colOff>
      <xdr:row>174</xdr:row>
      <xdr:rowOff>1130300</xdr:rowOff>
    </xdr:to>
    <xdr:pic>
      <xdr:nvPicPr>
        <xdr:cNvPr id="102" name="Рисунок 101" descr="HB1203.bmp"/>
        <xdr:cNvPicPr>
          <a:picLocks noChangeAspect="1"/>
        </xdr:cNvPicPr>
      </xdr:nvPicPr>
      <xdr:blipFill>
        <a:blip xmlns:r="http://schemas.openxmlformats.org/officeDocument/2006/relationships" r:embed="rId100" cstate="email"/>
        <a:stretch>
          <a:fillRect/>
        </a:stretch>
      </xdr:blipFill>
      <xdr:spPr>
        <a:xfrm>
          <a:off x="304800" y="160204150"/>
          <a:ext cx="1117600" cy="1117600"/>
        </a:xfrm>
        <a:prstGeom prst="rect">
          <a:avLst/>
        </a:prstGeom>
      </xdr:spPr>
    </xdr:pic>
    <xdr:clientData/>
  </xdr:twoCellAnchor>
  <xdr:twoCellAnchor>
    <xdr:from>
      <xdr:col>1</xdr:col>
      <xdr:colOff>304800</xdr:colOff>
      <xdr:row>175</xdr:row>
      <xdr:rowOff>12700</xdr:rowOff>
    </xdr:from>
    <xdr:to>
      <xdr:col>1</xdr:col>
      <xdr:colOff>1422400</xdr:colOff>
      <xdr:row>175</xdr:row>
      <xdr:rowOff>1130300</xdr:rowOff>
    </xdr:to>
    <xdr:pic>
      <xdr:nvPicPr>
        <xdr:cNvPr id="103" name="Рисунок 102" descr="HB1206.bmp"/>
        <xdr:cNvPicPr>
          <a:picLocks noChangeAspect="1"/>
        </xdr:cNvPicPr>
      </xdr:nvPicPr>
      <xdr:blipFill>
        <a:blip xmlns:r="http://schemas.openxmlformats.org/officeDocument/2006/relationships" r:embed="rId101" cstate="email"/>
        <a:stretch>
          <a:fillRect/>
        </a:stretch>
      </xdr:blipFill>
      <xdr:spPr>
        <a:xfrm>
          <a:off x="304800" y="161366200"/>
          <a:ext cx="1117600" cy="1117600"/>
        </a:xfrm>
        <a:prstGeom prst="rect">
          <a:avLst/>
        </a:prstGeom>
      </xdr:spPr>
    </xdr:pic>
    <xdr:clientData/>
  </xdr:twoCellAnchor>
  <xdr:twoCellAnchor>
    <xdr:from>
      <xdr:col>1</xdr:col>
      <xdr:colOff>115549</xdr:colOff>
      <xdr:row>176</xdr:row>
      <xdr:rowOff>12700</xdr:rowOff>
    </xdr:from>
    <xdr:to>
      <xdr:col>1</xdr:col>
      <xdr:colOff>1611651</xdr:colOff>
      <xdr:row>177</xdr:row>
      <xdr:rowOff>749300</xdr:rowOff>
    </xdr:to>
    <xdr:pic>
      <xdr:nvPicPr>
        <xdr:cNvPr id="104" name="Рисунок 103" descr="HB123.bmp"/>
        <xdr:cNvPicPr>
          <a:picLocks noChangeAspect="1"/>
        </xdr:cNvPicPr>
      </xdr:nvPicPr>
      <xdr:blipFill>
        <a:blip xmlns:r="http://schemas.openxmlformats.org/officeDocument/2006/relationships" r:embed="rId102" cstate="email"/>
        <a:stretch>
          <a:fillRect/>
        </a:stretch>
      </xdr:blipFill>
      <xdr:spPr>
        <a:xfrm>
          <a:off x="115549" y="162528250"/>
          <a:ext cx="1496102" cy="1498600"/>
        </a:xfrm>
        <a:prstGeom prst="rect">
          <a:avLst/>
        </a:prstGeom>
      </xdr:spPr>
    </xdr:pic>
    <xdr:clientData/>
  </xdr:twoCellAnchor>
  <xdr:twoCellAnchor>
    <xdr:from>
      <xdr:col>1</xdr:col>
      <xdr:colOff>209550</xdr:colOff>
      <xdr:row>178</xdr:row>
      <xdr:rowOff>12700</xdr:rowOff>
    </xdr:from>
    <xdr:to>
      <xdr:col>1</xdr:col>
      <xdr:colOff>1517650</xdr:colOff>
      <xdr:row>178</xdr:row>
      <xdr:rowOff>1320800</xdr:rowOff>
    </xdr:to>
    <xdr:pic>
      <xdr:nvPicPr>
        <xdr:cNvPr id="105" name="Рисунок 104" descr="HB1230.bmp"/>
        <xdr:cNvPicPr>
          <a:picLocks noChangeAspect="1"/>
        </xdr:cNvPicPr>
      </xdr:nvPicPr>
      <xdr:blipFill>
        <a:blip xmlns:r="http://schemas.openxmlformats.org/officeDocument/2006/relationships" r:embed="rId103" cstate="email"/>
        <a:stretch>
          <a:fillRect/>
        </a:stretch>
      </xdr:blipFill>
      <xdr:spPr>
        <a:xfrm>
          <a:off x="209550" y="164052250"/>
          <a:ext cx="1308100" cy="1308100"/>
        </a:xfrm>
        <a:prstGeom prst="rect">
          <a:avLst/>
        </a:prstGeom>
      </xdr:spPr>
    </xdr:pic>
    <xdr:clientData/>
  </xdr:twoCellAnchor>
  <xdr:twoCellAnchor>
    <xdr:from>
      <xdr:col>1</xdr:col>
      <xdr:colOff>304800</xdr:colOff>
      <xdr:row>179</xdr:row>
      <xdr:rowOff>12700</xdr:rowOff>
    </xdr:from>
    <xdr:to>
      <xdr:col>1</xdr:col>
      <xdr:colOff>1422400</xdr:colOff>
      <xdr:row>179</xdr:row>
      <xdr:rowOff>1130300</xdr:rowOff>
    </xdr:to>
    <xdr:pic>
      <xdr:nvPicPr>
        <xdr:cNvPr id="106" name="Рисунок 105" descr="HB124.bmp"/>
        <xdr:cNvPicPr>
          <a:picLocks noChangeAspect="1"/>
        </xdr:cNvPicPr>
      </xdr:nvPicPr>
      <xdr:blipFill>
        <a:blip xmlns:r="http://schemas.openxmlformats.org/officeDocument/2006/relationships" r:embed="rId104" cstate="email"/>
        <a:stretch>
          <a:fillRect/>
        </a:stretch>
      </xdr:blipFill>
      <xdr:spPr>
        <a:xfrm>
          <a:off x="304800" y="165385750"/>
          <a:ext cx="1117600" cy="1117600"/>
        </a:xfrm>
        <a:prstGeom prst="rect">
          <a:avLst/>
        </a:prstGeom>
      </xdr:spPr>
    </xdr:pic>
    <xdr:clientData/>
  </xdr:twoCellAnchor>
  <xdr:twoCellAnchor>
    <xdr:from>
      <xdr:col>1</xdr:col>
      <xdr:colOff>304800</xdr:colOff>
      <xdr:row>180</xdr:row>
      <xdr:rowOff>12700</xdr:rowOff>
    </xdr:from>
    <xdr:to>
      <xdr:col>1</xdr:col>
      <xdr:colOff>1422400</xdr:colOff>
      <xdr:row>180</xdr:row>
      <xdr:rowOff>1130300</xdr:rowOff>
    </xdr:to>
    <xdr:pic>
      <xdr:nvPicPr>
        <xdr:cNvPr id="107" name="Рисунок 106" descr="HB135.bmp"/>
        <xdr:cNvPicPr>
          <a:picLocks noChangeAspect="1"/>
        </xdr:cNvPicPr>
      </xdr:nvPicPr>
      <xdr:blipFill>
        <a:blip xmlns:r="http://schemas.openxmlformats.org/officeDocument/2006/relationships" r:embed="rId105" cstate="email"/>
        <a:stretch>
          <a:fillRect/>
        </a:stretch>
      </xdr:blipFill>
      <xdr:spPr>
        <a:xfrm>
          <a:off x="304800" y="166547800"/>
          <a:ext cx="1117600" cy="1117600"/>
        </a:xfrm>
        <a:prstGeom prst="rect">
          <a:avLst/>
        </a:prstGeom>
      </xdr:spPr>
    </xdr:pic>
    <xdr:clientData/>
  </xdr:twoCellAnchor>
  <xdr:twoCellAnchor>
    <xdr:from>
      <xdr:col>1</xdr:col>
      <xdr:colOff>304800</xdr:colOff>
      <xdr:row>181</xdr:row>
      <xdr:rowOff>12700</xdr:rowOff>
    </xdr:from>
    <xdr:to>
      <xdr:col>1</xdr:col>
      <xdr:colOff>1422400</xdr:colOff>
      <xdr:row>181</xdr:row>
      <xdr:rowOff>1130300</xdr:rowOff>
    </xdr:to>
    <xdr:pic>
      <xdr:nvPicPr>
        <xdr:cNvPr id="108" name="Рисунок 107" descr="HB282.bmp"/>
        <xdr:cNvPicPr>
          <a:picLocks noChangeAspect="1"/>
        </xdr:cNvPicPr>
      </xdr:nvPicPr>
      <xdr:blipFill>
        <a:blip xmlns:r="http://schemas.openxmlformats.org/officeDocument/2006/relationships" r:embed="rId106" cstate="email"/>
        <a:stretch>
          <a:fillRect/>
        </a:stretch>
      </xdr:blipFill>
      <xdr:spPr>
        <a:xfrm>
          <a:off x="304800" y="167709850"/>
          <a:ext cx="1117600" cy="1117600"/>
        </a:xfrm>
        <a:prstGeom prst="rect">
          <a:avLst/>
        </a:prstGeom>
      </xdr:spPr>
    </xdr:pic>
    <xdr:clientData/>
  </xdr:twoCellAnchor>
  <xdr:twoCellAnchor>
    <xdr:from>
      <xdr:col>1</xdr:col>
      <xdr:colOff>305730</xdr:colOff>
      <xdr:row>182</xdr:row>
      <xdr:rowOff>12700</xdr:rowOff>
    </xdr:from>
    <xdr:to>
      <xdr:col>1</xdr:col>
      <xdr:colOff>1421470</xdr:colOff>
      <xdr:row>182</xdr:row>
      <xdr:rowOff>1130300</xdr:rowOff>
    </xdr:to>
    <xdr:pic>
      <xdr:nvPicPr>
        <xdr:cNvPr id="109" name="Рисунок 108" descr="HB313.bmp"/>
        <xdr:cNvPicPr>
          <a:picLocks noChangeAspect="1"/>
        </xdr:cNvPicPr>
      </xdr:nvPicPr>
      <xdr:blipFill>
        <a:blip xmlns:r="http://schemas.openxmlformats.org/officeDocument/2006/relationships" r:embed="rId107" cstate="email"/>
        <a:stretch>
          <a:fillRect/>
        </a:stretch>
      </xdr:blipFill>
      <xdr:spPr>
        <a:xfrm>
          <a:off x="305730" y="168871900"/>
          <a:ext cx="1115740" cy="1117600"/>
        </a:xfrm>
        <a:prstGeom prst="rect">
          <a:avLst/>
        </a:prstGeom>
      </xdr:spPr>
    </xdr:pic>
    <xdr:clientData/>
  </xdr:twoCellAnchor>
  <xdr:twoCellAnchor>
    <xdr:from>
      <xdr:col>1</xdr:col>
      <xdr:colOff>304800</xdr:colOff>
      <xdr:row>183</xdr:row>
      <xdr:rowOff>12700</xdr:rowOff>
    </xdr:from>
    <xdr:to>
      <xdr:col>1</xdr:col>
      <xdr:colOff>1422400</xdr:colOff>
      <xdr:row>183</xdr:row>
      <xdr:rowOff>1130300</xdr:rowOff>
    </xdr:to>
    <xdr:pic>
      <xdr:nvPicPr>
        <xdr:cNvPr id="110" name="Рисунок 109" descr="HB328.bmp"/>
        <xdr:cNvPicPr>
          <a:picLocks noChangeAspect="1"/>
        </xdr:cNvPicPr>
      </xdr:nvPicPr>
      <xdr:blipFill>
        <a:blip xmlns:r="http://schemas.openxmlformats.org/officeDocument/2006/relationships" r:embed="rId108" cstate="email"/>
        <a:stretch>
          <a:fillRect/>
        </a:stretch>
      </xdr:blipFill>
      <xdr:spPr>
        <a:xfrm>
          <a:off x="304800" y="170033950"/>
          <a:ext cx="1117600" cy="111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609115</xdr:colOff>
      <xdr:row>8</xdr:row>
      <xdr:rowOff>12700</xdr:rowOff>
    </xdr:from>
    <xdr:to>
      <xdr:col>1</xdr:col>
      <xdr:colOff>1118086</xdr:colOff>
      <xdr:row>8</xdr:row>
      <xdr:rowOff>1130300</xdr:rowOff>
    </xdr:to>
    <xdr:pic>
      <xdr:nvPicPr>
        <xdr:cNvPr id="2" name="Рисунок 1" descr="DS124.bmp"/>
        <xdr:cNvPicPr>
          <a:picLocks noChangeAspect="1"/>
        </xdr:cNvPicPr>
      </xdr:nvPicPr>
      <xdr:blipFill>
        <a:blip xmlns:r="http://schemas.openxmlformats.org/officeDocument/2006/relationships" r:embed="rId1" cstate="email"/>
        <a:stretch>
          <a:fillRect/>
        </a:stretch>
      </xdr:blipFill>
      <xdr:spPr>
        <a:xfrm>
          <a:off x="609115" y="2089150"/>
          <a:ext cx="508971" cy="1117600"/>
        </a:xfrm>
        <a:prstGeom prst="rect">
          <a:avLst/>
        </a:prstGeom>
      </xdr:spPr>
    </xdr:pic>
    <xdr:clientData/>
  </xdr:twoCellAnchor>
  <xdr:twoCellAnchor>
    <xdr:from>
      <xdr:col>1</xdr:col>
      <xdr:colOff>243332</xdr:colOff>
      <xdr:row>9</xdr:row>
      <xdr:rowOff>12700</xdr:rowOff>
    </xdr:from>
    <xdr:to>
      <xdr:col>1</xdr:col>
      <xdr:colOff>1483868</xdr:colOff>
      <xdr:row>9</xdr:row>
      <xdr:rowOff>1130300</xdr:rowOff>
    </xdr:to>
    <xdr:pic>
      <xdr:nvPicPr>
        <xdr:cNvPr id="3" name="Рисунок 2" descr="DS200.bmp"/>
        <xdr:cNvPicPr>
          <a:picLocks noChangeAspect="1"/>
        </xdr:cNvPicPr>
      </xdr:nvPicPr>
      <xdr:blipFill>
        <a:blip xmlns:r="http://schemas.openxmlformats.org/officeDocument/2006/relationships" r:embed="rId2" cstate="email"/>
        <a:stretch>
          <a:fillRect/>
        </a:stretch>
      </xdr:blipFill>
      <xdr:spPr>
        <a:xfrm>
          <a:off x="243332" y="3251200"/>
          <a:ext cx="1240536" cy="1117600"/>
        </a:xfrm>
        <a:prstGeom prst="rect">
          <a:avLst/>
        </a:prstGeom>
      </xdr:spPr>
    </xdr:pic>
    <xdr:clientData/>
  </xdr:twoCellAnchor>
  <xdr:twoCellAnchor>
    <xdr:from>
      <xdr:col>1</xdr:col>
      <xdr:colOff>201422</xdr:colOff>
      <xdr:row>10</xdr:row>
      <xdr:rowOff>12700</xdr:rowOff>
    </xdr:from>
    <xdr:to>
      <xdr:col>1</xdr:col>
      <xdr:colOff>1525778</xdr:colOff>
      <xdr:row>10</xdr:row>
      <xdr:rowOff>1130300</xdr:rowOff>
    </xdr:to>
    <xdr:pic>
      <xdr:nvPicPr>
        <xdr:cNvPr id="4" name="Рисунок 3" descr="DS201.bmp"/>
        <xdr:cNvPicPr>
          <a:picLocks noChangeAspect="1"/>
        </xdr:cNvPicPr>
      </xdr:nvPicPr>
      <xdr:blipFill>
        <a:blip xmlns:r="http://schemas.openxmlformats.org/officeDocument/2006/relationships" r:embed="rId3" cstate="email"/>
        <a:stretch>
          <a:fillRect/>
        </a:stretch>
      </xdr:blipFill>
      <xdr:spPr>
        <a:xfrm>
          <a:off x="201422" y="4413250"/>
          <a:ext cx="1324356" cy="1117600"/>
        </a:xfrm>
        <a:prstGeom prst="rect">
          <a:avLst/>
        </a:prstGeom>
      </xdr:spPr>
    </xdr:pic>
    <xdr:clientData/>
  </xdr:twoCellAnchor>
  <xdr:twoCellAnchor>
    <xdr:from>
      <xdr:col>1</xdr:col>
      <xdr:colOff>201422</xdr:colOff>
      <xdr:row>11</xdr:row>
      <xdr:rowOff>12700</xdr:rowOff>
    </xdr:from>
    <xdr:to>
      <xdr:col>1</xdr:col>
      <xdr:colOff>1525778</xdr:colOff>
      <xdr:row>11</xdr:row>
      <xdr:rowOff>1130300</xdr:rowOff>
    </xdr:to>
    <xdr:pic>
      <xdr:nvPicPr>
        <xdr:cNvPr id="5" name="Рисунок 4" descr="DS202.bmp"/>
        <xdr:cNvPicPr>
          <a:picLocks noChangeAspect="1"/>
        </xdr:cNvPicPr>
      </xdr:nvPicPr>
      <xdr:blipFill>
        <a:blip xmlns:r="http://schemas.openxmlformats.org/officeDocument/2006/relationships" r:embed="rId4" cstate="email"/>
        <a:stretch>
          <a:fillRect/>
        </a:stretch>
      </xdr:blipFill>
      <xdr:spPr>
        <a:xfrm>
          <a:off x="201422" y="5575300"/>
          <a:ext cx="1324356" cy="1117600"/>
        </a:xfrm>
        <a:prstGeom prst="rect">
          <a:avLst/>
        </a:prstGeom>
      </xdr:spPr>
    </xdr:pic>
    <xdr:clientData/>
  </xdr:twoCellAnchor>
  <xdr:twoCellAnchor>
    <xdr:from>
      <xdr:col>1</xdr:col>
      <xdr:colOff>201422</xdr:colOff>
      <xdr:row>12</xdr:row>
      <xdr:rowOff>12700</xdr:rowOff>
    </xdr:from>
    <xdr:to>
      <xdr:col>1</xdr:col>
      <xdr:colOff>1525778</xdr:colOff>
      <xdr:row>12</xdr:row>
      <xdr:rowOff>1130300</xdr:rowOff>
    </xdr:to>
    <xdr:pic>
      <xdr:nvPicPr>
        <xdr:cNvPr id="6" name="Рисунок 5" descr="DS203.bmp"/>
        <xdr:cNvPicPr>
          <a:picLocks noChangeAspect="1"/>
        </xdr:cNvPicPr>
      </xdr:nvPicPr>
      <xdr:blipFill>
        <a:blip xmlns:r="http://schemas.openxmlformats.org/officeDocument/2006/relationships" r:embed="rId5" cstate="email"/>
        <a:stretch>
          <a:fillRect/>
        </a:stretch>
      </xdr:blipFill>
      <xdr:spPr>
        <a:xfrm>
          <a:off x="201422" y="6737350"/>
          <a:ext cx="1324356" cy="1117600"/>
        </a:xfrm>
        <a:prstGeom prst="rect">
          <a:avLst/>
        </a:prstGeom>
      </xdr:spPr>
    </xdr:pic>
    <xdr:clientData/>
  </xdr:twoCellAnchor>
  <xdr:twoCellAnchor>
    <xdr:from>
      <xdr:col>1</xdr:col>
      <xdr:colOff>201422</xdr:colOff>
      <xdr:row>13</xdr:row>
      <xdr:rowOff>12700</xdr:rowOff>
    </xdr:from>
    <xdr:to>
      <xdr:col>1</xdr:col>
      <xdr:colOff>1525778</xdr:colOff>
      <xdr:row>13</xdr:row>
      <xdr:rowOff>1130300</xdr:rowOff>
    </xdr:to>
    <xdr:pic>
      <xdr:nvPicPr>
        <xdr:cNvPr id="7" name="Рисунок 6" descr="DS204.bmp"/>
        <xdr:cNvPicPr>
          <a:picLocks noChangeAspect="1"/>
        </xdr:cNvPicPr>
      </xdr:nvPicPr>
      <xdr:blipFill>
        <a:blip xmlns:r="http://schemas.openxmlformats.org/officeDocument/2006/relationships" r:embed="rId6" cstate="email"/>
        <a:stretch>
          <a:fillRect/>
        </a:stretch>
      </xdr:blipFill>
      <xdr:spPr>
        <a:xfrm>
          <a:off x="201422" y="7899400"/>
          <a:ext cx="1324356" cy="1117600"/>
        </a:xfrm>
        <a:prstGeom prst="rect">
          <a:avLst/>
        </a:prstGeom>
      </xdr:spPr>
    </xdr:pic>
    <xdr:clientData/>
  </xdr:twoCellAnchor>
  <xdr:twoCellAnchor>
    <xdr:from>
      <xdr:col>1</xdr:col>
      <xdr:colOff>243332</xdr:colOff>
      <xdr:row>14</xdr:row>
      <xdr:rowOff>12700</xdr:rowOff>
    </xdr:from>
    <xdr:to>
      <xdr:col>1</xdr:col>
      <xdr:colOff>1483868</xdr:colOff>
      <xdr:row>14</xdr:row>
      <xdr:rowOff>1130300</xdr:rowOff>
    </xdr:to>
    <xdr:pic>
      <xdr:nvPicPr>
        <xdr:cNvPr id="8" name="Рисунок 7" descr="DS205.bmp"/>
        <xdr:cNvPicPr>
          <a:picLocks noChangeAspect="1"/>
        </xdr:cNvPicPr>
      </xdr:nvPicPr>
      <xdr:blipFill>
        <a:blip xmlns:r="http://schemas.openxmlformats.org/officeDocument/2006/relationships" r:embed="rId7" cstate="email"/>
        <a:stretch>
          <a:fillRect/>
        </a:stretch>
      </xdr:blipFill>
      <xdr:spPr>
        <a:xfrm>
          <a:off x="243332" y="9061450"/>
          <a:ext cx="1240536" cy="1117600"/>
        </a:xfrm>
        <a:prstGeom prst="rect">
          <a:avLst/>
        </a:prstGeom>
      </xdr:spPr>
    </xdr:pic>
    <xdr:clientData/>
  </xdr:twoCellAnchor>
  <xdr:twoCellAnchor>
    <xdr:from>
      <xdr:col>1</xdr:col>
      <xdr:colOff>201422</xdr:colOff>
      <xdr:row>15</xdr:row>
      <xdr:rowOff>12700</xdr:rowOff>
    </xdr:from>
    <xdr:to>
      <xdr:col>1</xdr:col>
      <xdr:colOff>1525778</xdr:colOff>
      <xdr:row>15</xdr:row>
      <xdr:rowOff>1130300</xdr:rowOff>
    </xdr:to>
    <xdr:pic>
      <xdr:nvPicPr>
        <xdr:cNvPr id="9" name="Рисунок 8" descr="DS206.bmp"/>
        <xdr:cNvPicPr>
          <a:picLocks noChangeAspect="1"/>
        </xdr:cNvPicPr>
      </xdr:nvPicPr>
      <xdr:blipFill>
        <a:blip xmlns:r="http://schemas.openxmlformats.org/officeDocument/2006/relationships" r:embed="rId8" cstate="email"/>
        <a:stretch>
          <a:fillRect/>
        </a:stretch>
      </xdr:blipFill>
      <xdr:spPr>
        <a:xfrm>
          <a:off x="201422" y="10223500"/>
          <a:ext cx="1324356" cy="1117600"/>
        </a:xfrm>
        <a:prstGeom prst="rect">
          <a:avLst/>
        </a:prstGeom>
      </xdr:spPr>
    </xdr:pic>
    <xdr:clientData/>
  </xdr:twoCellAnchor>
  <xdr:twoCellAnchor>
    <xdr:from>
      <xdr:col>1</xdr:col>
      <xdr:colOff>246126</xdr:colOff>
      <xdr:row>16</xdr:row>
      <xdr:rowOff>12700</xdr:rowOff>
    </xdr:from>
    <xdr:to>
      <xdr:col>1</xdr:col>
      <xdr:colOff>1481074</xdr:colOff>
      <xdr:row>16</xdr:row>
      <xdr:rowOff>1130300</xdr:rowOff>
    </xdr:to>
    <xdr:pic>
      <xdr:nvPicPr>
        <xdr:cNvPr id="10" name="Рисунок 9" descr="DS207.bmp"/>
        <xdr:cNvPicPr>
          <a:picLocks noChangeAspect="1"/>
        </xdr:cNvPicPr>
      </xdr:nvPicPr>
      <xdr:blipFill>
        <a:blip xmlns:r="http://schemas.openxmlformats.org/officeDocument/2006/relationships" r:embed="rId9" cstate="email"/>
        <a:stretch>
          <a:fillRect/>
        </a:stretch>
      </xdr:blipFill>
      <xdr:spPr>
        <a:xfrm>
          <a:off x="246126" y="11385550"/>
          <a:ext cx="1234948" cy="1117600"/>
        </a:xfrm>
        <a:prstGeom prst="rect">
          <a:avLst/>
        </a:prstGeom>
      </xdr:spPr>
    </xdr:pic>
    <xdr:clientData/>
  </xdr:twoCellAnchor>
  <xdr:twoCellAnchor>
    <xdr:from>
      <xdr:col>1</xdr:col>
      <xdr:colOff>201422</xdr:colOff>
      <xdr:row>17</xdr:row>
      <xdr:rowOff>12700</xdr:rowOff>
    </xdr:from>
    <xdr:to>
      <xdr:col>1</xdr:col>
      <xdr:colOff>1525778</xdr:colOff>
      <xdr:row>17</xdr:row>
      <xdr:rowOff>1130300</xdr:rowOff>
    </xdr:to>
    <xdr:pic>
      <xdr:nvPicPr>
        <xdr:cNvPr id="11" name="Рисунок 10" descr="DS208.bmp"/>
        <xdr:cNvPicPr>
          <a:picLocks noChangeAspect="1"/>
        </xdr:cNvPicPr>
      </xdr:nvPicPr>
      <xdr:blipFill>
        <a:blip xmlns:r="http://schemas.openxmlformats.org/officeDocument/2006/relationships" r:embed="rId10" cstate="email"/>
        <a:stretch>
          <a:fillRect/>
        </a:stretch>
      </xdr:blipFill>
      <xdr:spPr>
        <a:xfrm>
          <a:off x="201422" y="12547600"/>
          <a:ext cx="1324356" cy="1117600"/>
        </a:xfrm>
        <a:prstGeom prst="rect">
          <a:avLst/>
        </a:prstGeom>
      </xdr:spPr>
    </xdr:pic>
    <xdr:clientData/>
  </xdr:twoCellAnchor>
  <xdr:twoCellAnchor>
    <xdr:from>
      <xdr:col>1</xdr:col>
      <xdr:colOff>201422</xdr:colOff>
      <xdr:row>18</xdr:row>
      <xdr:rowOff>12700</xdr:rowOff>
    </xdr:from>
    <xdr:to>
      <xdr:col>1</xdr:col>
      <xdr:colOff>1525778</xdr:colOff>
      <xdr:row>18</xdr:row>
      <xdr:rowOff>1130300</xdr:rowOff>
    </xdr:to>
    <xdr:pic>
      <xdr:nvPicPr>
        <xdr:cNvPr id="12" name="Рисунок 11" descr="DS209.bmp"/>
        <xdr:cNvPicPr>
          <a:picLocks noChangeAspect="1"/>
        </xdr:cNvPicPr>
      </xdr:nvPicPr>
      <xdr:blipFill>
        <a:blip xmlns:r="http://schemas.openxmlformats.org/officeDocument/2006/relationships" r:embed="rId11" cstate="email"/>
        <a:stretch>
          <a:fillRect/>
        </a:stretch>
      </xdr:blipFill>
      <xdr:spPr>
        <a:xfrm>
          <a:off x="201422" y="13709650"/>
          <a:ext cx="1324356" cy="1117600"/>
        </a:xfrm>
        <a:prstGeom prst="rect">
          <a:avLst/>
        </a:prstGeom>
      </xdr:spPr>
    </xdr:pic>
    <xdr:clientData/>
  </xdr:twoCellAnchor>
  <xdr:twoCellAnchor>
    <xdr:from>
      <xdr:col>1</xdr:col>
      <xdr:colOff>201422</xdr:colOff>
      <xdr:row>19</xdr:row>
      <xdr:rowOff>12700</xdr:rowOff>
    </xdr:from>
    <xdr:to>
      <xdr:col>1</xdr:col>
      <xdr:colOff>1525778</xdr:colOff>
      <xdr:row>19</xdr:row>
      <xdr:rowOff>1130300</xdr:rowOff>
    </xdr:to>
    <xdr:pic>
      <xdr:nvPicPr>
        <xdr:cNvPr id="13" name="Рисунок 12" descr="DS210.bmp"/>
        <xdr:cNvPicPr>
          <a:picLocks noChangeAspect="1"/>
        </xdr:cNvPicPr>
      </xdr:nvPicPr>
      <xdr:blipFill>
        <a:blip xmlns:r="http://schemas.openxmlformats.org/officeDocument/2006/relationships" r:embed="rId12" cstate="email"/>
        <a:stretch>
          <a:fillRect/>
        </a:stretch>
      </xdr:blipFill>
      <xdr:spPr>
        <a:xfrm>
          <a:off x="201422" y="14871700"/>
          <a:ext cx="1324356" cy="1117600"/>
        </a:xfrm>
        <a:prstGeom prst="rect">
          <a:avLst/>
        </a:prstGeom>
      </xdr:spPr>
    </xdr:pic>
    <xdr:clientData/>
  </xdr:twoCellAnchor>
  <xdr:twoCellAnchor>
    <xdr:from>
      <xdr:col>1</xdr:col>
      <xdr:colOff>12700</xdr:colOff>
      <xdr:row>20</xdr:row>
      <xdr:rowOff>36089</xdr:rowOff>
    </xdr:from>
    <xdr:to>
      <xdr:col>2</xdr:col>
      <xdr:colOff>0</xdr:colOff>
      <xdr:row>21</xdr:row>
      <xdr:rowOff>751311</xdr:rowOff>
    </xdr:to>
    <xdr:pic>
      <xdr:nvPicPr>
        <xdr:cNvPr id="14" name="Рисунок 13" descr="DS211-212.bmp"/>
        <xdr:cNvPicPr>
          <a:picLocks noChangeAspect="1"/>
        </xdr:cNvPicPr>
      </xdr:nvPicPr>
      <xdr:blipFill>
        <a:blip xmlns:r="http://schemas.openxmlformats.org/officeDocument/2006/relationships" r:embed="rId13" cstate="email"/>
        <a:stretch>
          <a:fillRect/>
        </a:stretch>
      </xdr:blipFill>
      <xdr:spPr>
        <a:xfrm>
          <a:off x="12700" y="16057139"/>
          <a:ext cx="1701800" cy="1477222"/>
        </a:xfrm>
        <a:prstGeom prst="rect">
          <a:avLst/>
        </a:prstGeom>
      </xdr:spPr>
    </xdr:pic>
    <xdr:clientData/>
  </xdr:twoCellAnchor>
  <xdr:twoCellAnchor>
    <xdr:from>
      <xdr:col>1</xdr:col>
      <xdr:colOff>12701</xdr:colOff>
      <xdr:row>22</xdr:row>
      <xdr:rowOff>183086</xdr:rowOff>
    </xdr:from>
    <xdr:to>
      <xdr:col>2</xdr:col>
      <xdr:colOff>1</xdr:colOff>
      <xdr:row>23</xdr:row>
      <xdr:rowOff>794815</xdr:rowOff>
    </xdr:to>
    <xdr:pic>
      <xdr:nvPicPr>
        <xdr:cNvPr id="15" name="Рисунок 14" descr="DS213-214.bmp"/>
        <xdr:cNvPicPr>
          <a:picLocks noChangeAspect="1"/>
        </xdr:cNvPicPr>
      </xdr:nvPicPr>
      <xdr:blipFill>
        <a:blip xmlns:r="http://schemas.openxmlformats.org/officeDocument/2006/relationships" r:embed="rId14" cstate="email"/>
        <a:stretch>
          <a:fillRect/>
        </a:stretch>
      </xdr:blipFill>
      <xdr:spPr>
        <a:xfrm>
          <a:off x="12701" y="17728136"/>
          <a:ext cx="1701800" cy="1564229"/>
        </a:xfrm>
        <a:prstGeom prst="rect">
          <a:avLst/>
        </a:prstGeom>
      </xdr:spPr>
    </xdr:pic>
    <xdr:clientData/>
  </xdr:twoCellAnchor>
  <xdr:twoCellAnchor>
    <xdr:from>
      <xdr:col>1</xdr:col>
      <xdr:colOff>12701</xdr:colOff>
      <xdr:row>24</xdr:row>
      <xdr:rowOff>713907</xdr:rowOff>
    </xdr:from>
    <xdr:to>
      <xdr:col>2</xdr:col>
      <xdr:colOff>1</xdr:colOff>
      <xdr:row>26</xdr:row>
      <xdr:rowOff>263996</xdr:rowOff>
    </xdr:to>
    <xdr:pic>
      <xdr:nvPicPr>
        <xdr:cNvPr id="16" name="Рисунок 15" descr="DS215-217.bmp"/>
        <xdr:cNvPicPr>
          <a:picLocks noChangeAspect="1"/>
        </xdr:cNvPicPr>
      </xdr:nvPicPr>
      <xdr:blipFill>
        <a:blip xmlns:r="http://schemas.openxmlformats.org/officeDocument/2006/relationships" r:embed="rId15" cstate="email"/>
        <a:stretch>
          <a:fillRect/>
        </a:stretch>
      </xdr:blipFill>
      <xdr:spPr>
        <a:xfrm>
          <a:off x="12701" y="20163957"/>
          <a:ext cx="1701800" cy="1455089"/>
        </a:xfrm>
        <a:prstGeom prst="rect">
          <a:avLst/>
        </a:prstGeom>
      </xdr:spPr>
    </xdr:pic>
    <xdr:clientData/>
  </xdr:twoCellAnchor>
  <xdr:twoCellAnchor>
    <xdr:from>
      <xdr:col>1</xdr:col>
      <xdr:colOff>116799</xdr:colOff>
      <xdr:row>27</xdr:row>
      <xdr:rowOff>12700</xdr:rowOff>
    </xdr:from>
    <xdr:to>
      <xdr:col>1</xdr:col>
      <xdr:colOff>1610404</xdr:colOff>
      <xdr:row>28</xdr:row>
      <xdr:rowOff>749300</xdr:rowOff>
    </xdr:to>
    <xdr:pic>
      <xdr:nvPicPr>
        <xdr:cNvPr id="17" name="Рисунок 16" descr="DS218-219.bmp"/>
        <xdr:cNvPicPr>
          <a:picLocks noChangeAspect="1"/>
        </xdr:cNvPicPr>
      </xdr:nvPicPr>
      <xdr:blipFill>
        <a:blip xmlns:r="http://schemas.openxmlformats.org/officeDocument/2006/relationships" r:embed="rId16" cstate="email"/>
        <a:stretch>
          <a:fillRect/>
        </a:stretch>
      </xdr:blipFill>
      <xdr:spPr>
        <a:xfrm>
          <a:off x="116799" y="22320250"/>
          <a:ext cx="1493605" cy="1498600"/>
        </a:xfrm>
        <a:prstGeom prst="rect">
          <a:avLst/>
        </a:prstGeom>
      </xdr:spPr>
    </xdr:pic>
    <xdr:clientData/>
  </xdr:twoCellAnchor>
  <xdr:twoCellAnchor>
    <xdr:from>
      <xdr:col>1</xdr:col>
      <xdr:colOff>12701</xdr:colOff>
      <xdr:row>29</xdr:row>
      <xdr:rowOff>222666</xdr:rowOff>
    </xdr:from>
    <xdr:to>
      <xdr:col>2</xdr:col>
      <xdr:colOff>1</xdr:colOff>
      <xdr:row>30</xdr:row>
      <xdr:rowOff>755234</xdr:rowOff>
    </xdr:to>
    <xdr:pic>
      <xdr:nvPicPr>
        <xdr:cNvPr id="18" name="Рисунок 17" descr="DS220-221.bmp"/>
        <xdr:cNvPicPr>
          <a:picLocks noChangeAspect="1"/>
        </xdr:cNvPicPr>
      </xdr:nvPicPr>
      <xdr:blipFill>
        <a:blip xmlns:r="http://schemas.openxmlformats.org/officeDocument/2006/relationships" r:embed="rId17" cstate="email"/>
        <a:stretch>
          <a:fillRect/>
        </a:stretch>
      </xdr:blipFill>
      <xdr:spPr>
        <a:xfrm>
          <a:off x="12701" y="24054216"/>
          <a:ext cx="1701800" cy="1294568"/>
        </a:xfrm>
        <a:prstGeom prst="rect">
          <a:avLst/>
        </a:prstGeom>
      </xdr:spPr>
    </xdr:pic>
    <xdr:clientData/>
  </xdr:twoCellAnchor>
  <xdr:twoCellAnchor>
    <xdr:from>
      <xdr:col>1</xdr:col>
      <xdr:colOff>304800</xdr:colOff>
      <xdr:row>31</xdr:row>
      <xdr:rowOff>12700</xdr:rowOff>
    </xdr:from>
    <xdr:to>
      <xdr:col>1</xdr:col>
      <xdr:colOff>1422400</xdr:colOff>
      <xdr:row>31</xdr:row>
      <xdr:rowOff>1130300</xdr:rowOff>
    </xdr:to>
    <xdr:pic>
      <xdr:nvPicPr>
        <xdr:cNvPr id="19" name="Рисунок 18" descr="DS222.bmp"/>
        <xdr:cNvPicPr>
          <a:picLocks noChangeAspect="1"/>
        </xdr:cNvPicPr>
      </xdr:nvPicPr>
      <xdr:blipFill>
        <a:blip xmlns:r="http://schemas.openxmlformats.org/officeDocument/2006/relationships" r:embed="rId18" cstate="email"/>
        <a:stretch>
          <a:fillRect/>
        </a:stretch>
      </xdr:blipFill>
      <xdr:spPr>
        <a:xfrm>
          <a:off x="304800" y="25558750"/>
          <a:ext cx="1117600" cy="1117600"/>
        </a:xfrm>
        <a:prstGeom prst="rect">
          <a:avLst/>
        </a:prstGeom>
      </xdr:spPr>
    </xdr:pic>
    <xdr:clientData/>
  </xdr:twoCellAnchor>
  <xdr:twoCellAnchor>
    <xdr:from>
      <xdr:col>1</xdr:col>
      <xdr:colOff>332740</xdr:colOff>
      <xdr:row>32</xdr:row>
      <xdr:rowOff>12700</xdr:rowOff>
    </xdr:from>
    <xdr:to>
      <xdr:col>1</xdr:col>
      <xdr:colOff>1394460</xdr:colOff>
      <xdr:row>32</xdr:row>
      <xdr:rowOff>1130300</xdr:rowOff>
    </xdr:to>
    <xdr:pic>
      <xdr:nvPicPr>
        <xdr:cNvPr id="20" name="Рисунок 19" descr="DS223.bmp"/>
        <xdr:cNvPicPr>
          <a:picLocks noChangeAspect="1"/>
        </xdr:cNvPicPr>
      </xdr:nvPicPr>
      <xdr:blipFill>
        <a:blip xmlns:r="http://schemas.openxmlformats.org/officeDocument/2006/relationships" r:embed="rId19" cstate="email"/>
        <a:stretch>
          <a:fillRect/>
        </a:stretch>
      </xdr:blipFill>
      <xdr:spPr>
        <a:xfrm>
          <a:off x="332740" y="26720800"/>
          <a:ext cx="1061720" cy="1117600"/>
        </a:xfrm>
        <a:prstGeom prst="rect">
          <a:avLst/>
        </a:prstGeom>
      </xdr:spPr>
    </xdr:pic>
    <xdr:clientData/>
  </xdr:twoCellAnchor>
  <xdr:twoCellAnchor>
    <xdr:from>
      <xdr:col>1</xdr:col>
      <xdr:colOff>12700</xdr:colOff>
      <xdr:row>34</xdr:row>
      <xdr:rowOff>881043</xdr:rowOff>
    </xdr:from>
    <xdr:to>
      <xdr:col>2</xdr:col>
      <xdr:colOff>0</xdr:colOff>
      <xdr:row>36</xdr:row>
      <xdr:rowOff>96860</xdr:rowOff>
    </xdr:to>
    <xdr:pic>
      <xdr:nvPicPr>
        <xdr:cNvPr id="21" name="Рисунок 20" descr="DS155-157.bmp"/>
        <xdr:cNvPicPr>
          <a:picLocks noChangeAspect="1"/>
        </xdr:cNvPicPr>
      </xdr:nvPicPr>
      <xdr:blipFill>
        <a:blip xmlns:r="http://schemas.openxmlformats.org/officeDocument/2006/relationships" r:embed="rId20" cstate="email"/>
        <a:stretch>
          <a:fillRect/>
        </a:stretch>
      </xdr:blipFill>
      <xdr:spPr>
        <a:xfrm>
          <a:off x="12700" y="28941693"/>
          <a:ext cx="1701800" cy="930317"/>
        </a:xfrm>
        <a:prstGeom prst="rect">
          <a:avLst/>
        </a:prstGeom>
      </xdr:spPr>
    </xdr:pic>
    <xdr:clientData/>
  </xdr:twoCellAnchor>
  <xdr:twoCellAnchor>
    <xdr:from>
      <xdr:col>1</xdr:col>
      <xdr:colOff>12700</xdr:colOff>
      <xdr:row>37</xdr:row>
      <xdr:rowOff>940685</xdr:rowOff>
    </xdr:from>
    <xdr:to>
      <xdr:col>2</xdr:col>
      <xdr:colOff>0</xdr:colOff>
      <xdr:row>39</xdr:row>
      <xdr:rowOff>227715</xdr:rowOff>
    </xdr:to>
    <xdr:pic>
      <xdr:nvPicPr>
        <xdr:cNvPr id="22" name="Рисунок 21" descr="DS225-227.bmp"/>
        <xdr:cNvPicPr>
          <a:picLocks noChangeAspect="1"/>
        </xdr:cNvPicPr>
      </xdr:nvPicPr>
      <xdr:blipFill>
        <a:blip xmlns:r="http://schemas.openxmlformats.org/officeDocument/2006/relationships" r:embed="rId21" cstate="email"/>
        <a:stretch>
          <a:fillRect/>
        </a:stretch>
      </xdr:blipFill>
      <xdr:spPr>
        <a:xfrm>
          <a:off x="12700" y="31668335"/>
          <a:ext cx="1701800" cy="1382530"/>
        </a:xfrm>
        <a:prstGeom prst="rect">
          <a:avLst/>
        </a:prstGeom>
      </xdr:spPr>
    </xdr:pic>
    <xdr:clientData/>
  </xdr:twoCellAnchor>
  <xdr:twoCellAnchor>
    <xdr:from>
      <xdr:col>1</xdr:col>
      <xdr:colOff>306663</xdr:colOff>
      <xdr:row>40</xdr:row>
      <xdr:rowOff>12700</xdr:rowOff>
    </xdr:from>
    <xdr:to>
      <xdr:col>1</xdr:col>
      <xdr:colOff>1420538</xdr:colOff>
      <xdr:row>40</xdr:row>
      <xdr:rowOff>1130300</xdr:rowOff>
    </xdr:to>
    <xdr:pic>
      <xdr:nvPicPr>
        <xdr:cNvPr id="23" name="Рисунок 22" descr="DS231.bmp"/>
        <xdr:cNvPicPr>
          <a:picLocks noChangeAspect="1"/>
        </xdr:cNvPicPr>
      </xdr:nvPicPr>
      <xdr:blipFill>
        <a:blip xmlns:r="http://schemas.openxmlformats.org/officeDocument/2006/relationships" r:embed="rId22" cstate="email"/>
        <a:stretch>
          <a:fillRect/>
        </a:stretch>
      </xdr:blipFill>
      <xdr:spPr>
        <a:xfrm>
          <a:off x="306663" y="33978850"/>
          <a:ext cx="1113875" cy="1117600"/>
        </a:xfrm>
        <a:prstGeom prst="rect">
          <a:avLst/>
        </a:prstGeom>
      </xdr:spPr>
    </xdr:pic>
    <xdr:clientData/>
  </xdr:twoCellAnchor>
  <xdr:twoCellAnchor>
    <xdr:from>
      <xdr:col>1</xdr:col>
      <xdr:colOff>12701</xdr:colOff>
      <xdr:row>41</xdr:row>
      <xdr:rowOff>111456</xdr:rowOff>
    </xdr:from>
    <xdr:to>
      <xdr:col>2</xdr:col>
      <xdr:colOff>1</xdr:colOff>
      <xdr:row>42</xdr:row>
      <xdr:rowOff>866447</xdr:rowOff>
    </xdr:to>
    <xdr:pic>
      <xdr:nvPicPr>
        <xdr:cNvPr id="24" name="Рисунок 23" descr="DS232-233.bmp"/>
        <xdr:cNvPicPr>
          <a:picLocks noChangeAspect="1"/>
        </xdr:cNvPicPr>
      </xdr:nvPicPr>
      <xdr:blipFill>
        <a:blip xmlns:r="http://schemas.openxmlformats.org/officeDocument/2006/relationships" r:embed="rId23" cstate="email"/>
        <a:stretch>
          <a:fillRect/>
        </a:stretch>
      </xdr:blipFill>
      <xdr:spPr>
        <a:xfrm>
          <a:off x="12701" y="35239656"/>
          <a:ext cx="1701800" cy="1707491"/>
        </a:xfrm>
        <a:prstGeom prst="rect">
          <a:avLst/>
        </a:prstGeom>
      </xdr:spPr>
    </xdr:pic>
    <xdr:clientData/>
  </xdr:twoCellAnchor>
  <xdr:twoCellAnchor>
    <xdr:from>
      <xdr:col>1</xdr:col>
      <xdr:colOff>12701</xdr:colOff>
      <xdr:row>43</xdr:row>
      <xdr:rowOff>111456</xdr:rowOff>
    </xdr:from>
    <xdr:to>
      <xdr:col>2</xdr:col>
      <xdr:colOff>1</xdr:colOff>
      <xdr:row>44</xdr:row>
      <xdr:rowOff>866447</xdr:rowOff>
    </xdr:to>
    <xdr:pic>
      <xdr:nvPicPr>
        <xdr:cNvPr id="25" name="Рисунок 24" descr="DS234-235.bmp"/>
        <xdr:cNvPicPr>
          <a:picLocks noChangeAspect="1"/>
        </xdr:cNvPicPr>
      </xdr:nvPicPr>
      <xdr:blipFill>
        <a:blip xmlns:r="http://schemas.openxmlformats.org/officeDocument/2006/relationships" r:embed="rId24" cstate="email"/>
        <a:stretch>
          <a:fillRect/>
        </a:stretch>
      </xdr:blipFill>
      <xdr:spPr>
        <a:xfrm>
          <a:off x="12701" y="37144656"/>
          <a:ext cx="1701800" cy="1707491"/>
        </a:xfrm>
        <a:prstGeom prst="rect">
          <a:avLst/>
        </a:prstGeom>
      </xdr:spPr>
    </xdr:pic>
    <xdr:clientData/>
  </xdr:twoCellAnchor>
  <xdr:twoCellAnchor>
    <xdr:from>
      <xdr:col>1</xdr:col>
      <xdr:colOff>12701</xdr:colOff>
      <xdr:row>45</xdr:row>
      <xdr:rowOff>111456</xdr:rowOff>
    </xdr:from>
    <xdr:to>
      <xdr:col>2</xdr:col>
      <xdr:colOff>1</xdr:colOff>
      <xdr:row>46</xdr:row>
      <xdr:rowOff>866447</xdr:rowOff>
    </xdr:to>
    <xdr:pic>
      <xdr:nvPicPr>
        <xdr:cNvPr id="26" name="Рисунок 25" descr="DS236-237.bmp"/>
        <xdr:cNvPicPr>
          <a:picLocks noChangeAspect="1"/>
        </xdr:cNvPicPr>
      </xdr:nvPicPr>
      <xdr:blipFill>
        <a:blip xmlns:r="http://schemas.openxmlformats.org/officeDocument/2006/relationships" r:embed="rId25" cstate="email"/>
        <a:stretch>
          <a:fillRect/>
        </a:stretch>
      </xdr:blipFill>
      <xdr:spPr>
        <a:xfrm>
          <a:off x="12701" y="39049656"/>
          <a:ext cx="1701800" cy="1707491"/>
        </a:xfrm>
        <a:prstGeom prst="rect">
          <a:avLst/>
        </a:prstGeom>
      </xdr:spPr>
    </xdr:pic>
    <xdr:clientData/>
  </xdr:twoCellAnchor>
  <xdr:twoCellAnchor>
    <xdr:from>
      <xdr:col>1</xdr:col>
      <xdr:colOff>12701</xdr:colOff>
      <xdr:row>47</xdr:row>
      <xdr:rowOff>517337</xdr:rowOff>
    </xdr:from>
    <xdr:to>
      <xdr:col>2</xdr:col>
      <xdr:colOff>1</xdr:colOff>
      <xdr:row>49</xdr:row>
      <xdr:rowOff>270064</xdr:rowOff>
    </xdr:to>
    <xdr:pic>
      <xdr:nvPicPr>
        <xdr:cNvPr id="27" name="Рисунок 26" descr="DS238-240.bmp"/>
        <xdr:cNvPicPr>
          <a:picLocks noChangeAspect="1"/>
        </xdr:cNvPicPr>
      </xdr:nvPicPr>
      <xdr:blipFill>
        <a:blip xmlns:r="http://schemas.openxmlformats.org/officeDocument/2006/relationships" r:embed="rId26" cstate="email"/>
        <a:stretch>
          <a:fillRect/>
        </a:stretch>
      </xdr:blipFill>
      <xdr:spPr>
        <a:xfrm>
          <a:off x="12701" y="41360537"/>
          <a:ext cx="1701800" cy="1467227"/>
        </a:xfrm>
        <a:prstGeom prst="rect">
          <a:avLst/>
        </a:prstGeom>
      </xdr:spPr>
    </xdr:pic>
    <xdr:clientData/>
  </xdr:twoCellAnchor>
  <xdr:twoCellAnchor>
    <xdr:from>
      <xdr:col>1</xdr:col>
      <xdr:colOff>12700</xdr:colOff>
      <xdr:row>50</xdr:row>
      <xdr:rowOff>770648</xdr:rowOff>
    </xdr:from>
    <xdr:to>
      <xdr:col>2</xdr:col>
      <xdr:colOff>0</xdr:colOff>
      <xdr:row>52</xdr:row>
      <xdr:rowOff>207253</xdr:rowOff>
    </xdr:to>
    <xdr:pic>
      <xdr:nvPicPr>
        <xdr:cNvPr id="28" name="Рисунок 27" descr="DS241-243.bmp"/>
        <xdr:cNvPicPr>
          <a:picLocks noChangeAspect="1"/>
        </xdr:cNvPicPr>
      </xdr:nvPicPr>
      <xdr:blipFill>
        <a:blip xmlns:r="http://schemas.openxmlformats.org/officeDocument/2006/relationships" r:embed="rId27" cstate="email"/>
        <a:stretch>
          <a:fillRect/>
        </a:stretch>
      </xdr:blipFill>
      <xdr:spPr>
        <a:xfrm>
          <a:off x="12700" y="44090348"/>
          <a:ext cx="1701800" cy="1532105"/>
        </a:xfrm>
        <a:prstGeom prst="rect">
          <a:avLst/>
        </a:prstGeom>
      </xdr:spPr>
    </xdr:pic>
    <xdr:clientData/>
  </xdr:twoCellAnchor>
  <xdr:twoCellAnchor>
    <xdr:from>
      <xdr:col>1</xdr:col>
      <xdr:colOff>12700</xdr:colOff>
      <xdr:row>53</xdr:row>
      <xdr:rowOff>586292</xdr:rowOff>
    </xdr:from>
    <xdr:to>
      <xdr:col>2</xdr:col>
      <xdr:colOff>0</xdr:colOff>
      <xdr:row>55</xdr:row>
      <xdr:rowOff>391608</xdr:rowOff>
    </xdr:to>
    <xdr:pic>
      <xdr:nvPicPr>
        <xdr:cNvPr id="29" name="Рисунок 28" descr="DS244-246.bmp"/>
        <xdr:cNvPicPr>
          <a:picLocks noChangeAspect="1"/>
        </xdr:cNvPicPr>
      </xdr:nvPicPr>
      <xdr:blipFill>
        <a:blip xmlns:r="http://schemas.openxmlformats.org/officeDocument/2006/relationships" r:embed="rId28" cstate="email"/>
        <a:stretch>
          <a:fillRect/>
        </a:stretch>
      </xdr:blipFill>
      <xdr:spPr>
        <a:xfrm>
          <a:off x="12700" y="46953992"/>
          <a:ext cx="1701800" cy="1519816"/>
        </a:xfrm>
        <a:prstGeom prst="rect">
          <a:avLst/>
        </a:prstGeom>
      </xdr:spPr>
    </xdr:pic>
    <xdr:clientData/>
  </xdr:twoCellAnchor>
  <xdr:twoCellAnchor>
    <xdr:from>
      <xdr:col>1</xdr:col>
      <xdr:colOff>12701</xdr:colOff>
      <xdr:row>56</xdr:row>
      <xdr:rowOff>29210</xdr:rowOff>
    </xdr:from>
    <xdr:to>
      <xdr:col>2</xdr:col>
      <xdr:colOff>1</xdr:colOff>
      <xdr:row>57</xdr:row>
      <xdr:rowOff>948690</xdr:rowOff>
    </xdr:to>
    <xdr:pic>
      <xdr:nvPicPr>
        <xdr:cNvPr id="30" name="Рисунок 29" descr="DS321-322.bmp"/>
        <xdr:cNvPicPr>
          <a:picLocks noChangeAspect="1"/>
        </xdr:cNvPicPr>
      </xdr:nvPicPr>
      <xdr:blipFill>
        <a:blip xmlns:r="http://schemas.openxmlformats.org/officeDocument/2006/relationships" r:embed="rId29" cstate="email"/>
        <a:stretch>
          <a:fillRect/>
        </a:stretch>
      </xdr:blipFill>
      <xdr:spPr>
        <a:xfrm>
          <a:off x="12701" y="49063910"/>
          <a:ext cx="1701800" cy="1871980"/>
        </a:xfrm>
        <a:prstGeom prst="rect">
          <a:avLst/>
        </a:prstGeom>
      </xdr:spPr>
    </xdr:pic>
    <xdr:clientData/>
  </xdr:twoCellAnchor>
  <xdr:twoCellAnchor>
    <xdr:from>
      <xdr:col>1</xdr:col>
      <xdr:colOff>12701</xdr:colOff>
      <xdr:row>58</xdr:row>
      <xdr:rowOff>29210</xdr:rowOff>
    </xdr:from>
    <xdr:to>
      <xdr:col>2</xdr:col>
      <xdr:colOff>1</xdr:colOff>
      <xdr:row>59</xdr:row>
      <xdr:rowOff>948690</xdr:rowOff>
    </xdr:to>
    <xdr:pic>
      <xdr:nvPicPr>
        <xdr:cNvPr id="31" name="Рисунок 30" descr="DS324.bmp"/>
        <xdr:cNvPicPr>
          <a:picLocks noChangeAspect="1"/>
        </xdr:cNvPicPr>
      </xdr:nvPicPr>
      <xdr:blipFill>
        <a:blip xmlns:r="http://schemas.openxmlformats.org/officeDocument/2006/relationships" r:embed="rId30" cstate="email"/>
        <a:stretch>
          <a:fillRect/>
        </a:stretch>
      </xdr:blipFill>
      <xdr:spPr>
        <a:xfrm>
          <a:off x="12701" y="50968910"/>
          <a:ext cx="1701800" cy="1871980"/>
        </a:xfrm>
        <a:prstGeom prst="rect">
          <a:avLst/>
        </a:prstGeom>
      </xdr:spPr>
    </xdr:pic>
    <xdr:clientData/>
  </xdr:twoCellAnchor>
  <xdr:twoCellAnchor>
    <xdr:from>
      <xdr:col>1</xdr:col>
      <xdr:colOff>428291</xdr:colOff>
      <xdr:row>60</xdr:row>
      <xdr:rowOff>12700</xdr:rowOff>
    </xdr:from>
    <xdr:to>
      <xdr:col>1</xdr:col>
      <xdr:colOff>1298908</xdr:colOff>
      <xdr:row>61</xdr:row>
      <xdr:rowOff>549275</xdr:rowOff>
    </xdr:to>
    <xdr:pic>
      <xdr:nvPicPr>
        <xdr:cNvPr id="32" name="Рисунок 31" descr="ds_mud.bmp"/>
        <xdr:cNvPicPr>
          <a:picLocks noChangeAspect="1"/>
        </xdr:cNvPicPr>
      </xdr:nvPicPr>
      <xdr:blipFill>
        <a:blip xmlns:r="http://schemas.openxmlformats.org/officeDocument/2006/relationships" r:embed="rId31" cstate="email"/>
        <a:stretch>
          <a:fillRect/>
        </a:stretch>
      </xdr:blipFill>
      <xdr:spPr>
        <a:xfrm>
          <a:off x="428291" y="52857400"/>
          <a:ext cx="870617" cy="1117600"/>
        </a:xfrm>
        <a:prstGeom prst="rect">
          <a:avLst/>
        </a:prstGeom>
      </xdr:spPr>
    </xdr:pic>
    <xdr:clientData/>
  </xdr:twoCellAnchor>
  <xdr:twoCellAnchor>
    <xdr:from>
      <xdr:col>1</xdr:col>
      <xdr:colOff>12700</xdr:colOff>
      <xdr:row>62</xdr:row>
      <xdr:rowOff>155237</xdr:rowOff>
    </xdr:from>
    <xdr:to>
      <xdr:col>2</xdr:col>
      <xdr:colOff>0</xdr:colOff>
      <xdr:row>64</xdr:row>
      <xdr:rowOff>632163</xdr:rowOff>
    </xdr:to>
    <xdr:pic>
      <xdr:nvPicPr>
        <xdr:cNvPr id="33" name="Рисунок 32" descr="ds_sults.bmp"/>
        <xdr:cNvPicPr>
          <a:picLocks noChangeAspect="1"/>
        </xdr:cNvPicPr>
      </xdr:nvPicPr>
      <xdr:blipFill>
        <a:blip xmlns:r="http://schemas.openxmlformats.org/officeDocument/2006/relationships" r:embed="rId32" cstate="email"/>
        <a:stretch>
          <a:fillRect/>
        </a:stretch>
      </xdr:blipFill>
      <xdr:spPr>
        <a:xfrm>
          <a:off x="12700" y="54161987"/>
          <a:ext cx="1701800" cy="1810426"/>
        </a:xfrm>
        <a:prstGeom prst="rect">
          <a:avLst/>
        </a:prstGeom>
      </xdr:spPr>
    </xdr:pic>
    <xdr:clientData/>
  </xdr:twoCellAnchor>
  <xdr:twoCellAnchor>
    <xdr:from>
      <xdr:col>1</xdr:col>
      <xdr:colOff>85834</xdr:colOff>
      <xdr:row>65</xdr:row>
      <xdr:rowOff>12700</xdr:rowOff>
    </xdr:from>
    <xdr:to>
      <xdr:col>1</xdr:col>
      <xdr:colOff>1641366</xdr:colOff>
      <xdr:row>67</xdr:row>
      <xdr:rowOff>749300</xdr:rowOff>
    </xdr:to>
    <xdr:pic>
      <xdr:nvPicPr>
        <xdr:cNvPr id="34" name="Рисунок 33" descr="ds_sults500.bmp"/>
        <xdr:cNvPicPr>
          <a:picLocks noChangeAspect="1"/>
        </xdr:cNvPicPr>
      </xdr:nvPicPr>
      <xdr:blipFill>
        <a:blip xmlns:r="http://schemas.openxmlformats.org/officeDocument/2006/relationships" r:embed="rId33" cstate="email"/>
        <a:stretch>
          <a:fillRect/>
        </a:stretch>
      </xdr:blipFill>
      <xdr:spPr>
        <a:xfrm>
          <a:off x="85834" y="56114950"/>
          <a:ext cx="1555532" cy="2070100"/>
        </a:xfrm>
        <a:prstGeom prst="rect">
          <a:avLst/>
        </a:prstGeom>
      </xdr:spPr>
    </xdr:pic>
    <xdr:clientData/>
  </xdr:twoCellAnchor>
  <xdr:twoCellAnchor editAs="oneCell">
    <xdr:from>
      <xdr:col>1</xdr:col>
      <xdr:colOff>63500</xdr:colOff>
      <xdr:row>69</xdr:row>
      <xdr:rowOff>12700</xdr:rowOff>
    </xdr:from>
    <xdr:to>
      <xdr:col>10</xdr:col>
      <xdr:colOff>499745</xdr:colOff>
      <xdr:row>69</xdr:row>
      <xdr:rowOff>2713990</xdr:rowOff>
    </xdr:to>
    <xdr:pic>
      <xdr:nvPicPr>
        <xdr:cNvPr id="35" name="Рисунок 34" descr="ds253-262.bmp"/>
        <xdr:cNvPicPr>
          <a:picLocks noChangeAspect="1"/>
        </xdr:cNvPicPr>
      </xdr:nvPicPr>
      <xdr:blipFill>
        <a:blip xmlns:r="http://schemas.openxmlformats.org/officeDocument/2006/relationships" r:embed="rId34" cstate="email"/>
        <a:stretch>
          <a:fillRect/>
        </a:stretch>
      </xdr:blipFill>
      <xdr:spPr>
        <a:xfrm>
          <a:off x="63500" y="58400950"/>
          <a:ext cx="5760720" cy="2701290"/>
        </a:xfrm>
        <a:prstGeom prst="rect">
          <a:avLst/>
        </a:prstGeom>
      </xdr:spPr>
    </xdr:pic>
    <xdr:clientData/>
  </xdr:twoCellAnchor>
  <xdr:twoCellAnchor>
    <xdr:from>
      <xdr:col>1</xdr:col>
      <xdr:colOff>304800</xdr:colOff>
      <xdr:row>82</xdr:row>
      <xdr:rowOff>12699</xdr:rowOff>
    </xdr:from>
    <xdr:to>
      <xdr:col>1</xdr:col>
      <xdr:colOff>1422400</xdr:colOff>
      <xdr:row>82</xdr:row>
      <xdr:rowOff>1130299</xdr:rowOff>
    </xdr:to>
    <xdr:pic>
      <xdr:nvPicPr>
        <xdr:cNvPr id="36" name="Рисунок 35" descr="DS165.bmp"/>
        <xdr:cNvPicPr>
          <a:picLocks noChangeAspect="1"/>
        </xdr:cNvPicPr>
      </xdr:nvPicPr>
      <xdr:blipFill>
        <a:blip xmlns:r="http://schemas.openxmlformats.org/officeDocument/2006/relationships" r:embed="rId35" cstate="email"/>
        <a:stretch>
          <a:fillRect/>
        </a:stretch>
      </xdr:blipFill>
      <xdr:spPr>
        <a:xfrm>
          <a:off x="304800" y="70259574"/>
          <a:ext cx="1117600" cy="1117600"/>
        </a:xfrm>
        <a:prstGeom prst="rect">
          <a:avLst/>
        </a:prstGeom>
      </xdr:spPr>
    </xdr:pic>
    <xdr:clientData/>
  </xdr:twoCellAnchor>
  <xdr:twoCellAnchor>
    <xdr:from>
      <xdr:col>1</xdr:col>
      <xdr:colOff>491067</xdr:colOff>
      <xdr:row>83</xdr:row>
      <xdr:rowOff>12700</xdr:rowOff>
    </xdr:from>
    <xdr:to>
      <xdr:col>1</xdr:col>
      <xdr:colOff>1236134</xdr:colOff>
      <xdr:row>83</xdr:row>
      <xdr:rowOff>1130300</xdr:rowOff>
    </xdr:to>
    <xdr:pic>
      <xdr:nvPicPr>
        <xdr:cNvPr id="37" name="Рисунок 36" descr="DS166.bmp"/>
        <xdr:cNvPicPr>
          <a:picLocks noChangeAspect="1"/>
        </xdr:cNvPicPr>
      </xdr:nvPicPr>
      <xdr:blipFill>
        <a:blip xmlns:r="http://schemas.openxmlformats.org/officeDocument/2006/relationships" r:embed="rId36" cstate="email"/>
        <a:stretch>
          <a:fillRect/>
        </a:stretch>
      </xdr:blipFill>
      <xdr:spPr>
        <a:xfrm>
          <a:off x="491067" y="71421625"/>
          <a:ext cx="745067" cy="1117600"/>
        </a:xfrm>
        <a:prstGeom prst="rect">
          <a:avLst/>
        </a:prstGeom>
      </xdr:spPr>
    </xdr:pic>
    <xdr:clientData/>
  </xdr:twoCellAnchor>
  <xdr:twoCellAnchor>
    <xdr:from>
      <xdr:col>1</xdr:col>
      <xdr:colOff>306663</xdr:colOff>
      <xdr:row>84</xdr:row>
      <xdr:rowOff>12700</xdr:rowOff>
    </xdr:from>
    <xdr:to>
      <xdr:col>1</xdr:col>
      <xdr:colOff>1420538</xdr:colOff>
      <xdr:row>84</xdr:row>
      <xdr:rowOff>1130300</xdr:rowOff>
    </xdr:to>
    <xdr:pic>
      <xdr:nvPicPr>
        <xdr:cNvPr id="38" name="Рисунок 37" descr="DS263.bmp"/>
        <xdr:cNvPicPr>
          <a:picLocks noChangeAspect="1"/>
        </xdr:cNvPicPr>
      </xdr:nvPicPr>
      <xdr:blipFill>
        <a:blip xmlns:r="http://schemas.openxmlformats.org/officeDocument/2006/relationships" r:embed="rId37" cstate="email"/>
        <a:stretch>
          <a:fillRect/>
        </a:stretch>
      </xdr:blipFill>
      <xdr:spPr>
        <a:xfrm>
          <a:off x="306663" y="72583675"/>
          <a:ext cx="1113875" cy="1117600"/>
        </a:xfrm>
        <a:prstGeom prst="rect">
          <a:avLst/>
        </a:prstGeom>
      </xdr:spPr>
    </xdr:pic>
    <xdr:clientData/>
  </xdr:twoCellAnchor>
  <xdr:twoCellAnchor>
    <xdr:from>
      <xdr:col>1</xdr:col>
      <xdr:colOff>306663</xdr:colOff>
      <xdr:row>85</xdr:row>
      <xdr:rowOff>12700</xdr:rowOff>
    </xdr:from>
    <xdr:to>
      <xdr:col>1</xdr:col>
      <xdr:colOff>1420538</xdr:colOff>
      <xdr:row>85</xdr:row>
      <xdr:rowOff>1130300</xdr:rowOff>
    </xdr:to>
    <xdr:pic>
      <xdr:nvPicPr>
        <xdr:cNvPr id="39" name="Рисунок 38" descr="DS264.bmp"/>
        <xdr:cNvPicPr>
          <a:picLocks noChangeAspect="1"/>
        </xdr:cNvPicPr>
      </xdr:nvPicPr>
      <xdr:blipFill>
        <a:blip xmlns:r="http://schemas.openxmlformats.org/officeDocument/2006/relationships" r:embed="rId38" cstate="email"/>
        <a:stretch>
          <a:fillRect/>
        </a:stretch>
      </xdr:blipFill>
      <xdr:spPr>
        <a:xfrm>
          <a:off x="306663" y="73745725"/>
          <a:ext cx="1113875" cy="1117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458363</xdr:colOff>
      <xdr:row>8</xdr:row>
      <xdr:rowOff>12700</xdr:rowOff>
    </xdr:from>
    <xdr:to>
      <xdr:col>1</xdr:col>
      <xdr:colOff>1268836</xdr:colOff>
      <xdr:row>8</xdr:row>
      <xdr:rowOff>1130300</xdr:rowOff>
    </xdr:to>
    <xdr:pic>
      <xdr:nvPicPr>
        <xdr:cNvPr id="2" name="Рисунок 1" descr="Z-17.bmp"/>
        <xdr:cNvPicPr>
          <a:picLocks noChangeAspect="1"/>
        </xdr:cNvPicPr>
      </xdr:nvPicPr>
      <xdr:blipFill>
        <a:blip xmlns:r="http://schemas.openxmlformats.org/officeDocument/2006/relationships" r:embed="rId1" cstate="email"/>
        <a:stretch>
          <a:fillRect/>
        </a:stretch>
      </xdr:blipFill>
      <xdr:spPr>
        <a:xfrm>
          <a:off x="458363" y="2089150"/>
          <a:ext cx="810473" cy="1117600"/>
        </a:xfrm>
        <a:prstGeom prst="rect">
          <a:avLst/>
        </a:prstGeom>
      </xdr:spPr>
    </xdr:pic>
    <xdr:clientData/>
  </xdr:twoCellAnchor>
  <xdr:twoCellAnchor>
    <xdr:from>
      <xdr:col>1</xdr:col>
      <xdr:colOff>458363</xdr:colOff>
      <xdr:row>9</xdr:row>
      <xdr:rowOff>12700</xdr:rowOff>
    </xdr:from>
    <xdr:to>
      <xdr:col>1</xdr:col>
      <xdr:colOff>1268836</xdr:colOff>
      <xdr:row>9</xdr:row>
      <xdr:rowOff>1130300</xdr:rowOff>
    </xdr:to>
    <xdr:pic>
      <xdr:nvPicPr>
        <xdr:cNvPr id="3" name="Рисунок 2" descr="Z-18.bmp"/>
        <xdr:cNvPicPr>
          <a:picLocks noChangeAspect="1"/>
        </xdr:cNvPicPr>
      </xdr:nvPicPr>
      <xdr:blipFill>
        <a:blip xmlns:r="http://schemas.openxmlformats.org/officeDocument/2006/relationships" r:embed="rId2" cstate="email"/>
        <a:stretch>
          <a:fillRect/>
        </a:stretch>
      </xdr:blipFill>
      <xdr:spPr>
        <a:xfrm>
          <a:off x="458363" y="3251200"/>
          <a:ext cx="810473" cy="1117600"/>
        </a:xfrm>
        <a:prstGeom prst="rect">
          <a:avLst/>
        </a:prstGeom>
      </xdr:spPr>
    </xdr:pic>
    <xdr:clientData/>
  </xdr:twoCellAnchor>
  <xdr:twoCellAnchor>
    <xdr:from>
      <xdr:col>1</xdr:col>
      <xdr:colOff>458363</xdr:colOff>
      <xdr:row>10</xdr:row>
      <xdr:rowOff>12700</xdr:rowOff>
    </xdr:from>
    <xdr:to>
      <xdr:col>1</xdr:col>
      <xdr:colOff>1268836</xdr:colOff>
      <xdr:row>10</xdr:row>
      <xdr:rowOff>1130300</xdr:rowOff>
    </xdr:to>
    <xdr:pic>
      <xdr:nvPicPr>
        <xdr:cNvPr id="4" name="Рисунок 3" descr="Z-19.bmp"/>
        <xdr:cNvPicPr>
          <a:picLocks noChangeAspect="1"/>
        </xdr:cNvPicPr>
      </xdr:nvPicPr>
      <xdr:blipFill>
        <a:blip xmlns:r="http://schemas.openxmlformats.org/officeDocument/2006/relationships" r:embed="rId3" cstate="email"/>
        <a:stretch>
          <a:fillRect/>
        </a:stretch>
      </xdr:blipFill>
      <xdr:spPr>
        <a:xfrm>
          <a:off x="458363" y="4413250"/>
          <a:ext cx="810473" cy="1117600"/>
        </a:xfrm>
        <a:prstGeom prst="rect">
          <a:avLst/>
        </a:prstGeom>
      </xdr:spPr>
    </xdr:pic>
    <xdr:clientData/>
  </xdr:twoCellAnchor>
  <xdr:twoCellAnchor>
    <xdr:from>
      <xdr:col>1</xdr:col>
      <xdr:colOff>458363</xdr:colOff>
      <xdr:row>11</xdr:row>
      <xdr:rowOff>12700</xdr:rowOff>
    </xdr:from>
    <xdr:to>
      <xdr:col>1</xdr:col>
      <xdr:colOff>1268836</xdr:colOff>
      <xdr:row>11</xdr:row>
      <xdr:rowOff>1130300</xdr:rowOff>
    </xdr:to>
    <xdr:pic>
      <xdr:nvPicPr>
        <xdr:cNvPr id="5" name="Рисунок 4" descr="Z-19A.bmp"/>
        <xdr:cNvPicPr>
          <a:picLocks noChangeAspect="1"/>
        </xdr:cNvPicPr>
      </xdr:nvPicPr>
      <xdr:blipFill>
        <a:blip xmlns:r="http://schemas.openxmlformats.org/officeDocument/2006/relationships" r:embed="rId4" cstate="email"/>
        <a:stretch>
          <a:fillRect/>
        </a:stretch>
      </xdr:blipFill>
      <xdr:spPr>
        <a:xfrm>
          <a:off x="458363" y="5575300"/>
          <a:ext cx="810473" cy="1117600"/>
        </a:xfrm>
        <a:prstGeom prst="rect">
          <a:avLst/>
        </a:prstGeom>
      </xdr:spPr>
    </xdr:pic>
    <xdr:clientData/>
  </xdr:twoCellAnchor>
  <xdr:twoCellAnchor>
    <xdr:from>
      <xdr:col>1</xdr:col>
      <xdr:colOff>458363</xdr:colOff>
      <xdr:row>12</xdr:row>
      <xdr:rowOff>12700</xdr:rowOff>
    </xdr:from>
    <xdr:to>
      <xdr:col>1</xdr:col>
      <xdr:colOff>1268836</xdr:colOff>
      <xdr:row>12</xdr:row>
      <xdr:rowOff>1130300</xdr:rowOff>
    </xdr:to>
    <xdr:pic>
      <xdr:nvPicPr>
        <xdr:cNvPr id="6" name="Рисунок 5" descr="Z-19O.bmp"/>
        <xdr:cNvPicPr>
          <a:picLocks noChangeAspect="1"/>
        </xdr:cNvPicPr>
      </xdr:nvPicPr>
      <xdr:blipFill>
        <a:blip xmlns:r="http://schemas.openxmlformats.org/officeDocument/2006/relationships" r:embed="rId5" cstate="email"/>
        <a:stretch>
          <a:fillRect/>
        </a:stretch>
      </xdr:blipFill>
      <xdr:spPr>
        <a:xfrm>
          <a:off x="458363" y="6737350"/>
          <a:ext cx="810473" cy="1117600"/>
        </a:xfrm>
        <a:prstGeom prst="rect">
          <a:avLst/>
        </a:prstGeom>
      </xdr:spPr>
    </xdr:pic>
    <xdr:clientData/>
  </xdr:twoCellAnchor>
  <xdr:twoCellAnchor>
    <xdr:from>
      <xdr:col>1</xdr:col>
      <xdr:colOff>458363</xdr:colOff>
      <xdr:row>13</xdr:row>
      <xdr:rowOff>12700</xdr:rowOff>
    </xdr:from>
    <xdr:to>
      <xdr:col>1</xdr:col>
      <xdr:colOff>1268836</xdr:colOff>
      <xdr:row>13</xdr:row>
      <xdr:rowOff>1130300</xdr:rowOff>
    </xdr:to>
    <xdr:pic>
      <xdr:nvPicPr>
        <xdr:cNvPr id="7" name="Рисунок 6" descr="Z-20.bmp"/>
        <xdr:cNvPicPr>
          <a:picLocks noChangeAspect="1"/>
        </xdr:cNvPicPr>
      </xdr:nvPicPr>
      <xdr:blipFill>
        <a:blip xmlns:r="http://schemas.openxmlformats.org/officeDocument/2006/relationships" r:embed="rId6" cstate="email"/>
        <a:stretch>
          <a:fillRect/>
        </a:stretch>
      </xdr:blipFill>
      <xdr:spPr>
        <a:xfrm>
          <a:off x="458363" y="7899400"/>
          <a:ext cx="810473" cy="1117600"/>
        </a:xfrm>
        <a:prstGeom prst="rect">
          <a:avLst/>
        </a:prstGeom>
      </xdr:spPr>
    </xdr:pic>
    <xdr:clientData/>
  </xdr:twoCellAnchor>
  <xdr:twoCellAnchor>
    <xdr:from>
      <xdr:col>1</xdr:col>
      <xdr:colOff>458363</xdr:colOff>
      <xdr:row>14</xdr:row>
      <xdr:rowOff>12700</xdr:rowOff>
    </xdr:from>
    <xdr:to>
      <xdr:col>1</xdr:col>
      <xdr:colOff>1268836</xdr:colOff>
      <xdr:row>14</xdr:row>
      <xdr:rowOff>1130300</xdr:rowOff>
    </xdr:to>
    <xdr:pic>
      <xdr:nvPicPr>
        <xdr:cNvPr id="8" name="Рисунок 7" descr="Z-21.bmp"/>
        <xdr:cNvPicPr>
          <a:picLocks noChangeAspect="1"/>
        </xdr:cNvPicPr>
      </xdr:nvPicPr>
      <xdr:blipFill>
        <a:blip xmlns:r="http://schemas.openxmlformats.org/officeDocument/2006/relationships" r:embed="rId7" cstate="email"/>
        <a:stretch>
          <a:fillRect/>
        </a:stretch>
      </xdr:blipFill>
      <xdr:spPr>
        <a:xfrm>
          <a:off x="458363" y="9061450"/>
          <a:ext cx="810473" cy="1117600"/>
        </a:xfrm>
        <a:prstGeom prst="rect">
          <a:avLst/>
        </a:prstGeom>
      </xdr:spPr>
    </xdr:pic>
    <xdr:clientData/>
  </xdr:twoCellAnchor>
  <xdr:twoCellAnchor>
    <xdr:from>
      <xdr:col>1</xdr:col>
      <xdr:colOff>458363</xdr:colOff>
      <xdr:row>15</xdr:row>
      <xdr:rowOff>12700</xdr:rowOff>
    </xdr:from>
    <xdr:to>
      <xdr:col>1</xdr:col>
      <xdr:colOff>1268836</xdr:colOff>
      <xdr:row>15</xdr:row>
      <xdr:rowOff>1130300</xdr:rowOff>
    </xdr:to>
    <xdr:pic>
      <xdr:nvPicPr>
        <xdr:cNvPr id="9" name="Рисунок 8" descr="Z-22.bmp"/>
        <xdr:cNvPicPr>
          <a:picLocks noChangeAspect="1"/>
        </xdr:cNvPicPr>
      </xdr:nvPicPr>
      <xdr:blipFill>
        <a:blip xmlns:r="http://schemas.openxmlformats.org/officeDocument/2006/relationships" r:embed="rId8" cstate="email"/>
        <a:stretch>
          <a:fillRect/>
        </a:stretch>
      </xdr:blipFill>
      <xdr:spPr>
        <a:xfrm>
          <a:off x="458363" y="10223500"/>
          <a:ext cx="810473" cy="1117600"/>
        </a:xfrm>
        <a:prstGeom prst="rect">
          <a:avLst/>
        </a:prstGeom>
      </xdr:spPr>
    </xdr:pic>
    <xdr:clientData/>
  </xdr:twoCellAnchor>
  <xdr:twoCellAnchor>
    <xdr:from>
      <xdr:col>1</xdr:col>
      <xdr:colOff>458363</xdr:colOff>
      <xdr:row>16</xdr:row>
      <xdr:rowOff>12700</xdr:rowOff>
    </xdr:from>
    <xdr:to>
      <xdr:col>1</xdr:col>
      <xdr:colOff>1268836</xdr:colOff>
      <xdr:row>16</xdr:row>
      <xdr:rowOff>1130300</xdr:rowOff>
    </xdr:to>
    <xdr:pic>
      <xdr:nvPicPr>
        <xdr:cNvPr id="10" name="Рисунок 9" descr="Z-23.bmp"/>
        <xdr:cNvPicPr>
          <a:picLocks noChangeAspect="1"/>
        </xdr:cNvPicPr>
      </xdr:nvPicPr>
      <xdr:blipFill>
        <a:blip xmlns:r="http://schemas.openxmlformats.org/officeDocument/2006/relationships" r:embed="rId9" cstate="email"/>
        <a:stretch>
          <a:fillRect/>
        </a:stretch>
      </xdr:blipFill>
      <xdr:spPr>
        <a:xfrm>
          <a:off x="458363" y="11385550"/>
          <a:ext cx="810473" cy="1117600"/>
        </a:xfrm>
        <a:prstGeom prst="rect">
          <a:avLst/>
        </a:prstGeom>
      </xdr:spPr>
    </xdr:pic>
    <xdr:clientData/>
  </xdr:twoCellAnchor>
  <xdr:twoCellAnchor>
    <xdr:from>
      <xdr:col>1</xdr:col>
      <xdr:colOff>458363</xdr:colOff>
      <xdr:row>17</xdr:row>
      <xdr:rowOff>12700</xdr:rowOff>
    </xdr:from>
    <xdr:to>
      <xdr:col>1</xdr:col>
      <xdr:colOff>1268836</xdr:colOff>
      <xdr:row>17</xdr:row>
      <xdr:rowOff>1130300</xdr:rowOff>
    </xdr:to>
    <xdr:pic>
      <xdr:nvPicPr>
        <xdr:cNvPr id="11" name="Рисунок 10" descr="Z-23M.bmp"/>
        <xdr:cNvPicPr>
          <a:picLocks noChangeAspect="1"/>
        </xdr:cNvPicPr>
      </xdr:nvPicPr>
      <xdr:blipFill>
        <a:blip xmlns:r="http://schemas.openxmlformats.org/officeDocument/2006/relationships" r:embed="rId10" cstate="email"/>
        <a:stretch>
          <a:fillRect/>
        </a:stretch>
      </xdr:blipFill>
      <xdr:spPr>
        <a:xfrm>
          <a:off x="458363" y="12547600"/>
          <a:ext cx="810473" cy="1117600"/>
        </a:xfrm>
        <a:prstGeom prst="rect">
          <a:avLst/>
        </a:prstGeom>
      </xdr:spPr>
    </xdr:pic>
    <xdr:clientData/>
  </xdr:twoCellAnchor>
  <xdr:twoCellAnchor>
    <xdr:from>
      <xdr:col>1</xdr:col>
      <xdr:colOff>458363</xdr:colOff>
      <xdr:row>18</xdr:row>
      <xdr:rowOff>12700</xdr:rowOff>
    </xdr:from>
    <xdr:to>
      <xdr:col>1</xdr:col>
      <xdr:colOff>1268836</xdr:colOff>
      <xdr:row>18</xdr:row>
      <xdr:rowOff>1130300</xdr:rowOff>
    </xdr:to>
    <xdr:pic>
      <xdr:nvPicPr>
        <xdr:cNvPr id="12" name="Рисунок 11" descr="Z-24.bmp"/>
        <xdr:cNvPicPr>
          <a:picLocks noChangeAspect="1"/>
        </xdr:cNvPicPr>
      </xdr:nvPicPr>
      <xdr:blipFill>
        <a:blip xmlns:r="http://schemas.openxmlformats.org/officeDocument/2006/relationships" r:embed="rId11" cstate="email"/>
        <a:stretch>
          <a:fillRect/>
        </a:stretch>
      </xdr:blipFill>
      <xdr:spPr>
        <a:xfrm>
          <a:off x="458363" y="13709650"/>
          <a:ext cx="810473" cy="1117600"/>
        </a:xfrm>
        <a:prstGeom prst="rect">
          <a:avLst/>
        </a:prstGeom>
      </xdr:spPr>
    </xdr:pic>
    <xdr:clientData/>
  </xdr:twoCellAnchor>
  <xdr:twoCellAnchor>
    <xdr:from>
      <xdr:col>1</xdr:col>
      <xdr:colOff>458363</xdr:colOff>
      <xdr:row>19</xdr:row>
      <xdr:rowOff>12700</xdr:rowOff>
    </xdr:from>
    <xdr:to>
      <xdr:col>1</xdr:col>
      <xdr:colOff>1268836</xdr:colOff>
      <xdr:row>19</xdr:row>
      <xdr:rowOff>1130300</xdr:rowOff>
    </xdr:to>
    <xdr:pic>
      <xdr:nvPicPr>
        <xdr:cNvPr id="13" name="Рисунок 12" descr="Z-25.bmp"/>
        <xdr:cNvPicPr>
          <a:picLocks noChangeAspect="1"/>
        </xdr:cNvPicPr>
      </xdr:nvPicPr>
      <xdr:blipFill>
        <a:blip xmlns:r="http://schemas.openxmlformats.org/officeDocument/2006/relationships" r:embed="rId12" cstate="email"/>
        <a:stretch>
          <a:fillRect/>
        </a:stretch>
      </xdr:blipFill>
      <xdr:spPr>
        <a:xfrm>
          <a:off x="458363" y="14871700"/>
          <a:ext cx="810473" cy="1117600"/>
        </a:xfrm>
        <a:prstGeom prst="rect">
          <a:avLst/>
        </a:prstGeom>
      </xdr:spPr>
    </xdr:pic>
    <xdr:clientData/>
  </xdr:twoCellAnchor>
  <xdr:twoCellAnchor>
    <xdr:from>
      <xdr:col>1</xdr:col>
      <xdr:colOff>458363</xdr:colOff>
      <xdr:row>20</xdr:row>
      <xdr:rowOff>12700</xdr:rowOff>
    </xdr:from>
    <xdr:to>
      <xdr:col>1</xdr:col>
      <xdr:colOff>1268836</xdr:colOff>
      <xdr:row>20</xdr:row>
      <xdr:rowOff>1130300</xdr:rowOff>
    </xdr:to>
    <xdr:pic>
      <xdr:nvPicPr>
        <xdr:cNvPr id="14" name="Рисунок 13" descr="Z-28.bmp"/>
        <xdr:cNvPicPr>
          <a:picLocks noChangeAspect="1"/>
        </xdr:cNvPicPr>
      </xdr:nvPicPr>
      <xdr:blipFill>
        <a:blip xmlns:r="http://schemas.openxmlformats.org/officeDocument/2006/relationships" r:embed="rId13" cstate="email"/>
        <a:stretch>
          <a:fillRect/>
        </a:stretch>
      </xdr:blipFill>
      <xdr:spPr>
        <a:xfrm>
          <a:off x="458363" y="16033750"/>
          <a:ext cx="810473" cy="1117600"/>
        </a:xfrm>
        <a:prstGeom prst="rect">
          <a:avLst/>
        </a:prstGeom>
      </xdr:spPr>
    </xdr:pic>
    <xdr:clientData/>
  </xdr:twoCellAnchor>
  <xdr:twoCellAnchor>
    <xdr:from>
      <xdr:col>1</xdr:col>
      <xdr:colOff>458363</xdr:colOff>
      <xdr:row>21</xdr:row>
      <xdr:rowOff>12700</xdr:rowOff>
    </xdr:from>
    <xdr:to>
      <xdr:col>1</xdr:col>
      <xdr:colOff>1268836</xdr:colOff>
      <xdr:row>21</xdr:row>
      <xdr:rowOff>1130300</xdr:rowOff>
    </xdr:to>
    <xdr:pic>
      <xdr:nvPicPr>
        <xdr:cNvPr id="15" name="Рисунок 14" descr="Z-29.bmp"/>
        <xdr:cNvPicPr>
          <a:picLocks noChangeAspect="1"/>
        </xdr:cNvPicPr>
      </xdr:nvPicPr>
      <xdr:blipFill>
        <a:blip xmlns:r="http://schemas.openxmlformats.org/officeDocument/2006/relationships" r:embed="rId14" cstate="email"/>
        <a:stretch>
          <a:fillRect/>
        </a:stretch>
      </xdr:blipFill>
      <xdr:spPr>
        <a:xfrm>
          <a:off x="458363" y="17195800"/>
          <a:ext cx="810473" cy="1117600"/>
        </a:xfrm>
        <a:prstGeom prst="rect">
          <a:avLst/>
        </a:prstGeom>
      </xdr:spPr>
    </xdr:pic>
    <xdr:clientData/>
  </xdr:twoCellAnchor>
  <xdr:twoCellAnchor>
    <xdr:from>
      <xdr:col>1</xdr:col>
      <xdr:colOff>458363</xdr:colOff>
      <xdr:row>22</xdr:row>
      <xdr:rowOff>12700</xdr:rowOff>
    </xdr:from>
    <xdr:to>
      <xdr:col>1</xdr:col>
      <xdr:colOff>1268836</xdr:colOff>
      <xdr:row>22</xdr:row>
      <xdr:rowOff>1130300</xdr:rowOff>
    </xdr:to>
    <xdr:pic>
      <xdr:nvPicPr>
        <xdr:cNvPr id="16" name="Рисунок 15" descr="Z-30.bmp"/>
        <xdr:cNvPicPr>
          <a:picLocks noChangeAspect="1"/>
        </xdr:cNvPicPr>
      </xdr:nvPicPr>
      <xdr:blipFill>
        <a:blip xmlns:r="http://schemas.openxmlformats.org/officeDocument/2006/relationships" r:embed="rId15" cstate="email"/>
        <a:stretch>
          <a:fillRect/>
        </a:stretch>
      </xdr:blipFill>
      <xdr:spPr>
        <a:xfrm>
          <a:off x="458363" y="18357850"/>
          <a:ext cx="810473" cy="1117600"/>
        </a:xfrm>
        <a:prstGeom prst="rect">
          <a:avLst/>
        </a:prstGeom>
      </xdr:spPr>
    </xdr:pic>
    <xdr:clientData/>
  </xdr:twoCellAnchor>
  <xdr:twoCellAnchor>
    <xdr:from>
      <xdr:col>1</xdr:col>
      <xdr:colOff>458363</xdr:colOff>
      <xdr:row>23</xdr:row>
      <xdr:rowOff>12700</xdr:rowOff>
    </xdr:from>
    <xdr:to>
      <xdr:col>1</xdr:col>
      <xdr:colOff>1268836</xdr:colOff>
      <xdr:row>23</xdr:row>
      <xdr:rowOff>1130300</xdr:rowOff>
    </xdr:to>
    <xdr:pic>
      <xdr:nvPicPr>
        <xdr:cNvPr id="17" name="Рисунок 16" descr="Z-31.bmp"/>
        <xdr:cNvPicPr>
          <a:picLocks noChangeAspect="1"/>
        </xdr:cNvPicPr>
      </xdr:nvPicPr>
      <xdr:blipFill>
        <a:blip xmlns:r="http://schemas.openxmlformats.org/officeDocument/2006/relationships" r:embed="rId16" cstate="email"/>
        <a:stretch>
          <a:fillRect/>
        </a:stretch>
      </xdr:blipFill>
      <xdr:spPr>
        <a:xfrm>
          <a:off x="458363" y="19519900"/>
          <a:ext cx="810473" cy="1117600"/>
        </a:xfrm>
        <a:prstGeom prst="rect">
          <a:avLst/>
        </a:prstGeom>
      </xdr:spPr>
    </xdr:pic>
    <xdr:clientData/>
  </xdr:twoCellAnchor>
  <xdr:twoCellAnchor>
    <xdr:from>
      <xdr:col>1</xdr:col>
      <xdr:colOff>458363</xdr:colOff>
      <xdr:row>24</xdr:row>
      <xdr:rowOff>12700</xdr:rowOff>
    </xdr:from>
    <xdr:to>
      <xdr:col>1</xdr:col>
      <xdr:colOff>1268836</xdr:colOff>
      <xdr:row>24</xdr:row>
      <xdr:rowOff>1130300</xdr:rowOff>
    </xdr:to>
    <xdr:pic>
      <xdr:nvPicPr>
        <xdr:cNvPr id="18" name="Рисунок 17" descr="Z-46.bmp"/>
        <xdr:cNvPicPr>
          <a:picLocks noChangeAspect="1"/>
        </xdr:cNvPicPr>
      </xdr:nvPicPr>
      <xdr:blipFill>
        <a:blip xmlns:r="http://schemas.openxmlformats.org/officeDocument/2006/relationships" r:embed="rId17" cstate="email"/>
        <a:stretch>
          <a:fillRect/>
        </a:stretch>
      </xdr:blipFill>
      <xdr:spPr>
        <a:xfrm>
          <a:off x="458363" y="20681950"/>
          <a:ext cx="810473" cy="1117600"/>
        </a:xfrm>
        <a:prstGeom prst="rect">
          <a:avLst/>
        </a:prstGeom>
      </xdr:spPr>
    </xdr:pic>
    <xdr:clientData/>
  </xdr:twoCellAnchor>
  <xdr:twoCellAnchor>
    <xdr:from>
      <xdr:col>1</xdr:col>
      <xdr:colOff>458363</xdr:colOff>
      <xdr:row>25</xdr:row>
      <xdr:rowOff>12700</xdr:rowOff>
    </xdr:from>
    <xdr:to>
      <xdr:col>1</xdr:col>
      <xdr:colOff>1268836</xdr:colOff>
      <xdr:row>25</xdr:row>
      <xdr:rowOff>1130300</xdr:rowOff>
    </xdr:to>
    <xdr:pic>
      <xdr:nvPicPr>
        <xdr:cNvPr id="19" name="Рисунок 18" descr="Z-47.bmp"/>
        <xdr:cNvPicPr>
          <a:picLocks noChangeAspect="1"/>
        </xdr:cNvPicPr>
      </xdr:nvPicPr>
      <xdr:blipFill>
        <a:blip xmlns:r="http://schemas.openxmlformats.org/officeDocument/2006/relationships" r:embed="rId18" cstate="email"/>
        <a:stretch>
          <a:fillRect/>
        </a:stretch>
      </xdr:blipFill>
      <xdr:spPr>
        <a:xfrm>
          <a:off x="458363" y="21844000"/>
          <a:ext cx="810473" cy="1117600"/>
        </a:xfrm>
        <a:prstGeom prst="rect">
          <a:avLst/>
        </a:prstGeom>
      </xdr:spPr>
    </xdr:pic>
    <xdr:clientData/>
  </xdr:twoCellAnchor>
  <xdr:twoCellAnchor>
    <xdr:from>
      <xdr:col>1</xdr:col>
      <xdr:colOff>458363</xdr:colOff>
      <xdr:row>26</xdr:row>
      <xdr:rowOff>12700</xdr:rowOff>
    </xdr:from>
    <xdr:to>
      <xdr:col>1</xdr:col>
      <xdr:colOff>1268836</xdr:colOff>
      <xdr:row>26</xdr:row>
      <xdr:rowOff>1130300</xdr:rowOff>
    </xdr:to>
    <xdr:pic>
      <xdr:nvPicPr>
        <xdr:cNvPr id="20" name="Рисунок 19" descr="Z-49.bmp"/>
        <xdr:cNvPicPr>
          <a:picLocks noChangeAspect="1"/>
        </xdr:cNvPicPr>
      </xdr:nvPicPr>
      <xdr:blipFill>
        <a:blip xmlns:r="http://schemas.openxmlformats.org/officeDocument/2006/relationships" r:embed="rId19" cstate="email"/>
        <a:stretch>
          <a:fillRect/>
        </a:stretch>
      </xdr:blipFill>
      <xdr:spPr>
        <a:xfrm>
          <a:off x="458363" y="23006050"/>
          <a:ext cx="810473" cy="1117600"/>
        </a:xfrm>
        <a:prstGeom prst="rect">
          <a:avLst/>
        </a:prstGeom>
      </xdr:spPr>
    </xdr:pic>
    <xdr:clientData/>
  </xdr:twoCellAnchor>
  <xdr:twoCellAnchor>
    <xdr:from>
      <xdr:col>1</xdr:col>
      <xdr:colOff>458363</xdr:colOff>
      <xdr:row>27</xdr:row>
      <xdr:rowOff>12700</xdr:rowOff>
    </xdr:from>
    <xdr:to>
      <xdr:col>1</xdr:col>
      <xdr:colOff>1268836</xdr:colOff>
      <xdr:row>27</xdr:row>
      <xdr:rowOff>1130300</xdr:rowOff>
    </xdr:to>
    <xdr:pic>
      <xdr:nvPicPr>
        <xdr:cNvPr id="21" name="Рисунок 20" descr="Z-51.bmp"/>
        <xdr:cNvPicPr>
          <a:picLocks noChangeAspect="1"/>
        </xdr:cNvPicPr>
      </xdr:nvPicPr>
      <xdr:blipFill>
        <a:blip xmlns:r="http://schemas.openxmlformats.org/officeDocument/2006/relationships" r:embed="rId20" cstate="email"/>
        <a:stretch>
          <a:fillRect/>
        </a:stretch>
      </xdr:blipFill>
      <xdr:spPr>
        <a:xfrm>
          <a:off x="458363" y="24168100"/>
          <a:ext cx="810473" cy="1117600"/>
        </a:xfrm>
        <a:prstGeom prst="rect">
          <a:avLst/>
        </a:prstGeom>
      </xdr:spPr>
    </xdr:pic>
    <xdr:clientData/>
  </xdr:twoCellAnchor>
  <xdr:twoCellAnchor>
    <xdr:from>
      <xdr:col>1</xdr:col>
      <xdr:colOff>458363</xdr:colOff>
      <xdr:row>28</xdr:row>
      <xdr:rowOff>12700</xdr:rowOff>
    </xdr:from>
    <xdr:to>
      <xdr:col>1</xdr:col>
      <xdr:colOff>1268836</xdr:colOff>
      <xdr:row>28</xdr:row>
      <xdr:rowOff>1130300</xdr:rowOff>
    </xdr:to>
    <xdr:pic>
      <xdr:nvPicPr>
        <xdr:cNvPr id="22" name="Рисунок 21" descr="Z-52.bmp"/>
        <xdr:cNvPicPr>
          <a:picLocks noChangeAspect="1"/>
        </xdr:cNvPicPr>
      </xdr:nvPicPr>
      <xdr:blipFill>
        <a:blip xmlns:r="http://schemas.openxmlformats.org/officeDocument/2006/relationships" r:embed="rId21" cstate="email"/>
        <a:stretch>
          <a:fillRect/>
        </a:stretch>
      </xdr:blipFill>
      <xdr:spPr>
        <a:xfrm>
          <a:off x="458363" y="25330150"/>
          <a:ext cx="810473" cy="1117600"/>
        </a:xfrm>
        <a:prstGeom prst="rect">
          <a:avLst/>
        </a:prstGeom>
      </xdr:spPr>
    </xdr:pic>
    <xdr:clientData/>
  </xdr:twoCellAnchor>
  <xdr:twoCellAnchor>
    <xdr:from>
      <xdr:col>1</xdr:col>
      <xdr:colOff>458363</xdr:colOff>
      <xdr:row>30</xdr:row>
      <xdr:rowOff>12700</xdr:rowOff>
    </xdr:from>
    <xdr:to>
      <xdr:col>1</xdr:col>
      <xdr:colOff>1268836</xdr:colOff>
      <xdr:row>30</xdr:row>
      <xdr:rowOff>1130300</xdr:rowOff>
    </xdr:to>
    <xdr:pic>
      <xdr:nvPicPr>
        <xdr:cNvPr id="23" name="Рисунок 22" descr="Z-10.bmp"/>
        <xdr:cNvPicPr>
          <a:picLocks noChangeAspect="1"/>
        </xdr:cNvPicPr>
      </xdr:nvPicPr>
      <xdr:blipFill>
        <a:blip xmlns:r="http://schemas.openxmlformats.org/officeDocument/2006/relationships" r:embed="rId22" cstate="email"/>
        <a:stretch>
          <a:fillRect/>
        </a:stretch>
      </xdr:blipFill>
      <xdr:spPr>
        <a:xfrm>
          <a:off x="458363" y="26682700"/>
          <a:ext cx="810473" cy="1117600"/>
        </a:xfrm>
        <a:prstGeom prst="rect">
          <a:avLst/>
        </a:prstGeom>
      </xdr:spPr>
    </xdr:pic>
    <xdr:clientData/>
  </xdr:twoCellAnchor>
  <xdr:twoCellAnchor>
    <xdr:from>
      <xdr:col>1</xdr:col>
      <xdr:colOff>458363</xdr:colOff>
      <xdr:row>31</xdr:row>
      <xdr:rowOff>12700</xdr:rowOff>
    </xdr:from>
    <xdr:to>
      <xdr:col>1</xdr:col>
      <xdr:colOff>1268836</xdr:colOff>
      <xdr:row>31</xdr:row>
      <xdr:rowOff>1130300</xdr:rowOff>
    </xdr:to>
    <xdr:pic>
      <xdr:nvPicPr>
        <xdr:cNvPr id="24" name="Рисунок 23" descr="Z-35.bmp"/>
        <xdr:cNvPicPr>
          <a:picLocks noChangeAspect="1"/>
        </xdr:cNvPicPr>
      </xdr:nvPicPr>
      <xdr:blipFill>
        <a:blip xmlns:r="http://schemas.openxmlformats.org/officeDocument/2006/relationships" r:embed="rId23" cstate="email"/>
        <a:stretch>
          <a:fillRect/>
        </a:stretch>
      </xdr:blipFill>
      <xdr:spPr>
        <a:xfrm>
          <a:off x="458363" y="27844750"/>
          <a:ext cx="810473" cy="1117600"/>
        </a:xfrm>
        <a:prstGeom prst="rect">
          <a:avLst/>
        </a:prstGeom>
      </xdr:spPr>
    </xdr:pic>
    <xdr:clientData/>
  </xdr:twoCellAnchor>
  <xdr:twoCellAnchor>
    <xdr:from>
      <xdr:col>1</xdr:col>
      <xdr:colOff>458363</xdr:colOff>
      <xdr:row>32</xdr:row>
      <xdr:rowOff>12700</xdr:rowOff>
    </xdr:from>
    <xdr:to>
      <xdr:col>1</xdr:col>
      <xdr:colOff>1268836</xdr:colOff>
      <xdr:row>32</xdr:row>
      <xdr:rowOff>1130300</xdr:rowOff>
    </xdr:to>
    <xdr:pic>
      <xdr:nvPicPr>
        <xdr:cNvPr id="25" name="Рисунок 24" descr="Z-36.bmp"/>
        <xdr:cNvPicPr>
          <a:picLocks noChangeAspect="1"/>
        </xdr:cNvPicPr>
      </xdr:nvPicPr>
      <xdr:blipFill>
        <a:blip xmlns:r="http://schemas.openxmlformats.org/officeDocument/2006/relationships" r:embed="rId24" cstate="email"/>
        <a:stretch>
          <a:fillRect/>
        </a:stretch>
      </xdr:blipFill>
      <xdr:spPr>
        <a:xfrm>
          <a:off x="458363" y="29006800"/>
          <a:ext cx="810473" cy="1117600"/>
        </a:xfrm>
        <a:prstGeom prst="rect">
          <a:avLst/>
        </a:prstGeom>
      </xdr:spPr>
    </xdr:pic>
    <xdr:clientData/>
  </xdr:twoCellAnchor>
  <xdr:twoCellAnchor>
    <xdr:from>
      <xdr:col>1</xdr:col>
      <xdr:colOff>458363</xdr:colOff>
      <xdr:row>33</xdr:row>
      <xdr:rowOff>12700</xdr:rowOff>
    </xdr:from>
    <xdr:to>
      <xdr:col>1</xdr:col>
      <xdr:colOff>1268836</xdr:colOff>
      <xdr:row>33</xdr:row>
      <xdr:rowOff>1130300</xdr:rowOff>
    </xdr:to>
    <xdr:pic>
      <xdr:nvPicPr>
        <xdr:cNvPr id="26" name="Рисунок 25" descr="Z-43.bmp"/>
        <xdr:cNvPicPr>
          <a:picLocks noChangeAspect="1"/>
        </xdr:cNvPicPr>
      </xdr:nvPicPr>
      <xdr:blipFill>
        <a:blip xmlns:r="http://schemas.openxmlformats.org/officeDocument/2006/relationships" r:embed="rId25" cstate="email"/>
        <a:stretch>
          <a:fillRect/>
        </a:stretch>
      </xdr:blipFill>
      <xdr:spPr>
        <a:xfrm>
          <a:off x="458363" y="30168850"/>
          <a:ext cx="810473" cy="1117600"/>
        </a:xfrm>
        <a:prstGeom prst="rect">
          <a:avLst/>
        </a:prstGeom>
      </xdr:spPr>
    </xdr:pic>
    <xdr:clientData/>
  </xdr:twoCellAnchor>
  <xdr:twoCellAnchor>
    <xdr:from>
      <xdr:col>1</xdr:col>
      <xdr:colOff>458363</xdr:colOff>
      <xdr:row>34</xdr:row>
      <xdr:rowOff>12700</xdr:rowOff>
    </xdr:from>
    <xdr:to>
      <xdr:col>1</xdr:col>
      <xdr:colOff>1268836</xdr:colOff>
      <xdr:row>34</xdr:row>
      <xdr:rowOff>1130300</xdr:rowOff>
    </xdr:to>
    <xdr:pic>
      <xdr:nvPicPr>
        <xdr:cNvPr id="27" name="Рисунок 26" descr="Z-44.bmp"/>
        <xdr:cNvPicPr>
          <a:picLocks noChangeAspect="1"/>
        </xdr:cNvPicPr>
      </xdr:nvPicPr>
      <xdr:blipFill>
        <a:blip xmlns:r="http://schemas.openxmlformats.org/officeDocument/2006/relationships" r:embed="rId26" cstate="email"/>
        <a:stretch>
          <a:fillRect/>
        </a:stretch>
      </xdr:blipFill>
      <xdr:spPr>
        <a:xfrm>
          <a:off x="458363" y="31330900"/>
          <a:ext cx="810473" cy="1117600"/>
        </a:xfrm>
        <a:prstGeom prst="rect">
          <a:avLst/>
        </a:prstGeom>
      </xdr:spPr>
    </xdr:pic>
    <xdr:clientData/>
  </xdr:twoCellAnchor>
  <xdr:twoCellAnchor>
    <xdr:from>
      <xdr:col>1</xdr:col>
      <xdr:colOff>458363</xdr:colOff>
      <xdr:row>35</xdr:row>
      <xdr:rowOff>12700</xdr:rowOff>
    </xdr:from>
    <xdr:to>
      <xdr:col>1</xdr:col>
      <xdr:colOff>1268836</xdr:colOff>
      <xdr:row>35</xdr:row>
      <xdr:rowOff>1130300</xdr:rowOff>
    </xdr:to>
    <xdr:pic>
      <xdr:nvPicPr>
        <xdr:cNvPr id="28" name="Рисунок 27" descr="Z-45.bmp"/>
        <xdr:cNvPicPr>
          <a:picLocks noChangeAspect="1"/>
        </xdr:cNvPicPr>
      </xdr:nvPicPr>
      <xdr:blipFill>
        <a:blip xmlns:r="http://schemas.openxmlformats.org/officeDocument/2006/relationships" r:embed="rId27" cstate="email"/>
        <a:stretch>
          <a:fillRect/>
        </a:stretch>
      </xdr:blipFill>
      <xdr:spPr>
        <a:xfrm>
          <a:off x="458363" y="32492950"/>
          <a:ext cx="810473" cy="1117600"/>
        </a:xfrm>
        <a:prstGeom prst="rect">
          <a:avLst/>
        </a:prstGeom>
      </xdr:spPr>
    </xdr:pic>
    <xdr:clientData/>
  </xdr:twoCellAnchor>
  <xdr:twoCellAnchor>
    <xdr:from>
      <xdr:col>1</xdr:col>
      <xdr:colOff>458363</xdr:colOff>
      <xdr:row>36</xdr:row>
      <xdr:rowOff>12700</xdr:rowOff>
    </xdr:from>
    <xdr:to>
      <xdr:col>1</xdr:col>
      <xdr:colOff>1268836</xdr:colOff>
      <xdr:row>36</xdr:row>
      <xdr:rowOff>1130300</xdr:rowOff>
    </xdr:to>
    <xdr:pic>
      <xdr:nvPicPr>
        <xdr:cNvPr id="29" name="Рисунок 28" descr="Z-50.bmp"/>
        <xdr:cNvPicPr>
          <a:picLocks noChangeAspect="1"/>
        </xdr:cNvPicPr>
      </xdr:nvPicPr>
      <xdr:blipFill>
        <a:blip xmlns:r="http://schemas.openxmlformats.org/officeDocument/2006/relationships" r:embed="rId28" cstate="email"/>
        <a:stretch>
          <a:fillRect/>
        </a:stretch>
      </xdr:blipFill>
      <xdr:spPr>
        <a:xfrm>
          <a:off x="458363" y="33655000"/>
          <a:ext cx="810473" cy="1117600"/>
        </a:xfrm>
        <a:prstGeom prst="rect">
          <a:avLst/>
        </a:prstGeom>
      </xdr:spPr>
    </xdr:pic>
    <xdr:clientData/>
  </xdr:twoCellAnchor>
  <xdr:twoCellAnchor>
    <xdr:from>
      <xdr:col>1</xdr:col>
      <xdr:colOff>458363</xdr:colOff>
      <xdr:row>37</xdr:row>
      <xdr:rowOff>12700</xdr:rowOff>
    </xdr:from>
    <xdr:to>
      <xdr:col>1</xdr:col>
      <xdr:colOff>1268836</xdr:colOff>
      <xdr:row>37</xdr:row>
      <xdr:rowOff>1130300</xdr:rowOff>
    </xdr:to>
    <xdr:pic>
      <xdr:nvPicPr>
        <xdr:cNvPr id="30" name="Рисунок 29" descr="Z-9A.bmp"/>
        <xdr:cNvPicPr>
          <a:picLocks noChangeAspect="1"/>
        </xdr:cNvPicPr>
      </xdr:nvPicPr>
      <xdr:blipFill>
        <a:blip xmlns:r="http://schemas.openxmlformats.org/officeDocument/2006/relationships" r:embed="rId29" cstate="email"/>
        <a:stretch>
          <a:fillRect/>
        </a:stretch>
      </xdr:blipFill>
      <xdr:spPr>
        <a:xfrm>
          <a:off x="458363" y="34817050"/>
          <a:ext cx="810473" cy="1117600"/>
        </a:xfrm>
        <a:prstGeom prst="rect">
          <a:avLst/>
        </a:prstGeom>
      </xdr:spPr>
    </xdr:pic>
    <xdr:clientData/>
  </xdr:twoCellAnchor>
  <xdr:twoCellAnchor>
    <xdr:from>
      <xdr:col>1</xdr:col>
      <xdr:colOff>458363</xdr:colOff>
      <xdr:row>38</xdr:row>
      <xdr:rowOff>12700</xdr:rowOff>
    </xdr:from>
    <xdr:to>
      <xdr:col>1</xdr:col>
      <xdr:colOff>1268836</xdr:colOff>
      <xdr:row>38</xdr:row>
      <xdr:rowOff>1130300</xdr:rowOff>
    </xdr:to>
    <xdr:pic>
      <xdr:nvPicPr>
        <xdr:cNvPr id="31" name="Рисунок 30" descr="Z-9B.bmp"/>
        <xdr:cNvPicPr>
          <a:picLocks noChangeAspect="1"/>
        </xdr:cNvPicPr>
      </xdr:nvPicPr>
      <xdr:blipFill>
        <a:blip xmlns:r="http://schemas.openxmlformats.org/officeDocument/2006/relationships" r:embed="rId30" cstate="email"/>
        <a:stretch>
          <a:fillRect/>
        </a:stretch>
      </xdr:blipFill>
      <xdr:spPr>
        <a:xfrm>
          <a:off x="458363" y="35979100"/>
          <a:ext cx="810473" cy="1117600"/>
        </a:xfrm>
        <a:prstGeom prst="rect">
          <a:avLst/>
        </a:prstGeom>
      </xdr:spPr>
    </xdr:pic>
    <xdr:clientData/>
  </xdr:twoCellAnchor>
  <xdr:twoCellAnchor>
    <xdr:from>
      <xdr:col>1</xdr:col>
      <xdr:colOff>458363</xdr:colOff>
      <xdr:row>39</xdr:row>
      <xdr:rowOff>12700</xdr:rowOff>
    </xdr:from>
    <xdr:to>
      <xdr:col>1</xdr:col>
      <xdr:colOff>1268836</xdr:colOff>
      <xdr:row>39</xdr:row>
      <xdr:rowOff>1130300</xdr:rowOff>
    </xdr:to>
    <xdr:pic>
      <xdr:nvPicPr>
        <xdr:cNvPr id="32" name="Рисунок 31" descr="Z-9C.bmp"/>
        <xdr:cNvPicPr>
          <a:picLocks noChangeAspect="1"/>
        </xdr:cNvPicPr>
      </xdr:nvPicPr>
      <xdr:blipFill>
        <a:blip xmlns:r="http://schemas.openxmlformats.org/officeDocument/2006/relationships" r:embed="rId31" cstate="email"/>
        <a:stretch>
          <a:fillRect/>
        </a:stretch>
      </xdr:blipFill>
      <xdr:spPr>
        <a:xfrm>
          <a:off x="458363" y="37141150"/>
          <a:ext cx="810473" cy="1117600"/>
        </a:xfrm>
        <a:prstGeom prst="rect">
          <a:avLst/>
        </a:prstGeom>
      </xdr:spPr>
    </xdr:pic>
    <xdr:clientData/>
  </xdr:twoCellAnchor>
  <xdr:twoCellAnchor>
    <xdr:from>
      <xdr:col>1</xdr:col>
      <xdr:colOff>458363</xdr:colOff>
      <xdr:row>40</xdr:row>
      <xdr:rowOff>12700</xdr:rowOff>
    </xdr:from>
    <xdr:to>
      <xdr:col>1</xdr:col>
      <xdr:colOff>1268836</xdr:colOff>
      <xdr:row>40</xdr:row>
      <xdr:rowOff>1130300</xdr:rowOff>
    </xdr:to>
    <xdr:pic>
      <xdr:nvPicPr>
        <xdr:cNvPr id="33" name="Рисунок 32" descr="Z-9D.bmp"/>
        <xdr:cNvPicPr>
          <a:picLocks noChangeAspect="1"/>
        </xdr:cNvPicPr>
      </xdr:nvPicPr>
      <xdr:blipFill>
        <a:blip xmlns:r="http://schemas.openxmlformats.org/officeDocument/2006/relationships" r:embed="rId32" cstate="email"/>
        <a:stretch>
          <a:fillRect/>
        </a:stretch>
      </xdr:blipFill>
      <xdr:spPr>
        <a:xfrm>
          <a:off x="458363" y="38303200"/>
          <a:ext cx="810473" cy="1117600"/>
        </a:xfrm>
        <a:prstGeom prst="rect">
          <a:avLst/>
        </a:prstGeom>
      </xdr:spPr>
    </xdr:pic>
    <xdr:clientData/>
  </xdr:twoCellAnchor>
  <xdr:twoCellAnchor>
    <xdr:from>
      <xdr:col>1</xdr:col>
      <xdr:colOff>458363</xdr:colOff>
      <xdr:row>42</xdr:row>
      <xdr:rowOff>12700</xdr:rowOff>
    </xdr:from>
    <xdr:to>
      <xdr:col>1</xdr:col>
      <xdr:colOff>1268836</xdr:colOff>
      <xdr:row>42</xdr:row>
      <xdr:rowOff>1130300</xdr:rowOff>
    </xdr:to>
    <xdr:pic>
      <xdr:nvPicPr>
        <xdr:cNvPr id="34" name="Рисунок 33" descr="Z-38.bmp"/>
        <xdr:cNvPicPr>
          <a:picLocks noChangeAspect="1"/>
        </xdr:cNvPicPr>
      </xdr:nvPicPr>
      <xdr:blipFill>
        <a:blip xmlns:r="http://schemas.openxmlformats.org/officeDocument/2006/relationships" r:embed="rId33" cstate="email"/>
        <a:stretch>
          <a:fillRect/>
        </a:stretch>
      </xdr:blipFill>
      <xdr:spPr>
        <a:xfrm>
          <a:off x="458363" y="39655750"/>
          <a:ext cx="810473" cy="1117600"/>
        </a:xfrm>
        <a:prstGeom prst="rect">
          <a:avLst/>
        </a:prstGeom>
      </xdr:spPr>
    </xdr:pic>
    <xdr:clientData/>
  </xdr:twoCellAnchor>
  <xdr:twoCellAnchor>
    <xdr:from>
      <xdr:col>1</xdr:col>
      <xdr:colOff>486927</xdr:colOff>
      <xdr:row>43</xdr:row>
      <xdr:rowOff>12700</xdr:rowOff>
    </xdr:from>
    <xdr:to>
      <xdr:col>1</xdr:col>
      <xdr:colOff>1240272</xdr:colOff>
      <xdr:row>43</xdr:row>
      <xdr:rowOff>1130300</xdr:rowOff>
    </xdr:to>
    <xdr:pic>
      <xdr:nvPicPr>
        <xdr:cNvPr id="35" name="Рисунок 34" descr="Z-7.bmp"/>
        <xdr:cNvPicPr>
          <a:picLocks noChangeAspect="1"/>
        </xdr:cNvPicPr>
      </xdr:nvPicPr>
      <xdr:blipFill>
        <a:blip xmlns:r="http://schemas.openxmlformats.org/officeDocument/2006/relationships" r:embed="rId34" cstate="email"/>
        <a:stretch>
          <a:fillRect/>
        </a:stretch>
      </xdr:blipFill>
      <xdr:spPr>
        <a:xfrm>
          <a:off x="486927" y="40817800"/>
          <a:ext cx="753345" cy="1117600"/>
        </a:xfrm>
        <a:prstGeom prst="rect">
          <a:avLst/>
        </a:prstGeom>
      </xdr:spPr>
    </xdr:pic>
    <xdr:clientData/>
  </xdr:twoCellAnchor>
  <xdr:twoCellAnchor>
    <xdr:from>
      <xdr:col>1</xdr:col>
      <xdr:colOff>458363</xdr:colOff>
      <xdr:row>44</xdr:row>
      <xdr:rowOff>12700</xdr:rowOff>
    </xdr:from>
    <xdr:to>
      <xdr:col>1</xdr:col>
      <xdr:colOff>1268836</xdr:colOff>
      <xdr:row>44</xdr:row>
      <xdr:rowOff>1130300</xdr:rowOff>
    </xdr:to>
    <xdr:pic>
      <xdr:nvPicPr>
        <xdr:cNvPr id="36" name="Рисунок 35" descr="Z-8A.bmp"/>
        <xdr:cNvPicPr>
          <a:picLocks noChangeAspect="1"/>
        </xdr:cNvPicPr>
      </xdr:nvPicPr>
      <xdr:blipFill>
        <a:blip xmlns:r="http://schemas.openxmlformats.org/officeDocument/2006/relationships" r:embed="rId35" cstate="email"/>
        <a:stretch>
          <a:fillRect/>
        </a:stretch>
      </xdr:blipFill>
      <xdr:spPr>
        <a:xfrm>
          <a:off x="458363" y="41979850"/>
          <a:ext cx="810473" cy="1117600"/>
        </a:xfrm>
        <a:prstGeom prst="rect">
          <a:avLst/>
        </a:prstGeom>
      </xdr:spPr>
    </xdr:pic>
    <xdr:clientData/>
  </xdr:twoCellAnchor>
  <xdr:twoCellAnchor>
    <xdr:from>
      <xdr:col>1</xdr:col>
      <xdr:colOff>458363</xdr:colOff>
      <xdr:row>45</xdr:row>
      <xdr:rowOff>12700</xdr:rowOff>
    </xdr:from>
    <xdr:to>
      <xdr:col>1</xdr:col>
      <xdr:colOff>1268836</xdr:colOff>
      <xdr:row>45</xdr:row>
      <xdr:rowOff>1130300</xdr:rowOff>
    </xdr:to>
    <xdr:pic>
      <xdr:nvPicPr>
        <xdr:cNvPr id="37" name="Рисунок 36" descr="Z-8B.bmp"/>
        <xdr:cNvPicPr>
          <a:picLocks noChangeAspect="1"/>
        </xdr:cNvPicPr>
      </xdr:nvPicPr>
      <xdr:blipFill>
        <a:blip xmlns:r="http://schemas.openxmlformats.org/officeDocument/2006/relationships" r:embed="rId36" cstate="email"/>
        <a:stretch>
          <a:fillRect/>
        </a:stretch>
      </xdr:blipFill>
      <xdr:spPr>
        <a:xfrm>
          <a:off x="458363" y="43141900"/>
          <a:ext cx="810473" cy="1117600"/>
        </a:xfrm>
        <a:prstGeom prst="rect">
          <a:avLst/>
        </a:prstGeom>
      </xdr:spPr>
    </xdr:pic>
    <xdr:clientData/>
  </xdr:twoCellAnchor>
  <xdr:twoCellAnchor>
    <xdr:from>
      <xdr:col>1</xdr:col>
      <xdr:colOff>458363</xdr:colOff>
      <xdr:row>46</xdr:row>
      <xdr:rowOff>12700</xdr:rowOff>
    </xdr:from>
    <xdr:to>
      <xdr:col>1</xdr:col>
      <xdr:colOff>1268836</xdr:colOff>
      <xdr:row>46</xdr:row>
      <xdr:rowOff>1130300</xdr:rowOff>
    </xdr:to>
    <xdr:pic>
      <xdr:nvPicPr>
        <xdr:cNvPr id="38" name="Рисунок 37" descr="Z-8C.bmp"/>
        <xdr:cNvPicPr>
          <a:picLocks noChangeAspect="1"/>
        </xdr:cNvPicPr>
      </xdr:nvPicPr>
      <xdr:blipFill>
        <a:blip xmlns:r="http://schemas.openxmlformats.org/officeDocument/2006/relationships" r:embed="rId37" cstate="email"/>
        <a:stretch>
          <a:fillRect/>
        </a:stretch>
      </xdr:blipFill>
      <xdr:spPr>
        <a:xfrm>
          <a:off x="458363" y="44303950"/>
          <a:ext cx="810473" cy="1117600"/>
        </a:xfrm>
        <a:prstGeom prst="rect">
          <a:avLst/>
        </a:prstGeom>
      </xdr:spPr>
    </xdr:pic>
    <xdr:clientData/>
  </xdr:twoCellAnchor>
  <xdr:twoCellAnchor>
    <xdr:from>
      <xdr:col>1</xdr:col>
      <xdr:colOff>458363</xdr:colOff>
      <xdr:row>47</xdr:row>
      <xdr:rowOff>12700</xdr:rowOff>
    </xdr:from>
    <xdr:to>
      <xdr:col>1</xdr:col>
      <xdr:colOff>1268836</xdr:colOff>
      <xdr:row>47</xdr:row>
      <xdr:rowOff>1130300</xdr:rowOff>
    </xdr:to>
    <xdr:pic>
      <xdr:nvPicPr>
        <xdr:cNvPr id="39" name="Рисунок 38" descr="Z-8D.bmp"/>
        <xdr:cNvPicPr>
          <a:picLocks noChangeAspect="1"/>
        </xdr:cNvPicPr>
      </xdr:nvPicPr>
      <xdr:blipFill>
        <a:blip xmlns:r="http://schemas.openxmlformats.org/officeDocument/2006/relationships" r:embed="rId38" cstate="email"/>
        <a:stretch>
          <a:fillRect/>
        </a:stretch>
      </xdr:blipFill>
      <xdr:spPr>
        <a:xfrm>
          <a:off x="458363" y="45466000"/>
          <a:ext cx="810473" cy="1117600"/>
        </a:xfrm>
        <a:prstGeom prst="rect">
          <a:avLst/>
        </a:prstGeom>
      </xdr:spPr>
    </xdr:pic>
    <xdr:clientData/>
  </xdr:twoCellAnchor>
  <xdr:twoCellAnchor>
    <xdr:from>
      <xdr:col>1</xdr:col>
      <xdr:colOff>458363</xdr:colOff>
      <xdr:row>49</xdr:row>
      <xdr:rowOff>12700</xdr:rowOff>
    </xdr:from>
    <xdr:to>
      <xdr:col>1</xdr:col>
      <xdr:colOff>1268836</xdr:colOff>
      <xdr:row>49</xdr:row>
      <xdr:rowOff>1130300</xdr:rowOff>
    </xdr:to>
    <xdr:pic>
      <xdr:nvPicPr>
        <xdr:cNvPr id="40" name="Рисунок 39" descr="Z-70.bmp"/>
        <xdr:cNvPicPr>
          <a:picLocks noChangeAspect="1"/>
        </xdr:cNvPicPr>
      </xdr:nvPicPr>
      <xdr:blipFill>
        <a:blip xmlns:r="http://schemas.openxmlformats.org/officeDocument/2006/relationships" r:embed="rId39" cstate="email"/>
        <a:stretch>
          <a:fillRect/>
        </a:stretch>
      </xdr:blipFill>
      <xdr:spPr>
        <a:xfrm>
          <a:off x="458363" y="46818550"/>
          <a:ext cx="810473" cy="1117600"/>
        </a:xfrm>
        <a:prstGeom prst="rect">
          <a:avLst/>
        </a:prstGeom>
      </xdr:spPr>
    </xdr:pic>
    <xdr:clientData/>
  </xdr:twoCellAnchor>
  <xdr:twoCellAnchor>
    <xdr:from>
      <xdr:col>1</xdr:col>
      <xdr:colOff>458363</xdr:colOff>
      <xdr:row>50</xdr:row>
      <xdr:rowOff>12700</xdr:rowOff>
    </xdr:from>
    <xdr:to>
      <xdr:col>1</xdr:col>
      <xdr:colOff>1268836</xdr:colOff>
      <xdr:row>50</xdr:row>
      <xdr:rowOff>1130300</xdr:rowOff>
    </xdr:to>
    <xdr:pic>
      <xdr:nvPicPr>
        <xdr:cNvPr id="41" name="Рисунок 40" descr="Z-71.bmp"/>
        <xdr:cNvPicPr>
          <a:picLocks noChangeAspect="1"/>
        </xdr:cNvPicPr>
      </xdr:nvPicPr>
      <xdr:blipFill>
        <a:blip xmlns:r="http://schemas.openxmlformats.org/officeDocument/2006/relationships" r:embed="rId40" cstate="email"/>
        <a:stretch>
          <a:fillRect/>
        </a:stretch>
      </xdr:blipFill>
      <xdr:spPr>
        <a:xfrm>
          <a:off x="458363" y="47980600"/>
          <a:ext cx="810473" cy="1117600"/>
        </a:xfrm>
        <a:prstGeom prst="rect">
          <a:avLst/>
        </a:prstGeom>
      </xdr:spPr>
    </xdr:pic>
    <xdr:clientData/>
  </xdr:twoCellAnchor>
  <xdr:twoCellAnchor>
    <xdr:from>
      <xdr:col>1</xdr:col>
      <xdr:colOff>458363</xdr:colOff>
      <xdr:row>51</xdr:row>
      <xdr:rowOff>12700</xdr:rowOff>
    </xdr:from>
    <xdr:to>
      <xdr:col>1</xdr:col>
      <xdr:colOff>1268836</xdr:colOff>
      <xdr:row>51</xdr:row>
      <xdr:rowOff>1130300</xdr:rowOff>
    </xdr:to>
    <xdr:pic>
      <xdr:nvPicPr>
        <xdr:cNvPr id="42" name="Рисунок 41" descr="Z-72.bmp"/>
        <xdr:cNvPicPr>
          <a:picLocks noChangeAspect="1"/>
        </xdr:cNvPicPr>
      </xdr:nvPicPr>
      <xdr:blipFill>
        <a:blip xmlns:r="http://schemas.openxmlformats.org/officeDocument/2006/relationships" r:embed="rId41" cstate="email"/>
        <a:stretch>
          <a:fillRect/>
        </a:stretch>
      </xdr:blipFill>
      <xdr:spPr>
        <a:xfrm>
          <a:off x="458363" y="49142650"/>
          <a:ext cx="810473" cy="1117600"/>
        </a:xfrm>
        <a:prstGeom prst="rect">
          <a:avLst/>
        </a:prstGeom>
      </xdr:spPr>
    </xdr:pic>
    <xdr:clientData/>
  </xdr:twoCellAnchor>
  <xdr:twoCellAnchor>
    <xdr:from>
      <xdr:col>1</xdr:col>
      <xdr:colOff>458363</xdr:colOff>
      <xdr:row>52</xdr:row>
      <xdr:rowOff>12700</xdr:rowOff>
    </xdr:from>
    <xdr:to>
      <xdr:col>1</xdr:col>
      <xdr:colOff>1268836</xdr:colOff>
      <xdr:row>52</xdr:row>
      <xdr:rowOff>1130300</xdr:rowOff>
    </xdr:to>
    <xdr:pic>
      <xdr:nvPicPr>
        <xdr:cNvPr id="43" name="Рисунок 42" descr="Z-73.bmp"/>
        <xdr:cNvPicPr>
          <a:picLocks noChangeAspect="1"/>
        </xdr:cNvPicPr>
      </xdr:nvPicPr>
      <xdr:blipFill>
        <a:blip xmlns:r="http://schemas.openxmlformats.org/officeDocument/2006/relationships" r:embed="rId42" cstate="email"/>
        <a:stretch>
          <a:fillRect/>
        </a:stretch>
      </xdr:blipFill>
      <xdr:spPr>
        <a:xfrm>
          <a:off x="458363" y="50304700"/>
          <a:ext cx="810473" cy="1117600"/>
        </a:xfrm>
        <a:prstGeom prst="rect">
          <a:avLst/>
        </a:prstGeom>
      </xdr:spPr>
    </xdr:pic>
    <xdr:clientData/>
  </xdr:twoCellAnchor>
  <xdr:twoCellAnchor>
    <xdr:from>
      <xdr:col>1</xdr:col>
      <xdr:colOff>458363</xdr:colOff>
      <xdr:row>53</xdr:row>
      <xdr:rowOff>12700</xdr:rowOff>
    </xdr:from>
    <xdr:to>
      <xdr:col>1</xdr:col>
      <xdr:colOff>1268836</xdr:colOff>
      <xdr:row>53</xdr:row>
      <xdr:rowOff>1130300</xdr:rowOff>
    </xdr:to>
    <xdr:pic>
      <xdr:nvPicPr>
        <xdr:cNvPr id="44" name="Рисунок 43" descr="Z-74.bmp"/>
        <xdr:cNvPicPr>
          <a:picLocks noChangeAspect="1"/>
        </xdr:cNvPicPr>
      </xdr:nvPicPr>
      <xdr:blipFill>
        <a:blip xmlns:r="http://schemas.openxmlformats.org/officeDocument/2006/relationships" r:embed="rId43" cstate="email"/>
        <a:stretch>
          <a:fillRect/>
        </a:stretch>
      </xdr:blipFill>
      <xdr:spPr>
        <a:xfrm>
          <a:off x="458363" y="51466750"/>
          <a:ext cx="810473" cy="1117600"/>
        </a:xfrm>
        <a:prstGeom prst="rect">
          <a:avLst/>
        </a:prstGeom>
      </xdr:spPr>
    </xdr:pic>
    <xdr:clientData/>
  </xdr:twoCellAnchor>
  <xdr:twoCellAnchor>
    <xdr:from>
      <xdr:col>1</xdr:col>
      <xdr:colOff>458363</xdr:colOff>
      <xdr:row>54</xdr:row>
      <xdr:rowOff>12700</xdr:rowOff>
    </xdr:from>
    <xdr:to>
      <xdr:col>1</xdr:col>
      <xdr:colOff>1268836</xdr:colOff>
      <xdr:row>54</xdr:row>
      <xdr:rowOff>1130300</xdr:rowOff>
    </xdr:to>
    <xdr:pic>
      <xdr:nvPicPr>
        <xdr:cNvPr id="45" name="Рисунок 44" descr="Z-75.bmp"/>
        <xdr:cNvPicPr>
          <a:picLocks noChangeAspect="1"/>
        </xdr:cNvPicPr>
      </xdr:nvPicPr>
      <xdr:blipFill>
        <a:blip xmlns:r="http://schemas.openxmlformats.org/officeDocument/2006/relationships" r:embed="rId44" cstate="email"/>
        <a:stretch>
          <a:fillRect/>
        </a:stretch>
      </xdr:blipFill>
      <xdr:spPr>
        <a:xfrm>
          <a:off x="458363" y="52628800"/>
          <a:ext cx="810473" cy="1117600"/>
        </a:xfrm>
        <a:prstGeom prst="rect">
          <a:avLst/>
        </a:prstGeom>
      </xdr:spPr>
    </xdr:pic>
    <xdr:clientData/>
  </xdr:twoCellAnchor>
  <xdr:twoCellAnchor>
    <xdr:from>
      <xdr:col>1</xdr:col>
      <xdr:colOff>458363</xdr:colOff>
      <xdr:row>55</xdr:row>
      <xdr:rowOff>12700</xdr:rowOff>
    </xdr:from>
    <xdr:to>
      <xdr:col>1</xdr:col>
      <xdr:colOff>1268836</xdr:colOff>
      <xdr:row>55</xdr:row>
      <xdr:rowOff>1130300</xdr:rowOff>
    </xdr:to>
    <xdr:pic>
      <xdr:nvPicPr>
        <xdr:cNvPr id="46" name="Рисунок 45" descr="Z-76.bmp"/>
        <xdr:cNvPicPr>
          <a:picLocks noChangeAspect="1"/>
        </xdr:cNvPicPr>
      </xdr:nvPicPr>
      <xdr:blipFill>
        <a:blip xmlns:r="http://schemas.openxmlformats.org/officeDocument/2006/relationships" r:embed="rId45" cstate="email"/>
        <a:stretch>
          <a:fillRect/>
        </a:stretch>
      </xdr:blipFill>
      <xdr:spPr>
        <a:xfrm>
          <a:off x="458363" y="53790850"/>
          <a:ext cx="810473" cy="1117600"/>
        </a:xfrm>
        <a:prstGeom prst="rect">
          <a:avLst/>
        </a:prstGeom>
      </xdr:spPr>
    </xdr:pic>
    <xdr:clientData/>
  </xdr:twoCellAnchor>
  <xdr:twoCellAnchor>
    <xdr:from>
      <xdr:col>1</xdr:col>
      <xdr:colOff>458363</xdr:colOff>
      <xdr:row>56</xdr:row>
      <xdr:rowOff>12700</xdr:rowOff>
    </xdr:from>
    <xdr:to>
      <xdr:col>1</xdr:col>
      <xdr:colOff>1268836</xdr:colOff>
      <xdr:row>56</xdr:row>
      <xdr:rowOff>1130300</xdr:rowOff>
    </xdr:to>
    <xdr:pic>
      <xdr:nvPicPr>
        <xdr:cNvPr id="47" name="Рисунок 46" descr="Z-77.bmp"/>
        <xdr:cNvPicPr>
          <a:picLocks noChangeAspect="1"/>
        </xdr:cNvPicPr>
      </xdr:nvPicPr>
      <xdr:blipFill>
        <a:blip xmlns:r="http://schemas.openxmlformats.org/officeDocument/2006/relationships" r:embed="rId46" cstate="email"/>
        <a:stretch>
          <a:fillRect/>
        </a:stretch>
      </xdr:blipFill>
      <xdr:spPr>
        <a:xfrm>
          <a:off x="458363" y="54952900"/>
          <a:ext cx="810473" cy="1117600"/>
        </a:xfrm>
        <a:prstGeom prst="rect">
          <a:avLst/>
        </a:prstGeom>
      </xdr:spPr>
    </xdr:pic>
    <xdr:clientData/>
  </xdr:twoCellAnchor>
  <xdr:twoCellAnchor>
    <xdr:from>
      <xdr:col>1</xdr:col>
      <xdr:colOff>458363</xdr:colOff>
      <xdr:row>57</xdr:row>
      <xdr:rowOff>12700</xdr:rowOff>
    </xdr:from>
    <xdr:to>
      <xdr:col>1</xdr:col>
      <xdr:colOff>1268836</xdr:colOff>
      <xdr:row>57</xdr:row>
      <xdr:rowOff>1130300</xdr:rowOff>
    </xdr:to>
    <xdr:pic>
      <xdr:nvPicPr>
        <xdr:cNvPr id="48" name="Рисунок 47" descr="Z-78.bmp"/>
        <xdr:cNvPicPr>
          <a:picLocks noChangeAspect="1"/>
        </xdr:cNvPicPr>
      </xdr:nvPicPr>
      <xdr:blipFill>
        <a:blip xmlns:r="http://schemas.openxmlformats.org/officeDocument/2006/relationships" r:embed="rId47" cstate="email"/>
        <a:stretch>
          <a:fillRect/>
        </a:stretch>
      </xdr:blipFill>
      <xdr:spPr>
        <a:xfrm>
          <a:off x="458363" y="56114950"/>
          <a:ext cx="810473" cy="1117600"/>
        </a:xfrm>
        <a:prstGeom prst="rect">
          <a:avLst/>
        </a:prstGeom>
      </xdr:spPr>
    </xdr:pic>
    <xdr:clientData/>
  </xdr:twoCellAnchor>
  <xdr:twoCellAnchor>
    <xdr:from>
      <xdr:col>1</xdr:col>
      <xdr:colOff>458363</xdr:colOff>
      <xdr:row>58</xdr:row>
      <xdr:rowOff>12700</xdr:rowOff>
    </xdr:from>
    <xdr:to>
      <xdr:col>1</xdr:col>
      <xdr:colOff>1268836</xdr:colOff>
      <xdr:row>58</xdr:row>
      <xdr:rowOff>1130300</xdr:rowOff>
    </xdr:to>
    <xdr:pic>
      <xdr:nvPicPr>
        <xdr:cNvPr id="49" name="Рисунок 48" descr="Z-79.bmp"/>
        <xdr:cNvPicPr>
          <a:picLocks noChangeAspect="1"/>
        </xdr:cNvPicPr>
      </xdr:nvPicPr>
      <xdr:blipFill>
        <a:blip xmlns:r="http://schemas.openxmlformats.org/officeDocument/2006/relationships" r:embed="rId48" cstate="email"/>
        <a:stretch>
          <a:fillRect/>
        </a:stretch>
      </xdr:blipFill>
      <xdr:spPr>
        <a:xfrm>
          <a:off x="458363" y="57277000"/>
          <a:ext cx="810473" cy="1117600"/>
        </a:xfrm>
        <a:prstGeom prst="rect">
          <a:avLst/>
        </a:prstGeom>
      </xdr:spPr>
    </xdr:pic>
    <xdr:clientData/>
  </xdr:twoCellAnchor>
  <xdr:twoCellAnchor>
    <xdr:from>
      <xdr:col>1</xdr:col>
      <xdr:colOff>458363</xdr:colOff>
      <xdr:row>59</xdr:row>
      <xdr:rowOff>12700</xdr:rowOff>
    </xdr:from>
    <xdr:to>
      <xdr:col>1</xdr:col>
      <xdr:colOff>1268836</xdr:colOff>
      <xdr:row>59</xdr:row>
      <xdr:rowOff>1130300</xdr:rowOff>
    </xdr:to>
    <xdr:pic>
      <xdr:nvPicPr>
        <xdr:cNvPr id="50" name="Рисунок 49" descr="Z-81.bmp"/>
        <xdr:cNvPicPr>
          <a:picLocks noChangeAspect="1"/>
        </xdr:cNvPicPr>
      </xdr:nvPicPr>
      <xdr:blipFill>
        <a:blip xmlns:r="http://schemas.openxmlformats.org/officeDocument/2006/relationships" r:embed="rId49" cstate="email"/>
        <a:stretch>
          <a:fillRect/>
        </a:stretch>
      </xdr:blipFill>
      <xdr:spPr>
        <a:xfrm>
          <a:off x="458363" y="58439050"/>
          <a:ext cx="810473" cy="1117600"/>
        </a:xfrm>
        <a:prstGeom prst="rect">
          <a:avLst/>
        </a:prstGeom>
      </xdr:spPr>
    </xdr:pic>
    <xdr:clientData/>
  </xdr:twoCellAnchor>
  <xdr:twoCellAnchor>
    <xdr:from>
      <xdr:col>1</xdr:col>
      <xdr:colOff>458363</xdr:colOff>
      <xdr:row>60</xdr:row>
      <xdr:rowOff>12700</xdr:rowOff>
    </xdr:from>
    <xdr:to>
      <xdr:col>1</xdr:col>
      <xdr:colOff>1268836</xdr:colOff>
      <xdr:row>60</xdr:row>
      <xdr:rowOff>1130300</xdr:rowOff>
    </xdr:to>
    <xdr:pic>
      <xdr:nvPicPr>
        <xdr:cNvPr id="51" name="Рисунок 50" descr="Z-83.bmp"/>
        <xdr:cNvPicPr>
          <a:picLocks noChangeAspect="1"/>
        </xdr:cNvPicPr>
      </xdr:nvPicPr>
      <xdr:blipFill>
        <a:blip xmlns:r="http://schemas.openxmlformats.org/officeDocument/2006/relationships" r:embed="rId50" cstate="email"/>
        <a:stretch>
          <a:fillRect/>
        </a:stretch>
      </xdr:blipFill>
      <xdr:spPr>
        <a:xfrm>
          <a:off x="458363" y="59601100"/>
          <a:ext cx="810473" cy="1117600"/>
        </a:xfrm>
        <a:prstGeom prst="rect">
          <a:avLst/>
        </a:prstGeom>
      </xdr:spPr>
    </xdr:pic>
    <xdr:clientData/>
  </xdr:twoCellAnchor>
  <xdr:twoCellAnchor>
    <xdr:from>
      <xdr:col>1</xdr:col>
      <xdr:colOff>458363</xdr:colOff>
      <xdr:row>61</xdr:row>
      <xdr:rowOff>12700</xdr:rowOff>
    </xdr:from>
    <xdr:to>
      <xdr:col>1</xdr:col>
      <xdr:colOff>1268836</xdr:colOff>
      <xdr:row>61</xdr:row>
      <xdr:rowOff>1130300</xdr:rowOff>
    </xdr:to>
    <xdr:pic>
      <xdr:nvPicPr>
        <xdr:cNvPr id="52" name="Рисунок 51" descr="Z-84.bmp"/>
        <xdr:cNvPicPr>
          <a:picLocks noChangeAspect="1"/>
        </xdr:cNvPicPr>
      </xdr:nvPicPr>
      <xdr:blipFill>
        <a:blip xmlns:r="http://schemas.openxmlformats.org/officeDocument/2006/relationships" r:embed="rId51" cstate="email"/>
        <a:stretch>
          <a:fillRect/>
        </a:stretch>
      </xdr:blipFill>
      <xdr:spPr>
        <a:xfrm>
          <a:off x="458363" y="60763150"/>
          <a:ext cx="810473" cy="1117600"/>
        </a:xfrm>
        <a:prstGeom prst="rect">
          <a:avLst/>
        </a:prstGeom>
      </xdr:spPr>
    </xdr:pic>
    <xdr:clientData/>
  </xdr:twoCellAnchor>
  <xdr:twoCellAnchor>
    <xdr:from>
      <xdr:col>1</xdr:col>
      <xdr:colOff>458363</xdr:colOff>
      <xdr:row>63</xdr:row>
      <xdr:rowOff>12700</xdr:rowOff>
    </xdr:from>
    <xdr:to>
      <xdr:col>1</xdr:col>
      <xdr:colOff>1268836</xdr:colOff>
      <xdr:row>63</xdr:row>
      <xdr:rowOff>1130300</xdr:rowOff>
    </xdr:to>
    <xdr:pic>
      <xdr:nvPicPr>
        <xdr:cNvPr id="53" name="Рисунок 52" descr="Z-2A.bmp"/>
        <xdr:cNvPicPr>
          <a:picLocks noChangeAspect="1"/>
        </xdr:cNvPicPr>
      </xdr:nvPicPr>
      <xdr:blipFill>
        <a:blip xmlns:r="http://schemas.openxmlformats.org/officeDocument/2006/relationships" r:embed="rId52" cstate="email"/>
        <a:stretch>
          <a:fillRect/>
        </a:stretch>
      </xdr:blipFill>
      <xdr:spPr>
        <a:xfrm>
          <a:off x="458363" y="62115700"/>
          <a:ext cx="810473" cy="1117600"/>
        </a:xfrm>
        <a:prstGeom prst="rect">
          <a:avLst/>
        </a:prstGeom>
      </xdr:spPr>
    </xdr:pic>
    <xdr:clientData/>
  </xdr:twoCellAnchor>
  <xdr:twoCellAnchor>
    <xdr:from>
      <xdr:col>1</xdr:col>
      <xdr:colOff>458363</xdr:colOff>
      <xdr:row>64</xdr:row>
      <xdr:rowOff>12700</xdr:rowOff>
    </xdr:from>
    <xdr:to>
      <xdr:col>1</xdr:col>
      <xdr:colOff>1268836</xdr:colOff>
      <xdr:row>64</xdr:row>
      <xdr:rowOff>1130300</xdr:rowOff>
    </xdr:to>
    <xdr:pic>
      <xdr:nvPicPr>
        <xdr:cNvPr id="54" name="Рисунок 53" descr="Z-2B.bmp"/>
        <xdr:cNvPicPr>
          <a:picLocks noChangeAspect="1"/>
        </xdr:cNvPicPr>
      </xdr:nvPicPr>
      <xdr:blipFill>
        <a:blip xmlns:r="http://schemas.openxmlformats.org/officeDocument/2006/relationships" r:embed="rId53" cstate="email"/>
        <a:stretch>
          <a:fillRect/>
        </a:stretch>
      </xdr:blipFill>
      <xdr:spPr>
        <a:xfrm>
          <a:off x="458363" y="63277750"/>
          <a:ext cx="810473" cy="1117600"/>
        </a:xfrm>
        <a:prstGeom prst="rect">
          <a:avLst/>
        </a:prstGeom>
      </xdr:spPr>
    </xdr:pic>
    <xdr:clientData/>
  </xdr:twoCellAnchor>
  <xdr:twoCellAnchor>
    <xdr:from>
      <xdr:col>1</xdr:col>
      <xdr:colOff>458363</xdr:colOff>
      <xdr:row>65</xdr:row>
      <xdr:rowOff>12700</xdr:rowOff>
    </xdr:from>
    <xdr:to>
      <xdr:col>1</xdr:col>
      <xdr:colOff>1268836</xdr:colOff>
      <xdr:row>65</xdr:row>
      <xdr:rowOff>1130300</xdr:rowOff>
    </xdr:to>
    <xdr:pic>
      <xdr:nvPicPr>
        <xdr:cNvPr id="55" name="Рисунок 54" descr="Z-2C.bmp"/>
        <xdr:cNvPicPr>
          <a:picLocks noChangeAspect="1"/>
        </xdr:cNvPicPr>
      </xdr:nvPicPr>
      <xdr:blipFill>
        <a:blip xmlns:r="http://schemas.openxmlformats.org/officeDocument/2006/relationships" r:embed="rId54" cstate="email"/>
        <a:stretch>
          <a:fillRect/>
        </a:stretch>
      </xdr:blipFill>
      <xdr:spPr>
        <a:xfrm>
          <a:off x="458363" y="64439800"/>
          <a:ext cx="810473" cy="1117600"/>
        </a:xfrm>
        <a:prstGeom prst="rect">
          <a:avLst/>
        </a:prstGeom>
      </xdr:spPr>
    </xdr:pic>
    <xdr:clientData/>
  </xdr:twoCellAnchor>
  <xdr:twoCellAnchor>
    <xdr:from>
      <xdr:col>1</xdr:col>
      <xdr:colOff>458363</xdr:colOff>
      <xdr:row>66</xdr:row>
      <xdr:rowOff>12700</xdr:rowOff>
    </xdr:from>
    <xdr:to>
      <xdr:col>1</xdr:col>
      <xdr:colOff>1268836</xdr:colOff>
      <xdr:row>66</xdr:row>
      <xdr:rowOff>1130300</xdr:rowOff>
    </xdr:to>
    <xdr:pic>
      <xdr:nvPicPr>
        <xdr:cNvPr id="56" name="Рисунок 55" descr="Z-3A.bmp"/>
        <xdr:cNvPicPr>
          <a:picLocks noChangeAspect="1"/>
        </xdr:cNvPicPr>
      </xdr:nvPicPr>
      <xdr:blipFill>
        <a:blip xmlns:r="http://schemas.openxmlformats.org/officeDocument/2006/relationships" r:embed="rId55" cstate="email"/>
        <a:stretch>
          <a:fillRect/>
        </a:stretch>
      </xdr:blipFill>
      <xdr:spPr>
        <a:xfrm>
          <a:off x="458363" y="65601850"/>
          <a:ext cx="810473" cy="1117600"/>
        </a:xfrm>
        <a:prstGeom prst="rect">
          <a:avLst/>
        </a:prstGeom>
      </xdr:spPr>
    </xdr:pic>
    <xdr:clientData/>
  </xdr:twoCellAnchor>
  <xdr:twoCellAnchor>
    <xdr:from>
      <xdr:col>1</xdr:col>
      <xdr:colOff>458363</xdr:colOff>
      <xdr:row>67</xdr:row>
      <xdr:rowOff>12700</xdr:rowOff>
    </xdr:from>
    <xdr:to>
      <xdr:col>1</xdr:col>
      <xdr:colOff>1268836</xdr:colOff>
      <xdr:row>67</xdr:row>
      <xdr:rowOff>1130300</xdr:rowOff>
    </xdr:to>
    <xdr:pic>
      <xdr:nvPicPr>
        <xdr:cNvPr id="57" name="Рисунок 56" descr="Z-3B.bmp"/>
        <xdr:cNvPicPr>
          <a:picLocks noChangeAspect="1"/>
        </xdr:cNvPicPr>
      </xdr:nvPicPr>
      <xdr:blipFill>
        <a:blip xmlns:r="http://schemas.openxmlformats.org/officeDocument/2006/relationships" r:embed="rId56" cstate="email"/>
        <a:stretch>
          <a:fillRect/>
        </a:stretch>
      </xdr:blipFill>
      <xdr:spPr>
        <a:xfrm>
          <a:off x="458363" y="66763900"/>
          <a:ext cx="810473" cy="1117600"/>
        </a:xfrm>
        <a:prstGeom prst="rect">
          <a:avLst/>
        </a:prstGeom>
      </xdr:spPr>
    </xdr:pic>
    <xdr:clientData/>
  </xdr:twoCellAnchor>
  <xdr:twoCellAnchor>
    <xdr:from>
      <xdr:col>1</xdr:col>
      <xdr:colOff>458363</xdr:colOff>
      <xdr:row>68</xdr:row>
      <xdr:rowOff>12700</xdr:rowOff>
    </xdr:from>
    <xdr:to>
      <xdr:col>1</xdr:col>
      <xdr:colOff>1268836</xdr:colOff>
      <xdr:row>68</xdr:row>
      <xdr:rowOff>1130300</xdr:rowOff>
    </xdr:to>
    <xdr:pic>
      <xdr:nvPicPr>
        <xdr:cNvPr id="58" name="Рисунок 57" descr="Z-3C.bmp"/>
        <xdr:cNvPicPr>
          <a:picLocks noChangeAspect="1"/>
        </xdr:cNvPicPr>
      </xdr:nvPicPr>
      <xdr:blipFill>
        <a:blip xmlns:r="http://schemas.openxmlformats.org/officeDocument/2006/relationships" r:embed="rId57" cstate="email"/>
        <a:stretch>
          <a:fillRect/>
        </a:stretch>
      </xdr:blipFill>
      <xdr:spPr>
        <a:xfrm>
          <a:off x="458363" y="67925950"/>
          <a:ext cx="810473" cy="1117600"/>
        </a:xfrm>
        <a:prstGeom prst="rect">
          <a:avLst/>
        </a:prstGeom>
      </xdr:spPr>
    </xdr:pic>
    <xdr:clientData/>
  </xdr:twoCellAnchor>
  <xdr:twoCellAnchor>
    <xdr:from>
      <xdr:col>1</xdr:col>
      <xdr:colOff>458363</xdr:colOff>
      <xdr:row>69</xdr:row>
      <xdr:rowOff>12700</xdr:rowOff>
    </xdr:from>
    <xdr:to>
      <xdr:col>1</xdr:col>
      <xdr:colOff>1268836</xdr:colOff>
      <xdr:row>69</xdr:row>
      <xdr:rowOff>1130300</xdr:rowOff>
    </xdr:to>
    <xdr:pic>
      <xdr:nvPicPr>
        <xdr:cNvPr id="59" name="Рисунок 58" descr="Z-4A.bmp"/>
        <xdr:cNvPicPr>
          <a:picLocks noChangeAspect="1"/>
        </xdr:cNvPicPr>
      </xdr:nvPicPr>
      <xdr:blipFill>
        <a:blip xmlns:r="http://schemas.openxmlformats.org/officeDocument/2006/relationships" r:embed="rId58" cstate="email"/>
        <a:stretch>
          <a:fillRect/>
        </a:stretch>
      </xdr:blipFill>
      <xdr:spPr>
        <a:xfrm>
          <a:off x="458363" y="69088000"/>
          <a:ext cx="810473" cy="1117600"/>
        </a:xfrm>
        <a:prstGeom prst="rect">
          <a:avLst/>
        </a:prstGeom>
      </xdr:spPr>
    </xdr:pic>
    <xdr:clientData/>
  </xdr:twoCellAnchor>
  <xdr:twoCellAnchor>
    <xdr:from>
      <xdr:col>1</xdr:col>
      <xdr:colOff>458363</xdr:colOff>
      <xdr:row>70</xdr:row>
      <xdr:rowOff>12700</xdr:rowOff>
    </xdr:from>
    <xdr:to>
      <xdr:col>1</xdr:col>
      <xdr:colOff>1268836</xdr:colOff>
      <xdr:row>70</xdr:row>
      <xdr:rowOff>1130300</xdr:rowOff>
    </xdr:to>
    <xdr:pic>
      <xdr:nvPicPr>
        <xdr:cNvPr id="60" name="Рисунок 59" descr="Z-4B.bmp"/>
        <xdr:cNvPicPr>
          <a:picLocks noChangeAspect="1"/>
        </xdr:cNvPicPr>
      </xdr:nvPicPr>
      <xdr:blipFill>
        <a:blip xmlns:r="http://schemas.openxmlformats.org/officeDocument/2006/relationships" r:embed="rId59" cstate="email"/>
        <a:stretch>
          <a:fillRect/>
        </a:stretch>
      </xdr:blipFill>
      <xdr:spPr>
        <a:xfrm>
          <a:off x="458363" y="70250050"/>
          <a:ext cx="810473" cy="11176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sheetPr>
    <outlinePr summaryBelow="0"/>
  </sheetPr>
  <dimension ref="A1:S140"/>
  <sheetViews>
    <sheetView tabSelected="1" topLeftCell="B1" workbookViewId="0">
      <pane xSplit="1" ySplit="7" topLeftCell="C23" activePane="bottomRight" state="frozen"/>
      <selection activeCell="B1" sqref="B1"/>
      <selection pane="topRight" activeCell="C1" sqref="C1"/>
      <selection pane="bottomLeft" activeCell="B8" sqref="B8"/>
      <selection pane="bottomRight" activeCell="K9" sqref="K9"/>
    </sheetView>
  </sheetViews>
  <sheetFormatPr defaultRowHeight="15" outlineLevelCol="1"/>
  <cols>
    <col min="1" max="1" width="0" style="1" hidden="1" customWidth="1"/>
    <col min="2" max="2" width="25.7109375" style="1" customWidth="1"/>
    <col min="3" max="3" width="34.7109375" style="2" customWidth="1"/>
    <col min="4" max="6" width="0" style="1" hidden="1" customWidth="1" outlineLevel="1"/>
    <col min="7" max="7" width="0" style="4" hidden="1" customWidth="1" outlineLevel="1"/>
    <col min="8" max="8" width="0" style="5" hidden="1" customWidth="1" outlineLevel="1"/>
    <col min="9" max="9" width="9.7109375" style="3" customWidth="1" collapsed="1"/>
    <col min="10" max="10" width="9.7109375" style="3" customWidth="1"/>
    <col min="11" max="11" width="7.7109375" style="6" customWidth="1"/>
    <col min="12" max="12" width="10.7109375" style="7" customWidth="1"/>
    <col min="13" max="13" width="11.7109375" style="1" customWidth="1"/>
    <col min="14" max="14" width="8.7109375" style="1" customWidth="1"/>
    <col min="15" max="15" width="18.7109375" style="1" customWidth="1"/>
    <col min="16" max="19" width="9.140625" style="1"/>
  </cols>
  <sheetData>
    <row r="1" spans="1:17" ht="20.100000000000001" customHeight="1" thickBot="1">
      <c r="B1" s="10" t="s">
        <v>0</v>
      </c>
      <c r="C1" s="9"/>
      <c r="G1" s="21" t="s">
        <v>7</v>
      </c>
      <c r="H1" s="5">
        <v>4</v>
      </c>
      <c r="I1" s="18" t="s">
        <v>4</v>
      </c>
      <c r="J1" s="19"/>
      <c r="K1" s="22" t="s">
        <v>8</v>
      </c>
      <c r="L1" s="23"/>
    </row>
    <row r="2" spans="1:17" ht="15.75" thickBot="1">
      <c r="B2" s="11" t="s">
        <v>1</v>
      </c>
      <c r="C2" s="9"/>
      <c r="G2" s="3">
        <f>SUM(ShAm!$H$6,'H&amp;B'!$H$6,Aphrodite!$H$6,Dr.Sea!$H$6)</f>
        <v>0</v>
      </c>
      <c r="H2" s="5">
        <f>SUMPRODUCT($K$8:$K$137,$E$8:$E$137)</f>
        <v>0</v>
      </c>
      <c r="I2" s="17" t="s">
        <v>5</v>
      </c>
      <c r="J2" s="15">
        <f>SUM(ShAm!$H$2,'H&amp;B'!$H$2,Aphrodite!$H$2,Dr.Sea!$H$2)</f>
        <v>0</v>
      </c>
      <c r="K2" s="24">
        <f>SUM(ShAm!$L$6,'H&amp;B'!$L$6,Aphrodite!$L$6,Dr.Sea!$L$6)</f>
        <v>0</v>
      </c>
      <c r="L2" s="25"/>
    </row>
    <row r="3" spans="1:17" ht="18" thickBot="1">
      <c r="B3" s="12" t="s">
        <v>2</v>
      </c>
      <c r="C3" s="9"/>
      <c r="H3" s="5">
        <f>SUMPRODUCT($K$8:$K$137,$F$8:$F$137)/1000000</f>
        <v>0</v>
      </c>
      <c r="I3" s="17" t="s">
        <v>6</v>
      </c>
      <c r="J3" s="20">
        <f>SUM(ShAm!$H$3,'H&amp;B'!$H$3,Aphrodite!$H$3,Dr.Sea!$H$3)</f>
        <v>0</v>
      </c>
      <c r="K3" s="26"/>
      <c r="L3" s="25"/>
    </row>
    <row r="4" spans="1:17">
      <c r="G4" s="27"/>
      <c r="K4" s="28"/>
    </row>
    <row r="5" spans="1:17">
      <c r="B5" s="13" t="s">
        <v>3</v>
      </c>
      <c r="C5" s="9"/>
      <c r="G5" s="27" t="s">
        <v>11</v>
      </c>
      <c r="H5" s="29">
        <v>0.5</v>
      </c>
      <c r="K5" s="28" t="s">
        <v>9</v>
      </c>
      <c r="L5" s="30">
        <f>$H$5+IF($G$2&gt;=$M$3, $N$3,IF($G$2&gt;=$M$2,$N$2,0))</f>
        <v>0.5</v>
      </c>
    </row>
    <row r="6" spans="1:17">
      <c r="B6" s="8"/>
      <c r="C6" s="9"/>
      <c r="G6" s="27" t="s">
        <v>12</v>
      </c>
      <c r="H6" s="3">
        <f>SUMPRODUCT($K$8:$K$137,$I$8:$I$137)*(1-$H$5)</f>
        <v>0</v>
      </c>
      <c r="K6" s="28" t="s">
        <v>10</v>
      </c>
      <c r="L6" s="3">
        <f>SUM($L$8:$L$137)</f>
        <v>0</v>
      </c>
    </row>
    <row r="7" spans="1:17" s="31" customFormat="1" ht="50.1" customHeight="1">
      <c r="A7" s="32" t="s">
        <v>23</v>
      </c>
      <c r="B7" s="32" t="s">
        <v>13</v>
      </c>
      <c r="C7" s="33" t="s">
        <v>14</v>
      </c>
      <c r="D7" s="32" t="s">
        <v>16</v>
      </c>
      <c r="E7" s="32" t="s">
        <v>17</v>
      </c>
      <c r="F7" s="32" t="s">
        <v>18</v>
      </c>
      <c r="G7" s="34" t="s">
        <v>19</v>
      </c>
      <c r="H7" s="35" t="s">
        <v>20</v>
      </c>
      <c r="I7" s="36" t="s">
        <v>15</v>
      </c>
      <c r="J7" s="36" t="s">
        <v>22</v>
      </c>
      <c r="K7" s="37" t="s">
        <v>21</v>
      </c>
      <c r="L7" s="38" t="s">
        <v>7</v>
      </c>
      <c r="M7" s="71" t="s">
        <v>24</v>
      </c>
      <c r="N7" s="71"/>
      <c r="O7" s="71"/>
      <c r="P7" s="71"/>
      <c r="Q7" s="71"/>
    </row>
    <row r="8" spans="1:17">
      <c r="A8" s="39"/>
      <c r="B8" s="39" t="s">
        <v>26</v>
      </c>
      <c r="C8" s="39" t="s">
        <v>25</v>
      </c>
      <c r="D8" s="39"/>
      <c r="E8" s="39"/>
      <c r="F8" s="39"/>
      <c r="G8" s="40"/>
      <c r="H8" s="41"/>
      <c r="I8" s="42"/>
      <c r="J8" s="42"/>
      <c r="K8" s="43"/>
      <c r="L8" s="44"/>
      <c r="M8" s="72"/>
      <c r="N8" s="72"/>
      <c r="O8" s="72"/>
      <c r="P8" s="72"/>
      <c r="Q8" s="72"/>
    </row>
    <row r="9" spans="1:17" ht="92.1" customHeight="1">
      <c r="A9" s="45" t="s">
        <v>27</v>
      </c>
      <c r="B9" s="45"/>
      <c r="C9" s="46" t="s">
        <v>28</v>
      </c>
      <c r="D9" s="45" t="s">
        <v>29</v>
      </c>
      <c r="E9" s="47">
        <v>0.23</v>
      </c>
      <c r="F9" s="47">
        <v>512</v>
      </c>
      <c r="G9" s="48">
        <v>7290010025725</v>
      </c>
      <c r="H9" s="49">
        <v>41</v>
      </c>
      <c r="I9" s="14">
        <v>990</v>
      </c>
      <c r="J9" s="50">
        <f>ROUND(I9*(1-$L$5),0)</f>
        <v>495</v>
      </c>
      <c r="K9" s="51"/>
      <c r="L9" s="16">
        <f>K9*J9</f>
        <v>0</v>
      </c>
      <c r="M9" s="72"/>
      <c r="N9" s="72"/>
      <c r="O9" s="72"/>
      <c r="P9" s="72"/>
      <c r="Q9" s="72"/>
    </row>
    <row r="10" spans="1:17" ht="92.1" customHeight="1">
      <c r="A10" s="45" t="s">
        <v>30</v>
      </c>
      <c r="B10" s="45"/>
      <c r="C10" s="46" t="s">
        <v>31</v>
      </c>
      <c r="D10" s="45" t="s">
        <v>32</v>
      </c>
      <c r="E10" s="47">
        <v>23</v>
      </c>
      <c r="F10" s="47">
        <v>512</v>
      </c>
      <c r="G10" s="48">
        <v>7290010025718</v>
      </c>
      <c r="H10" s="49">
        <v>27</v>
      </c>
      <c r="I10" s="14">
        <v>990</v>
      </c>
      <c r="J10" s="50">
        <f>ROUND(I10*(1-$L$5),0)</f>
        <v>495</v>
      </c>
      <c r="K10" s="51"/>
      <c r="L10" s="16">
        <f>K10*J10</f>
        <v>0</v>
      </c>
      <c r="M10" s="72"/>
      <c r="N10" s="72"/>
      <c r="O10" s="72"/>
      <c r="P10" s="72"/>
      <c r="Q10" s="72"/>
    </row>
    <row r="11" spans="1:17" ht="92.1" customHeight="1">
      <c r="A11" s="45" t="s">
        <v>33</v>
      </c>
      <c r="B11" s="45"/>
      <c r="C11" s="46" t="s">
        <v>34</v>
      </c>
      <c r="D11" s="45" t="s">
        <v>35</v>
      </c>
      <c r="E11" s="47">
        <v>0.23</v>
      </c>
      <c r="F11" s="47">
        <v>512</v>
      </c>
      <c r="G11" s="48">
        <v>7290010025763</v>
      </c>
      <c r="H11" s="49">
        <v>22</v>
      </c>
      <c r="I11" s="14">
        <v>990</v>
      </c>
      <c r="J11" s="50">
        <f>ROUND(I11*(1-$L$5),0)</f>
        <v>495</v>
      </c>
      <c r="K11" s="51"/>
      <c r="L11" s="16">
        <f>K11*J11</f>
        <v>0</v>
      </c>
      <c r="M11" s="72"/>
      <c r="N11" s="72"/>
      <c r="O11" s="72"/>
      <c r="P11" s="72"/>
      <c r="Q11" s="72"/>
    </row>
    <row r="12" spans="1:17" ht="92.1" customHeight="1">
      <c r="A12" s="45" t="s">
        <v>36</v>
      </c>
      <c r="B12" s="45"/>
      <c r="C12" s="46" t="s">
        <v>37</v>
      </c>
      <c r="D12" s="45" t="s">
        <v>38</v>
      </c>
      <c r="E12" s="47">
        <v>0.23</v>
      </c>
      <c r="F12" s="47">
        <v>512</v>
      </c>
      <c r="G12" s="48">
        <v>7290010519866</v>
      </c>
      <c r="H12" s="49">
        <v>10</v>
      </c>
      <c r="I12" s="14">
        <v>990</v>
      </c>
      <c r="J12" s="50">
        <f>ROUND(I12*(1-$L$5),0)</f>
        <v>495</v>
      </c>
      <c r="K12" s="51"/>
      <c r="L12" s="16">
        <f>K12*J12</f>
        <v>0</v>
      </c>
      <c r="M12" s="72"/>
      <c r="N12" s="72"/>
      <c r="O12" s="72"/>
      <c r="P12" s="72"/>
      <c r="Q12" s="72"/>
    </row>
    <row r="13" spans="1:17" ht="92.1" customHeight="1">
      <c r="A13" s="45" t="s">
        <v>39</v>
      </c>
      <c r="B13" s="45"/>
      <c r="C13" s="46" t="s">
        <v>40</v>
      </c>
      <c r="D13" s="45" t="s">
        <v>41</v>
      </c>
      <c r="E13" s="47">
        <v>0.23</v>
      </c>
      <c r="F13" s="47">
        <v>512</v>
      </c>
      <c r="G13" s="48">
        <v>7290010519255</v>
      </c>
      <c r="H13" s="49">
        <v>24</v>
      </c>
      <c r="I13" s="14">
        <v>990</v>
      </c>
      <c r="J13" s="50">
        <f>ROUND(I13*(1-$L$5),0)</f>
        <v>495</v>
      </c>
      <c r="K13" s="51"/>
      <c r="L13" s="16">
        <f>K13*J13</f>
        <v>0</v>
      </c>
      <c r="M13" s="72"/>
      <c r="N13" s="72"/>
      <c r="O13" s="72"/>
      <c r="P13" s="72"/>
      <c r="Q13" s="72"/>
    </row>
    <row r="14" spans="1:17" ht="92.1" customHeight="1">
      <c r="A14" s="45" t="s">
        <v>42</v>
      </c>
      <c r="B14" s="45"/>
      <c r="C14" s="46" t="s">
        <v>43</v>
      </c>
      <c r="D14" s="45" t="s">
        <v>44</v>
      </c>
      <c r="E14" s="47">
        <v>0.23</v>
      </c>
      <c r="F14" s="47">
        <v>512</v>
      </c>
      <c r="G14" s="48">
        <v>7290010025756</v>
      </c>
      <c r="H14" s="49">
        <v>10</v>
      </c>
      <c r="I14" s="14">
        <v>990</v>
      </c>
      <c r="J14" s="50">
        <f>ROUND(I14*(1-$L$5),0)</f>
        <v>495</v>
      </c>
      <c r="K14" s="51"/>
      <c r="L14" s="16">
        <f>K14*J14</f>
        <v>0</v>
      </c>
      <c r="M14" s="72"/>
      <c r="N14" s="72"/>
      <c r="O14" s="72"/>
      <c r="P14" s="72"/>
      <c r="Q14" s="72"/>
    </row>
    <row r="15" spans="1:17" ht="92.1" customHeight="1">
      <c r="A15" s="45" t="s">
        <v>45</v>
      </c>
      <c r="B15" s="45"/>
      <c r="C15" s="46" t="s">
        <v>46</v>
      </c>
      <c r="D15" s="45" t="s">
        <v>47</v>
      </c>
      <c r="E15" s="47">
        <v>0.23</v>
      </c>
      <c r="F15" s="47">
        <v>512</v>
      </c>
      <c r="G15" s="48">
        <v>7290010025732</v>
      </c>
      <c r="H15" s="49">
        <v>37</v>
      </c>
      <c r="I15" s="14">
        <v>990</v>
      </c>
      <c r="J15" s="50">
        <f>ROUND(I15*(1-$L$5),0)</f>
        <v>495</v>
      </c>
      <c r="K15" s="51"/>
      <c r="L15" s="16">
        <f>K15*J15</f>
        <v>0</v>
      </c>
      <c r="M15" s="72"/>
      <c r="N15" s="72"/>
      <c r="O15" s="72"/>
      <c r="P15" s="72"/>
      <c r="Q15" s="72"/>
    </row>
    <row r="16" spans="1:17" ht="92.1" customHeight="1">
      <c r="A16" s="45" t="s">
        <v>48</v>
      </c>
      <c r="B16" s="45"/>
      <c r="C16" s="46" t="s">
        <v>49</v>
      </c>
      <c r="D16" s="45" t="s">
        <v>50</v>
      </c>
      <c r="E16" s="47">
        <v>0.2</v>
      </c>
      <c r="F16" s="47">
        <v>550</v>
      </c>
      <c r="G16" s="48">
        <v>7290014165014</v>
      </c>
      <c r="H16" s="49">
        <v>9</v>
      </c>
      <c r="I16" s="14">
        <v>2160</v>
      </c>
      <c r="J16" s="50">
        <f>ROUND(I16*(1-$L$5),0)</f>
        <v>1080</v>
      </c>
      <c r="K16" s="51"/>
      <c r="L16" s="16">
        <f>K16*J16</f>
        <v>0</v>
      </c>
      <c r="M16" s="72"/>
      <c r="N16" s="72"/>
      <c r="O16" s="72"/>
      <c r="P16" s="72"/>
      <c r="Q16" s="72"/>
    </row>
    <row r="17" spans="1:17" ht="92.1" customHeight="1">
      <c r="A17" s="45" t="s">
        <v>51</v>
      </c>
      <c r="B17" s="45"/>
      <c r="C17" s="46" t="s">
        <v>52</v>
      </c>
      <c r="D17" s="45" t="s">
        <v>53</v>
      </c>
      <c r="E17" s="47">
        <v>0.23</v>
      </c>
      <c r="F17" s="47">
        <v>512</v>
      </c>
      <c r="G17" s="48">
        <v>7290010519880</v>
      </c>
      <c r="H17" s="49">
        <v>22</v>
      </c>
      <c r="I17" s="14">
        <v>990</v>
      </c>
      <c r="J17" s="50">
        <f>ROUND(I17*(1-$L$5),0)</f>
        <v>495</v>
      </c>
      <c r="K17" s="51"/>
      <c r="L17" s="16">
        <f>K17*J17</f>
        <v>0</v>
      </c>
      <c r="M17" s="72"/>
      <c r="N17" s="72"/>
      <c r="O17" s="72"/>
      <c r="P17" s="72"/>
      <c r="Q17" s="72"/>
    </row>
    <row r="18" spans="1:17" ht="92.1" customHeight="1">
      <c r="A18" s="45" t="s">
        <v>54</v>
      </c>
      <c r="B18" s="45"/>
      <c r="C18" s="46" t="s">
        <v>55</v>
      </c>
      <c r="D18" s="45" t="s">
        <v>56</v>
      </c>
      <c r="E18" s="47">
        <v>0.23</v>
      </c>
      <c r="F18" s="47">
        <v>512</v>
      </c>
      <c r="G18" s="48">
        <v>7290010519873</v>
      </c>
      <c r="H18" s="49">
        <v>33</v>
      </c>
      <c r="I18" s="14">
        <v>990</v>
      </c>
      <c r="J18" s="50">
        <f>ROUND(I18*(1-$L$5),0)</f>
        <v>495</v>
      </c>
      <c r="K18" s="51"/>
      <c r="L18" s="16">
        <f>K18*J18</f>
        <v>0</v>
      </c>
      <c r="M18" s="72"/>
      <c r="N18" s="72"/>
      <c r="O18" s="72"/>
      <c r="P18" s="72"/>
      <c r="Q18" s="72"/>
    </row>
    <row r="19" spans="1:17" ht="92.1" customHeight="1">
      <c r="A19" s="45" t="s">
        <v>57</v>
      </c>
      <c r="B19" s="45"/>
      <c r="C19" s="46" t="s">
        <v>58</v>
      </c>
      <c r="D19" s="45" t="s">
        <v>59</v>
      </c>
      <c r="E19" s="47">
        <v>23</v>
      </c>
      <c r="F19" s="47">
        <v>512</v>
      </c>
      <c r="G19" s="48">
        <v>7290010025749</v>
      </c>
      <c r="H19" s="49">
        <v>24</v>
      </c>
      <c r="I19" s="14">
        <v>990</v>
      </c>
      <c r="J19" s="50">
        <f>ROUND(I19*(1-$L$5),0)</f>
        <v>495</v>
      </c>
      <c r="K19" s="51"/>
      <c r="L19" s="16">
        <f>K19*J19</f>
        <v>0</v>
      </c>
      <c r="M19" s="72"/>
      <c r="N19" s="72"/>
      <c r="O19" s="72"/>
      <c r="P19" s="72"/>
      <c r="Q19" s="72"/>
    </row>
    <row r="20" spans="1:17" ht="92.1" customHeight="1">
      <c r="A20" s="45" t="s">
        <v>60</v>
      </c>
      <c r="B20" s="45"/>
      <c r="C20" s="46" t="s">
        <v>61</v>
      </c>
      <c r="D20" s="45" t="s">
        <v>62</v>
      </c>
      <c r="E20" s="47">
        <v>0.23</v>
      </c>
      <c r="F20" s="47">
        <v>512</v>
      </c>
      <c r="G20" s="48">
        <v>7290011850432</v>
      </c>
      <c r="H20" s="49">
        <v>27</v>
      </c>
      <c r="I20" s="14">
        <v>990</v>
      </c>
      <c r="J20" s="50">
        <f>ROUND(I20*(1-$L$5),0)</f>
        <v>495</v>
      </c>
      <c r="K20" s="51"/>
      <c r="L20" s="16">
        <f>K20*J20</f>
        <v>0</v>
      </c>
      <c r="M20" s="72"/>
      <c r="N20" s="72"/>
      <c r="O20" s="72"/>
      <c r="P20" s="72"/>
      <c r="Q20" s="72"/>
    </row>
    <row r="21" spans="1:17" ht="92.1" customHeight="1">
      <c r="A21" s="45" t="s">
        <v>63</v>
      </c>
      <c r="B21" s="45"/>
      <c r="C21" s="46" t="s">
        <v>64</v>
      </c>
      <c r="D21" s="45" t="s">
        <v>65</v>
      </c>
      <c r="E21" s="47">
        <v>0.23</v>
      </c>
      <c r="F21" s="47">
        <v>512</v>
      </c>
      <c r="G21" s="48">
        <v>7290010519323</v>
      </c>
      <c r="H21" s="49">
        <v>24</v>
      </c>
      <c r="I21" s="14">
        <v>990</v>
      </c>
      <c r="J21" s="50">
        <f>ROUND(I21*(1-$L$5),0)</f>
        <v>495</v>
      </c>
      <c r="K21" s="51"/>
      <c r="L21" s="16">
        <f>K21*J21</f>
        <v>0</v>
      </c>
      <c r="M21" s="72"/>
      <c r="N21" s="72"/>
      <c r="O21" s="72"/>
      <c r="P21" s="72"/>
      <c r="Q21" s="72"/>
    </row>
    <row r="22" spans="1:17" ht="92.1" customHeight="1">
      <c r="A22" s="45" t="s">
        <v>66</v>
      </c>
      <c r="B22" s="45"/>
      <c r="C22" s="46" t="s">
        <v>67</v>
      </c>
      <c r="D22" s="45" t="s">
        <v>68</v>
      </c>
      <c r="E22" s="47">
        <v>0.23</v>
      </c>
      <c r="F22" s="47">
        <v>512</v>
      </c>
      <c r="G22" s="48">
        <v>7290011850807</v>
      </c>
      <c r="H22" s="49">
        <v>6</v>
      </c>
      <c r="I22" s="14">
        <v>990</v>
      </c>
      <c r="J22" s="50">
        <f>ROUND(I22*(1-$L$5),0)</f>
        <v>495</v>
      </c>
      <c r="K22" s="51"/>
      <c r="L22" s="16">
        <f>K22*J22</f>
        <v>0</v>
      </c>
      <c r="M22" s="72"/>
      <c r="N22" s="72"/>
      <c r="O22" s="72"/>
      <c r="P22" s="72"/>
      <c r="Q22" s="72"/>
    </row>
    <row r="23" spans="1:17" ht="92.1" customHeight="1">
      <c r="A23" s="45" t="s">
        <v>69</v>
      </c>
      <c r="B23" s="45"/>
      <c r="C23" s="46" t="s">
        <v>70</v>
      </c>
      <c r="D23" s="45" t="s">
        <v>71</v>
      </c>
      <c r="E23" s="47">
        <v>0.2</v>
      </c>
      <c r="F23" s="47">
        <v>550</v>
      </c>
      <c r="G23" s="48">
        <v>7290015422307</v>
      </c>
      <c r="H23" s="49">
        <v>18</v>
      </c>
      <c r="I23" s="14">
        <v>2160</v>
      </c>
      <c r="J23" s="50">
        <f>ROUND(I23*(1-$L$5),0)</f>
        <v>1080</v>
      </c>
      <c r="K23" s="51"/>
      <c r="L23" s="16">
        <f>K23*J23</f>
        <v>0</v>
      </c>
      <c r="M23" s="72"/>
      <c r="N23" s="72"/>
      <c r="O23" s="72"/>
      <c r="P23" s="72"/>
      <c r="Q23" s="72"/>
    </row>
    <row r="24" spans="1:17" ht="92.1" customHeight="1">
      <c r="A24" s="45" t="s">
        <v>72</v>
      </c>
      <c r="B24" s="45"/>
      <c r="C24" s="46" t="s">
        <v>73</v>
      </c>
      <c r="D24" s="45" t="s">
        <v>74</v>
      </c>
      <c r="E24" s="47">
        <v>0.23</v>
      </c>
      <c r="F24" s="47">
        <v>512</v>
      </c>
      <c r="G24" s="48">
        <v>7290015422345</v>
      </c>
      <c r="H24" s="49">
        <v>32</v>
      </c>
      <c r="I24" s="14">
        <v>990</v>
      </c>
      <c r="J24" s="50">
        <f>ROUND(I24*(1-$L$5),0)</f>
        <v>495</v>
      </c>
      <c r="K24" s="51"/>
      <c r="L24" s="16">
        <f>K24*J24</f>
        <v>0</v>
      </c>
      <c r="M24" s="72"/>
      <c r="N24" s="72"/>
      <c r="O24" s="72"/>
      <c r="P24" s="72"/>
      <c r="Q24" s="72"/>
    </row>
    <row r="25" spans="1:17">
      <c r="A25" s="39"/>
      <c r="B25" s="39" t="s">
        <v>26</v>
      </c>
      <c r="C25" s="39" t="s">
        <v>75</v>
      </c>
      <c r="D25" s="39"/>
      <c r="E25" s="39"/>
      <c r="F25" s="39"/>
      <c r="G25" s="40"/>
      <c r="H25" s="41"/>
      <c r="I25" s="42"/>
      <c r="J25" s="42"/>
      <c r="K25" s="43"/>
      <c r="L25" s="44"/>
      <c r="M25" s="72"/>
      <c r="N25" s="72"/>
      <c r="O25" s="72"/>
      <c r="P25" s="72"/>
      <c r="Q25" s="72"/>
    </row>
    <row r="26" spans="1:17" ht="75">
      <c r="A26" s="45" t="s">
        <v>76</v>
      </c>
      <c r="B26" s="52"/>
      <c r="C26" s="46" t="s">
        <v>77</v>
      </c>
      <c r="D26" s="45" t="s">
        <v>78</v>
      </c>
      <c r="E26" s="47">
        <v>0.36</v>
      </c>
      <c r="F26" s="47">
        <v>1100</v>
      </c>
      <c r="G26" s="48">
        <v>7290011988661</v>
      </c>
      <c r="H26" s="49">
        <v>54</v>
      </c>
      <c r="I26" s="14">
        <v>1810</v>
      </c>
      <c r="J26" s="50">
        <f>ROUND(I26*(1-$L$5),0)</f>
        <v>905</v>
      </c>
      <c r="K26" s="51"/>
      <c r="L26" s="16">
        <f>K26*J26</f>
        <v>0</v>
      </c>
      <c r="M26" s="72"/>
      <c r="N26" s="72"/>
      <c r="O26" s="72"/>
      <c r="P26" s="72"/>
      <c r="Q26" s="72"/>
    </row>
    <row r="27" spans="1:17" ht="60">
      <c r="A27" s="45" t="s">
        <v>79</v>
      </c>
      <c r="B27" s="52"/>
      <c r="C27" s="46" t="s">
        <v>80</v>
      </c>
      <c r="D27" s="45" t="s">
        <v>81</v>
      </c>
      <c r="E27" s="47">
        <v>0.36</v>
      </c>
      <c r="F27" s="47">
        <v>1100</v>
      </c>
      <c r="G27" s="48">
        <v>7290006079596</v>
      </c>
      <c r="H27" s="49">
        <v>45</v>
      </c>
      <c r="I27" s="14">
        <v>1810</v>
      </c>
      <c r="J27" s="50">
        <f>ROUND(I27*(1-$L$5),0)</f>
        <v>905</v>
      </c>
      <c r="K27" s="51"/>
      <c r="L27" s="16">
        <f>K27*J27</f>
        <v>0</v>
      </c>
      <c r="M27" s="72"/>
      <c r="N27" s="72"/>
      <c r="O27" s="72"/>
      <c r="P27" s="72"/>
      <c r="Q27" s="72"/>
    </row>
    <row r="28" spans="1:17" ht="75">
      <c r="A28" s="45" t="s">
        <v>82</v>
      </c>
      <c r="B28" s="52"/>
      <c r="C28" s="46" t="s">
        <v>83</v>
      </c>
      <c r="D28" s="45" t="s">
        <v>84</v>
      </c>
      <c r="E28" s="47">
        <v>0.6</v>
      </c>
      <c r="F28" s="47">
        <v>973</v>
      </c>
      <c r="G28" s="48">
        <v>7290011988739</v>
      </c>
      <c r="H28" s="49">
        <v>233</v>
      </c>
      <c r="I28" s="14">
        <v>1000</v>
      </c>
      <c r="J28" s="50">
        <f>ROUND(I28*(1-$L$5),0)</f>
        <v>500</v>
      </c>
      <c r="K28" s="51"/>
      <c r="L28" s="16">
        <f>K28*J28</f>
        <v>0</v>
      </c>
      <c r="M28" s="72"/>
      <c r="N28" s="72"/>
      <c r="O28" s="72"/>
      <c r="P28" s="72"/>
      <c r="Q28" s="72"/>
    </row>
    <row r="29" spans="1:17" ht="60">
      <c r="A29" s="45" t="s">
        <v>85</v>
      </c>
      <c r="B29" s="52"/>
      <c r="C29" s="46" t="s">
        <v>86</v>
      </c>
      <c r="D29" s="45" t="s">
        <v>87</v>
      </c>
      <c r="E29" s="47">
        <v>0.6</v>
      </c>
      <c r="F29" s="47">
        <v>973</v>
      </c>
      <c r="G29" s="48">
        <v>7290010519811</v>
      </c>
      <c r="H29" s="49">
        <v>124</v>
      </c>
      <c r="I29" s="14">
        <v>1000</v>
      </c>
      <c r="J29" s="50">
        <f>ROUND(I29*(1-$L$5),0)</f>
        <v>500</v>
      </c>
      <c r="K29" s="51"/>
      <c r="L29" s="16">
        <f>K29*J29</f>
        <v>0</v>
      </c>
      <c r="M29" s="72"/>
      <c r="N29" s="72"/>
      <c r="O29" s="72"/>
      <c r="P29" s="72"/>
      <c r="Q29" s="72"/>
    </row>
    <row r="30" spans="1:17" ht="75">
      <c r="A30" s="45" t="s">
        <v>88</v>
      </c>
      <c r="B30" s="52"/>
      <c r="C30" s="46" t="s">
        <v>89</v>
      </c>
      <c r="D30" s="45" t="s">
        <v>90</v>
      </c>
      <c r="E30" s="47">
        <v>0.34</v>
      </c>
      <c r="F30" s="47">
        <v>450</v>
      </c>
      <c r="G30" s="48">
        <v>7290060794732</v>
      </c>
      <c r="H30" s="49">
        <v>40</v>
      </c>
      <c r="I30" s="14">
        <v>1810</v>
      </c>
      <c r="J30" s="50">
        <f>ROUND(I30*(1-$L$5),0)</f>
        <v>905</v>
      </c>
      <c r="K30" s="51"/>
      <c r="L30" s="16">
        <f>K30*J30</f>
        <v>0</v>
      </c>
      <c r="M30" s="72"/>
      <c r="N30" s="72"/>
      <c r="O30" s="72"/>
      <c r="P30" s="72"/>
      <c r="Q30" s="72"/>
    </row>
    <row r="31" spans="1:17" ht="75">
      <c r="A31" s="45" t="s">
        <v>91</v>
      </c>
      <c r="B31" s="52"/>
      <c r="C31" s="46" t="s">
        <v>92</v>
      </c>
      <c r="D31" s="45" t="s">
        <v>93</v>
      </c>
      <c r="E31" s="47">
        <v>0.34</v>
      </c>
      <c r="F31" s="47">
        <v>450</v>
      </c>
      <c r="G31" s="48">
        <v>7290014165113</v>
      </c>
      <c r="H31" s="49">
        <v>27</v>
      </c>
      <c r="I31" s="14">
        <v>1810</v>
      </c>
      <c r="J31" s="50">
        <f>ROUND(I31*(1-$L$5),0)</f>
        <v>905</v>
      </c>
      <c r="K31" s="51"/>
      <c r="L31" s="16">
        <f>K31*J31</f>
        <v>0</v>
      </c>
      <c r="M31" s="72"/>
      <c r="N31" s="72"/>
      <c r="O31" s="72"/>
      <c r="P31" s="72"/>
      <c r="Q31" s="72"/>
    </row>
    <row r="32" spans="1:17" ht="75">
      <c r="A32" s="45" t="s">
        <v>94</v>
      </c>
      <c r="B32" s="52"/>
      <c r="C32" s="46" t="s">
        <v>95</v>
      </c>
      <c r="D32" s="45" t="s">
        <v>96</v>
      </c>
      <c r="E32" s="47">
        <v>0.6</v>
      </c>
      <c r="F32" s="47">
        <v>973</v>
      </c>
      <c r="G32" s="48">
        <v>7290013473110</v>
      </c>
      <c r="H32" s="49">
        <v>114</v>
      </c>
      <c r="I32" s="14">
        <v>1000</v>
      </c>
      <c r="J32" s="50">
        <f>ROUND(I32*(1-$L$5),0)</f>
        <v>500</v>
      </c>
      <c r="K32" s="51"/>
      <c r="L32" s="16">
        <f>K32*J32</f>
        <v>0</v>
      </c>
      <c r="M32" s="72"/>
      <c r="N32" s="72"/>
      <c r="O32" s="72"/>
      <c r="P32" s="72"/>
      <c r="Q32" s="72"/>
    </row>
    <row r="33" spans="1:17" ht="75">
      <c r="A33" s="45" t="s">
        <v>97</v>
      </c>
      <c r="B33" s="52"/>
      <c r="C33" s="46" t="s">
        <v>98</v>
      </c>
      <c r="D33" s="45" t="s">
        <v>99</v>
      </c>
      <c r="E33" s="47">
        <v>0.6</v>
      </c>
      <c r="F33" s="47">
        <v>973</v>
      </c>
      <c r="G33" s="48">
        <v>7290006079138</v>
      </c>
      <c r="H33" s="49">
        <v>86</v>
      </c>
      <c r="I33" s="14">
        <v>1000</v>
      </c>
      <c r="J33" s="50">
        <f>ROUND(I33*(1-$L$5),0)</f>
        <v>500</v>
      </c>
      <c r="K33" s="51"/>
      <c r="L33" s="16">
        <f>K33*J33</f>
        <v>0</v>
      </c>
      <c r="M33" s="72"/>
      <c r="N33" s="72"/>
      <c r="O33" s="72"/>
      <c r="P33" s="72"/>
      <c r="Q33" s="72"/>
    </row>
    <row r="34" spans="1:17" ht="92.1" customHeight="1">
      <c r="A34" s="45" t="s">
        <v>100</v>
      </c>
      <c r="B34" s="45"/>
      <c r="C34" s="46" t="s">
        <v>101</v>
      </c>
      <c r="D34" s="45" t="s">
        <v>102</v>
      </c>
      <c r="E34" s="47">
        <v>0.5</v>
      </c>
      <c r="F34" s="47">
        <v>973</v>
      </c>
      <c r="G34" s="48">
        <v>7290013473141</v>
      </c>
      <c r="H34" s="49">
        <v>61</v>
      </c>
      <c r="I34" s="14">
        <v>1330</v>
      </c>
      <c r="J34" s="50">
        <f>ROUND(I34*(1-$L$5),0)</f>
        <v>665</v>
      </c>
      <c r="K34" s="51"/>
      <c r="L34" s="16">
        <f>K34*J34</f>
        <v>0</v>
      </c>
      <c r="M34" s="72"/>
      <c r="N34" s="72"/>
      <c r="O34" s="72"/>
      <c r="P34" s="72"/>
      <c r="Q34" s="72"/>
    </row>
    <row r="35" spans="1:17" ht="92.1" customHeight="1">
      <c r="A35" s="45" t="s">
        <v>103</v>
      </c>
      <c r="B35" s="45"/>
      <c r="C35" s="46" t="s">
        <v>104</v>
      </c>
      <c r="D35" s="45" t="s">
        <v>105</v>
      </c>
      <c r="E35" s="47">
        <v>0.35</v>
      </c>
      <c r="F35" s="47">
        <v>627</v>
      </c>
      <c r="G35" s="48">
        <v>7290006079619</v>
      </c>
      <c r="H35" s="49">
        <v>44</v>
      </c>
      <c r="I35" s="14">
        <v>1330</v>
      </c>
      <c r="J35" s="50">
        <f>ROUND(I35*(1-$L$5),0)</f>
        <v>665</v>
      </c>
      <c r="K35" s="51"/>
      <c r="L35" s="16">
        <f>K35*J35</f>
        <v>0</v>
      </c>
      <c r="M35" s="72"/>
      <c r="N35" s="72"/>
      <c r="O35" s="72"/>
      <c r="P35" s="72"/>
      <c r="Q35" s="72"/>
    </row>
    <row r="36" spans="1:17" ht="92.1" customHeight="1">
      <c r="A36" s="45" t="s">
        <v>106</v>
      </c>
      <c r="B36" s="45"/>
      <c r="C36" s="46" t="s">
        <v>107</v>
      </c>
      <c r="D36" s="45" t="s">
        <v>108</v>
      </c>
      <c r="E36" s="47">
        <v>0.35</v>
      </c>
      <c r="F36" s="47">
        <v>627</v>
      </c>
      <c r="G36" s="48">
        <v>7290006079626</v>
      </c>
      <c r="H36" s="49">
        <v>33</v>
      </c>
      <c r="I36" s="14">
        <v>1270</v>
      </c>
      <c r="J36" s="50">
        <f>ROUND(I36*(1-$L$5),0)</f>
        <v>635</v>
      </c>
      <c r="K36" s="51"/>
      <c r="L36" s="16">
        <f>K36*J36</f>
        <v>0</v>
      </c>
      <c r="M36" s="72"/>
      <c r="N36" s="72"/>
      <c r="O36" s="72"/>
      <c r="P36" s="72"/>
      <c r="Q36" s="72"/>
    </row>
    <row r="37" spans="1:17" ht="60">
      <c r="A37" s="45" t="s">
        <v>109</v>
      </c>
      <c r="B37" s="52"/>
      <c r="C37" s="46" t="s">
        <v>110</v>
      </c>
      <c r="D37" s="45" t="s">
        <v>111</v>
      </c>
      <c r="E37" s="47">
        <v>0.34</v>
      </c>
      <c r="F37" s="47">
        <v>450</v>
      </c>
      <c r="G37" s="48">
        <v>7290013345387</v>
      </c>
      <c r="H37" s="49">
        <v>22</v>
      </c>
      <c r="I37" s="14">
        <v>3260</v>
      </c>
      <c r="J37" s="50">
        <f>ROUND(I37*(1-$L$5),0)</f>
        <v>1630</v>
      </c>
      <c r="K37" s="51"/>
      <c r="L37" s="16">
        <f>K37*J37</f>
        <v>0</v>
      </c>
      <c r="M37" s="72"/>
      <c r="N37" s="72"/>
      <c r="O37" s="72"/>
      <c r="P37" s="72"/>
      <c r="Q37" s="72"/>
    </row>
    <row r="38" spans="1:17" ht="60">
      <c r="A38" s="45" t="s">
        <v>112</v>
      </c>
      <c r="B38" s="52"/>
      <c r="C38" s="46" t="s">
        <v>113</v>
      </c>
      <c r="D38" s="45" t="s">
        <v>114</v>
      </c>
      <c r="E38" s="47">
        <v>0.34</v>
      </c>
      <c r="F38" s="47">
        <v>450</v>
      </c>
      <c r="G38" s="48">
        <v>7290013345394</v>
      </c>
      <c r="H38" s="49">
        <v>23</v>
      </c>
      <c r="I38" s="14">
        <v>3260</v>
      </c>
      <c r="J38" s="50">
        <f>ROUND(I38*(1-$L$5),0)</f>
        <v>1630</v>
      </c>
      <c r="K38" s="51"/>
      <c r="L38" s="16">
        <f>K38*J38</f>
        <v>0</v>
      </c>
      <c r="M38" s="72"/>
      <c r="N38" s="72"/>
      <c r="O38" s="72"/>
      <c r="P38" s="72"/>
      <c r="Q38" s="72"/>
    </row>
    <row r="39" spans="1:17" ht="92.1" customHeight="1">
      <c r="A39" s="45" t="s">
        <v>115</v>
      </c>
      <c r="B39" s="45"/>
      <c r="C39" s="46" t="s">
        <v>116</v>
      </c>
      <c r="D39" s="45" t="s">
        <v>117</v>
      </c>
      <c r="E39" s="47">
        <v>0.5</v>
      </c>
      <c r="F39" s="47">
        <v>3147</v>
      </c>
      <c r="G39" s="48">
        <v>7290015422185</v>
      </c>
      <c r="H39" s="49">
        <v>10</v>
      </c>
      <c r="I39" s="14">
        <v>3070</v>
      </c>
      <c r="J39" s="50">
        <f>ROUND(I39*(1-$L$5),0)</f>
        <v>1535</v>
      </c>
      <c r="K39" s="51"/>
      <c r="L39" s="16">
        <f>K39*J39</f>
        <v>0</v>
      </c>
      <c r="M39" s="72"/>
      <c r="N39" s="72"/>
      <c r="O39" s="72"/>
      <c r="P39" s="72"/>
      <c r="Q39" s="72"/>
    </row>
    <row r="40" spans="1:17" ht="92.1" customHeight="1">
      <c r="A40" s="45" t="s">
        <v>118</v>
      </c>
      <c r="B40" s="45"/>
      <c r="C40" s="46" t="s">
        <v>119</v>
      </c>
      <c r="D40" s="45" t="s">
        <v>120</v>
      </c>
      <c r="E40" s="47">
        <v>0.23</v>
      </c>
      <c r="F40" s="47">
        <v>602</v>
      </c>
      <c r="G40" s="48">
        <v>7290015422529</v>
      </c>
      <c r="H40" s="49">
        <v>35</v>
      </c>
      <c r="I40" s="14">
        <v>1340</v>
      </c>
      <c r="J40" s="50">
        <f>ROUND(I40*(1-$L$5),0)</f>
        <v>670</v>
      </c>
      <c r="K40" s="51"/>
      <c r="L40" s="16">
        <f>K40*J40</f>
        <v>0</v>
      </c>
      <c r="M40" s="72"/>
      <c r="N40" s="72"/>
      <c r="O40" s="72"/>
      <c r="P40" s="72"/>
      <c r="Q40" s="72"/>
    </row>
    <row r="41" spans="1:17" ht="92.1" customHeight="1">
      <c r="A41" s="45" t="s">
        <v>121</v>
      </c>
      <c r="B41" s="45"/>
      <c r="C41" s="46" t="s">
        <v>122</v>
      </c>
      <c r="D41" s="45" t="s">
        <v>123</v>
      </c>
      <c r="E41" s="47">
        <v>0.23</v>
      </c>
      <c r="F41" s="47">
        <v>602</v>
      </c>
      <c r="G41" s="48">
        <v>7290015422536</v>
      </c>
      <c r="H41" s="49">
        <v>31</v>
      </c>
      <c r="I41" s="14">
        <v>1340</v>
      </c>
      <c r="J41" s="50">
        <f>ROUND(I41*(1-$L$5),0)</f>
        <v>670</v>
      </c>
      <c r="K41" s="51"/>
      <c r="L41" s="16">
        <f>K41*J41</f>
        <v>0</v>
      </c>
      <c r="M41" s="72"/>
      <c r="N41" s="72"/>
      <c r="O41" s="72"/>
      <c r="P41" s="72"/>
      <c r="Q41" s="72"/>
    </row>
    <row r="42" spans="1:17" ht="92.1" customHeight="1">
      <c r="A42" s="45" t="s">
        <v>124</v>
      </c>
      <c r="B42" s="45"/>
      <c r="C42" s="46" t="s">
        <v>125</v>
      </c>
      <c r="D42" s="45" t="s">
        <v>126</v>
      </c>
      <c r="E42" s="47">
        <v>0.23</v>
      </c>
      <c r="F42" s="47">
        <v>602</v>
      </c>
      <c r="G42" s="48">
        <v>7290015422543</v>
      </c>
      <c r="H42" s="49">
        <v>15</v>
      </c>
      <c r="I42" s="14">
        <v>1340</v>
      </c>
      <c r="J42" s="50">
        <f>ROUND(I42*(1-$L$5),0)</f>
        <v>670</v>
      </c>
      <c r="K42" s="51"/>
      <c r="L42" s="16">
        <f>K42*J42</f>
        <v>0</v>
      </c>
      <c r="M42" s="72"/>
      <c r="N42" s="72"/>
      <c r="O42" s="72"/>
      <c r="P42" s="72"/>
      <c r="Q42" s="72"/>
    </row>
    <row r="43" spans="1:17" ht="92.1" customHeight="1">
      <c r="A43" s="45" t="s">
        <v>127</v>
      </c>
      <c r="B43" s="45"/>
      <c r="C43" s="46" t="s">
        <v>128</v>
      </c>
      <c r="D43" s="45" t="s">
        <v>129</v>
      </c>
      <c r="E43" s="47">
        <v>0.23</v>
      </c>
      <c r="F43" s="47">
        <v>602</v>
      </c>
      <c r="G43" s="48">
        <v>7290015422550</v>
      </c>
      <c r="H43" s="49">
        <v>35</v>
      </c>
      <c r="I43" s="14">
        <v>1340</v>
      </c>
      <c r="J43" s="50">
        <f>ROUND(I43*(1-$L$5),0)</f>
        <v>670</v>
      </c>
      <c r="K43" s="51"/>
      <c r="L43" s="16">
        <f>K43*J43</f>
        <v>0</v>
      </c>
      <c r="M43" s="72"/>
      <c r="N43" s="72"/>
      <c r="O43" s="72"/>
      <c r="P43" s="72"/>
      <c r="Q43" s="72"/>
    </row>
    <row r="44" spans="1:17" ht="92.1" customHeight="1">
      <c r="A44" s="45" t="s">
        <v>130</v>
      </c>
      <c r="B44" s="45"/>
      <c r="C44" s="46" t="s">
        <v>131</v>
      </c>
      <c r="D44" s="45" t="s">
        <v>132</v>
      </c>
      <c r="E44" s="47">
        <v>0.23</v>
      </c>
      <c r="F44" s="47">
        <v>602</v>
      </c>
      <c r="G44" s="48">
        <v>7290015422567</v>
      </c>
      <c r="H44" s="49">
        <v>30</v>
      </c>
      <c r="I44" s="14">
        <v>1340</v>
      </c>
      <c r="J44" s="50">
        <f>ROUND(I44*(1-$L$5),0)</f>
        <v>670</v>
      </c>
      <c r="K44" s="51"/>
      <c r="L44" s="16">
        <f>K44*J44</f>
        <v>0</v>
      </c>
      <c r="M44" s="72"/>
      <c r="N44" s="72"/>
      <c r="O44" s="72"/>
      <c r="P44" s="72"/>
      <c r="Q44" s="72"/>
    </row>
    <row r="45" spans="1:17" ht="60">
      <c r="A45" s="45" t="s">
        <v>133</v>
      </c>
      <c r="B45" s="52"/>
      <c r="C45" s="46" t="s">
        <v>134</v>
      </c>
      <c r="D45" s="45" t="s">
        <v>135</v>
      </c>
      <c r="E45" s="47">
        <v>0.25</v>
      </c>
      <c r="F45" s="47">
        <v>800</v>
      </c>
      <c r="G45" s="48">
        <v>7290015422628</v>
      </c>
      <c r="H45" s="49">
        <v>23</v>
      </c>
      <c r="I45" s="14">
        <v>710</v>
      </c>
      <c r="J45" s="50">
        <f>ROUND(I45*(1-$L$5),0)</f>
        <v>355</v>
      </c>
      <c r="K45" s="51"/>
      <c r="L45" s="16">
        <f>K45*J45</f>
        <v>0</v>
      </c>
      <c r="M45" s="72"/>
      <c r="N45" s="72"/>
      <c r="O45" s="72"/>
      <c r="P45" s="72"/>
      <c r="Q45" s="72"/>
    </row>
    <row r="46" spans="1:17" ht="60">
      <c r="A46" s="45" t="s">
        <v>136</v>
      </c>
      <c r="B46" s="52"/>
      <c r="C46" s="46" t="s">
        <v>137</v>
      </c>
      <c r="D46" s="45" t="s">
        <v>138</v>
      </c>
      <c r="E46" s="47">
        <v>0.25</v>
      </c>
      <c r="F46" s="47">
        <v>800</v>
      </c>
      <c r="G46" s="48">
        <v>7290015422635</v>
      </c>
      <c r="H46" s="49">
        <v>56</v>
      </c>
      <c r="I46" s="14">
        <v>710</v>
      </c>
      <c r="J46" s="50">
        <f>ROUND(I46*(1-$L$5),0)</f>
        <v>355</v>
      </c>
      <c r="K46" s="51"/>
      <c r="L46" s="16">
        <f>K46*J46</f>
        <v>0</v>
      </c>
      <c r="M46" s="72"/>
      <c r="N46" s="72"/>
      <c r="O46" s="72"/>
      <c r="P46" s="72"/>
      <c r="Q46" s="72"/>
    </row>
    <row r="47" spans="1:17" ht="60">
      <c r="A47" s="45" t="s">
        <v>139</v>
      </c>
      <c r="B47" s="52"/>
      <c r="C47" s="46" t="s">
        <v>140</v>
      </c>
      <c r="D47" s="45" t="s">
        <v>141</v>
      </c>
      <c r="E47" s="47">
        <v>0.25</v>
      </c>
      <c r="F47" s="47">
        <v>800</v>
      </c>
      <c r="G47" s="48">
        <v>7290015422642</v>
      </c>
      <c r="H47" s="49">
        <v>46</v>
      </c>
      <c r="I47" s="14">
        <v>710</v>
      </c>
      <c r="J47" s="50">
        <f>ROUND(I47*(1-$L$5),0)</f>
        <v>355</v>
      </c>
      <c r="K47" s="51"/>
      <c r="L47" s="16">
        <f>K47*J47</f>
        <v>0</v>
      </c>
      <c r="M47" s="72"/>
      <c r="N47" s="72"/>
      <c r="O47" s="72"/>
      <c r="P47" s="72"/>
      <c r="Q47" s="72"/>
    </row>
    <row r="48" spans="1:17">
      <c r="A48" s="39"/>
      <c r="B48" s="39" t="s">
        <v>26</v>
      </c>
      <c r="C48" s="39" t="s">
        <v>142</v>
      </c>
      <c r="D48" s="39"/>
      <c r="E48" s="39"/>
      <c r="F48" s="39"/>
      <c r="G48" s="40"/>
      <c r="H48" s="41"/>
      <c r="I48" s="42"/>
      <c r="J48" s="42"/>
      <c r="K48" s="43"/>
      <c r="L48" s="44"/>
      <c r="M48" s="72"/>
      <c r="N48" s="72"/>
      <c r="O48" s="72"/>
      <c r="P48" s="72"/>
      <c r="Q48" s="72"/>
    </row>
    <row r="49" spans="1:17" ht="60">
      <c r="A49" s="45" t="s">
        <v>143</v>
      </c>
      <c r="B49" s="52"/>
      <c r="C49" s="46" t="s">
        <v>144</v>
      </c>
      <c r="D49" s="45" t="s">
        <v>145</v>
      </c>
      <c r="E49" s="47">
        <v>0.6</v>
      </c>
      <c r="F49" s="47">
        <v>1945</v>
      </c>
      <c r="G49" s="48">
        <v>7290015422659</v>
      </c>
      <c r="H49" s="49">
        <v>23</v>
      </c>
      <c r="I49" s="14">
        <v>1520</v>
      </c>
      <c r="J49" s="50">
        <f>ROUND(I49*(1-$L$5),0)</f>
        <v>760</v>
      </c>
      <c r="K49" s="51"/>
      <c r="L49" s="16">
        <f>K49*J49</f>
        <v>0</v>
      </c>
      <c r="M49" s="72"/>
      <c r="N49" s="72"/>
      <c r="O49" s="72"/>
      <c r="P49" s="72"/>
      <c r="Q49" s="72"/>
    </row>
    <row r="50" spans="1:17" ht="60">
      <c r="A50" s="45" t="s">
        <v>146</v>
      </c>
      <c r="B50" s="52"/>
      <c r="C50" s="46" t="s">
        <v>147</v>
      </c>
      <c r="D50" s="45" t="s">
        <v>148</v>
      </c>
      <c r="E50" s="47">
        <v>0.6</v>
      </c>
      <c r="F50" s="47">
        <v>1945</v>
      </c>
      <c r="G50" s="48">
        <v>7290015422666</v>
      </c>
      <c r="H50" s="49">
        <v>26</v>
      </c>
      <c r="I50" s="14">
        <v>1520</v>
      </c>
      <c r="J50" s="50">
        <f>ROUND(I50*(1-$L$5),0)</f>
        <v>760</v>
      </c>
      <c r="K50" s="51"/>
      <c r="L50" s="16">
        <f>K50*J50</f>
        <v>0</v>
      </c>
      <c r="M50" s="72"/>
      <c r="N50" s="72"/>
      <c r="O50" s="72"/>
      <c r="P50" s="72"/>
      <c r="Q50" s="72"/>
    </row>
    <row r="51" spans="1:17" ht="60">
      <c r="A51" s="45" t="s">
        <v>149</v>
      </c>
      <c r="B51" s="52"/>
      <c r="C51" s="46" t="s">
        <v>150</v>
      </c>
      <c r="D51" s="45" t="s">
        <v>151</v>
      </c>
      <c r="E51" s="47">
        <v>0.6</v>
      </c>
      <c r="F51" s="47">
        <v>1945</v>
      </c>
      <c r="G51" s="48">
        <v>7290015422840</v>
      </c>
      <c r="H51" s="49">
        <v>6</v>
      </c>
      <c r="I51" s="14">
        <v>1520</v>
      </c>
      <c r="J51" s="50">
        <f>ROUND(I51*(1-$L$5),0)</f>
        <v>760</v>
      </c>
      <c r="K51" s="51"/>
      <c r="L51" s="16">
        <f>K51*J51</f>
        <v>0</v>
      </c>
      <c r="M51" s="72"/>
      <c r="N51" s="72"/>
      <c r="O51" s="72"/>
      <c r="P51" s="72"/>
      <c r="Q51" s="72"/>
    </row>
    <row r="52" spans="1:17" ht="60">
      <c r="A52" s="45" t="s">
        <v>152</v>
      </c>
      <c r="B52" s="52"/>
      <c r="C52" s="46" t="s">
        <v>153</v>
      </c>
      <c r="D52" s="45" t="s">
        <v>154</v>
      </c>
      <c r="E52" s="47">
        <v>0.6</v>
      </c>
      <c r="F52" s="47">
        <v>1945</v>
      </c>
      <c r="G52" s="48">
        <v>7290015422673</v>
      </c>
      <c r="H52" s="49">
        <v>38</v>
      </c>
      <c r="I52" s="14">
        <v>1520</v>
      </c>
      <c r="J52" s="50">
        <f>ROUND(I52*(1-$L$5),0)</f>
        <v>760</v>
      </c>
      <c r="K52" s="51"/>
      <c r="L52" s="16">
        <f>K52*J52</f>
        <v>0</v>
      </c>
      <c r="M52" s="72"/>
      <c r="N52" s="72"/>
      <c r="O52" s="72"/>
      <c r="P52" s="72"/>
      <c r="Q52" s="72"/>
    </row>
    <row r="53" spans="1:17" ht="75">
      <c r="A53" s="45" t="s">
        <v>155</v>
      </c>
      <c r="B53" s="52"/>
      <c r="C53" s="46" t="s">
        <v>156</v>
      </c>
      <c r="D53" s="45" t="s">
        <v>157</v>
      </c>
      <c r="E53" s="47">
        <v>0.6</v>
      </c>
      <c r="F53" s="47">
        <v>1945</v>
      </c>
      <c r="G53" s="48">
        <v>7290015422680</v>
      </c>
      <c r="H53" s="49">
        <v>9</v>
      </c>
      <c r="I53" s="14">
        <v>1520</v>
      </c>
      <c r="J53" s="50">
        <f>ROUND(I53*(1-$L$5),0)</f>
        <v>760</v>
      </c>
      <c r="K53" s="51"/>
      <c r="L53" s="16">
        <f>K53*J53</f>
        <v>0</v>
      </c>
      <c r="M53" s="72"/>
      <c r="N53" s="72"/>
      <c r="O53" s="72"/>
      <c r="P53" s="72"/>
      <c r="Q53" s="72"/>
    </row>
    <row r="54" spans="1:17" ht="60">
      <c r="A54" s="45" t="s">
        <v>158</v>
      </c>
      <c r="B54" s="52"/>
      <c r="C54" s="46" t="s">
        <v>159</v>
      </c>
      <c r="D54" s="45" t="s">
        <v>160</v>
      </c>
      <c r="E54" s="47">
        <v>0.48</v>
      </c>
      <c r="F54" s="47">
        <v>0</v>
      </c>
      <c r="G54" s="48">
        <v>7290015422697</v>
      </c>
      <c r="H54" s="49">
        <v>6</v>
      </c>
      <c r="I54" s="14">
        <v>1990</v>
      </c>
      <c r="J54" s="50">
        <f>ROUND(I54*(1-$L$5),0)</f>
        <v>995</v>
      </c>
      <c r="K54" s="51"/>
      <c r="L54" s="16">
        <f>K54*J54</f>
        <v>0</v>
      </c>
      <c r="M54" s="72"/>
      <c r="N54" s="72"/>
      <c r="O54" s="72"/>
      <c r="P54" s="72"/>
      <c r="Q54" s="72"/>
    </row>
    <row r="55" spans="1:17" ht="75">
      <c r="A55" s="45" t="s">
        <v>161</v>
      </c>
      <c r="B55" s="52"/>
      <c r="C55" s="46" t="s">
        <v>162</v>
      </c>
      <c r="D55" s="45" t="s">
        <v>163</v>
      </c>
      <c r="E55" s="47">
        <v>0.48</v>
      </c>
      <c r="F55" s="47">
        <v>0</v>
      </c>
      <c r="G55" s="48">
        <v>7290015422703</v>
      </c>
      <c r="H55" s="49">
        <v>7</v>
      </c>
      <c r="I55" s="14">
        <v>1990</v>
      </c>
      <c r="J55" s="50">
        <f>ROUND(I55*(1-$L$5),0)</f>
        <v>995</v>
      </c>
      <c r="K55" s="51"/>
      <c r="L55" s="16">
        <f>K55*J55</f>
        <v>0</v>
      </c>
      <c r="M55" s="72"/>
      <c r="N55" s="72"/>
      <c r="O55" s="72"/>
      <c r="P55" s="72"/>
      <c r="Q55" s="72"/>
    </row>
    <row r="56" spans="1:17" ht="60">
      <c r="A56" s="45" t="s">
        <v>164</v>
      </c>
      <c r="B56" s="52"/>
      <c r="C56" s="46" t="s">
        <v>165</v>
      </c>
      <c r="D56" s="45" t="s">
        <v>166</v>
      </c>
      <c r="E56" s="47">
        <v>0.35</v>
      </c>
      <c r="F56" s="47">
        <v>1254</v>
      </c>
      <c r="G56" s="48">
        <v>7290015422710</v>
      </c>
      <c r="H56" s="49">
        <v>4</v>
      </c>
      <c r="I56" s="14">
        <v>2410</v>
      </c>
      <c r="J56" s="50">
        <f>ROUND(I56*(1-$L$5),0)</f>
        <v>1205</v>
      </c>
      <c r="K56" s="51"/>
      <c r="L56" s="16">
        <f>K56*J56</f>
        <v>0</v>
      </c>
      <c r="M56" s="72"/>
      <c r="N56" s="72"/>
      <c r="O56" s="72"/>
      <c r="P56" s="72"/>
      <c r="Q56" s="72"/>
    </row>
    <row r="57" spans="1:17" ht="75">
      <c r="A57" s="45" t="s">
        <v>167</v>
      </c>
      <c r="B57" s="52"/>
      <c r="C57" s="46" t="s">
        <v>168</v>
      </c>
      <c r="D57" s="45" t="s">
        <v>169</v>
      </c>
      <c r="E57" s="47">
        <v>0.35</v>
      </c>
      <c r="F57" s="47">
        <v>1254</v>
      </c>
      <c r="G57" s="48">
        <v>7290015422727</v>
      </c>
      <c r="H57" s="49">
        <v>10</v>
      </c>
      <c r="I57" s="14">
        <v>2410</v>
      </c>
      <c r="J57" s="50">
        <f>ROUND(I57*(1-$L$5),0)</f>
        <v>1205</v>
      </c>
      <c r="K57" s="51"/>
      <c r="L57" s="16">
        <f>K57*J57</f>
        <v>0</v>
      </c>
      <c r="M57" s="72"/>
      <c r="N57" s="72"/>
      <c r="O57" s="72"/>
      <c r="P57" s="72"/>
      <c r="Q57" s="72"/>
    </row>
    <row r="58" spans="1:17">
      <c r="A58" s="39"/>
      <c r="B58" s="39" t="s">
        <v>26</v>
      </c>
      <c r="C58" s="39" t="s">
        <v>170</v>
      </c>
      <c r="D58" s="39"/>
      <c r="E58" s="39"/>
      <c r="F58" s="39"/>
      <c r="G58" s="40"/>
      <c r="H58" s="41"/>
      <c r="I58" s="42"/>
      <c r="J58" s="42"/>
      <c r="K58" s="43"/>
      <c r="L58" s="44"/>
      <c r="M58" s="72"/>
      <c r="N58" s="72"/>
      <c r="O58" s="72"/>
      <c r="P58" s="72"/>
      <c r="Q58" s="72"/>
    </row>
    <row r="59" spans="1:17" ht="92.1" customHeight="1">
      <c r="A59" s="45" t="s">
        <v>171</v>
      </c>
      <c r="B59" s="45"/>
      <c r="C59" s="46" t="s">
        <v>172</v>
      </c>
      <c r="D59" s="45" t="s">
        <v>173</v>
      </c>
      <c r="E59" s="47">
        <v>0.2</v>
      </c>
      <c r="F59" s="47">
        <v>559</v>
      </c>
      <c r="G59" s="48">
        <v>7290011452711</v>
      </c>
      <c r="H59" s="49">
        <v>12</v>
      </c>
      <c r="I59" s="14">
        <v>1580</v>
      </c>
      <c r="J59" s="50">
        <f>ROUND(I59*(1-$L$5),0)</f>
        <v>790</v>
      </c>
      <c r="K59" s="51"/>
      <c r="L59" s="16">
        <f>K59*J59</f>
        <v>0</v>
      </c>
      <c r="M59" s="72"/>
      <c r="N59" s="72"/>
      <c r="O59" s="72"/>
      <c r="P59" s="72"/>
      <c r="Q59" s="72"/>
    </row>
    <row r="60" spans="1:17" ht="75">
      <c r="A60" s="45" t="s">
        <v>174</v>
      </c>
      <c r="B60" s="52"/>
      <c r="C60" s="46" t="s">
        <v>175</v>
      </c>
      <c r="D60" s="45" t="s">
        <v>176</v>
      </c>
      <c r="E60" s="47">
        <v>0.28999999999999998</v>
      </c>
      <c r="F60" s="47">
        <v>521</v>
      </c>
      <c r="G60" s="48">
        <v>7290011850760</v>
      </c>
      <c r="H60" s="49">
        <v>18</v>
      </c>
      <c r="I60" s="14">
        <v>2500</v>
      </c>
      <c r="J60" s="53">
        <f>ROUND(I60*(1-$L$5)*(1-0.5),0)</f>
        <v>625</v>
      </c>
      <c r="K60" s="51"/>
      <c r="L60" s="16">
        <f>K60*J60</f>
        <v>0</v>
      </c>
      <c r="M60" s="73">
        <v>42917</v>
      </c>
      <c r="N60" s="72"/>
      <c r="O60" s="72"/>
      <c r="P60" s="72"/>
      <c r="Q60" s="72"/>
    </row>
    <row r="61" spans="1:17" ht="60">
      <c r="A61" s="45" t="s">
        <v>177</v>
      </c>
      <c r="B61" s="52"/>
      <c r="C61" s="46" t="s">
        <v>178</v>
      </c>
      <c r="D61" s="45" t="s">
        <v>179</v>
      </c>
      <c r="E61" s="47">
        <v>0.28999999999999998</v>
      </c>
      <c r="F61" s="47">
        <v>521</v>
      </c>
      <c r="G61" s="48">
        <v>7290011850777</v>
      </c>
      <c r="H61" s="49">
        <v>21</v>
      </c>
      <c r="I61" s="14">
        <v>2500</v>
      </c>
      <c r="J61" s="50">
        <f>ROUND(I61*(1-$L$5),0)</f>
        <v>1250</v>
      </c>
      <c r="K61" s="51"/>
      <c r="L61" s="16">
        <f>K61*J61</f>
        <v>0</v>
      </c>
      <c r="M61" s="72"/>
      <c r="N61" s="72"/>
      <c r="O61" s="72"/>
      <c r="P61" s="72"/>
      <c r="Q61" s="72"/>
    </row>
    <row r="62" spans="1:17" ht="45">
      <c r="A62" s="45" t="s">
        <v>180</v>
      </c>
      <c r="B62" s="52"/>
      <c r="C62" s="46" t="s">
        <v>181</v>
      </c>
      <c r="D62" s="45" t="s">
        <v>182</v>
      </c>
      <c r="E62" s="47">
        <v>0.28999999999999998</v>
      </c>
      <c r="F62" s="47">
        <v>521</v>
      </c>
      <c r="G62" s="48">
        <v>7290011850784</v>
      </c>
      <c r="H62" s="49">
        <v>7</v>
      </c>
      <c r="I62" s="14">
        <v>2500</v>
      </c>
      <c r="J62" s="50">
        <f>ROUND(I62*(1-$L$5),0)</f>
        <v>1250</v>
      </c>
      <c r="K62" s="51"/>
      <c r="L62" s="16">
        <f>K62*J62</f>
        <v>0</v>
      </c>
      <c r="M62" s="72"/>
      <c r="N62" s="72"/>
      <c r="O62" s="72"/>
      <c r="P62" s="72"/>
      <c r="Q62" s="72"/>
    </row>
    <row r="63" spans="1:17" ht="60">
      <c r="A63" s="45" t="s">
        <v>183</v>
      </c>
      <c r="B63" s="52"/>
      <c r="C63" s="46" t="s">
        <v>184</v>
      </c>
      <c r="D63" s="45" t="s">
        <v>185</v>
      </c>
      <c r="E63" s="47">
        <v>0.28999999999999998</v>
      </c>
      <c r="F63" s="47">
        <v>521</v>
      </c>
      <c r="G63" s="48">
        <v>7290011850753</v>
      </c>
      <c r="H63" s="49">
        <v>7</v>
      </c>
      <c r="I63" s="14">
        <v>2500</v>
      </c>
      <c r="J63" s="50">
        <f>ROUND(I63*(1-$L$5),0)</f>
        <v>1250</v>
      </c>
      <c r="K63" s="51"/>
      <c r="L63" s="16">
        <f>K63*J63</f>
        <v>0</v>
      </c>
      <c r="M63" s="72"/>
      <c r="N63" s="72"/>
      <c r="O63" s="72"/>
      <c r="P63" s="72"/>
      <c r="Q63" s="72"/>
    </row>
    <row r="64" spans="1:17" ht="60">
      <c r="A64" s="45" t="s">
        <v>186</v>
      </c>
      <c r="B64" s="52"/>
      <c r="C64" s="46" t="s">
        <v>187</v>
      </c>
      <c r="D64" s="45" t="s">
        <v>188</v>
      </c>
      <c r="E64" s="47">
        <v>0.28999999999999998</v>
      </c>
      <c r="F64" s="47">
        <v>521</v>
      </c>
      <c r="G64" s="48">
        <v>7290015422765</v>
      </c>
      <c r="H64" s="49">
        <v>3</v>
      </c>
      <c r="I64" s="14">
        <v>2500</v>
      </c>
      <c r="J64" s="50">
        <f>ROUND(I64*(1-$L$5),0)</f>
        <v>1250</v>
      </c>
      <c r="K64" s="51"/>
      <c r="L64" s="16">
        <f>K64*J64</f>
        <v>0</v>
      </c>
      <c r="M64" s="72"/>
      <c r="N64" s="72"/>
      <c r="O64" s="72"/>
      <c r="P64" s="72"/>
      <c r="Q64" s="72"/>
    </row>
    <row r="65" spans="1:17" ht="92.1" customHeight="1">
      <c r="A65" s="45" t="s">
        <v>189</v>
      </c>
      <c r="B65" s="45"/>
      <c r="C65" s="46" t="s">
        <v>190</v>
      </c>
      <c r="D65" s="45" t="s">
        <v>191</v>
      </c>
      <c r="E65" s="47">
        <v>0.3</v>
      </c>
      <c r="F65" s="47">
        <v>0</v>
      </c>
      <c r="G65" s="48">
        <v>7290015422321</v>
      </c>
      <c r="H65" s="49">
        <v>12</v>
      </c>
      <c r="I65" s="14">
        <v>990</v>
      </c>
      <c r="J65" s="50">
        <f>ROUND(I65*(1-$L$5),0)</f>
        <v>495</v>
      </c>
      <c r="K65" s="51"/>
      <c r="L65" s="16">
        <f>K65*J65</f>
        <v>0</v>
      </c>
      <c r="M65" s="72"/>
      <c r="N65" s="72"/>
      <c r="O65" s="72"/>
      <c r="P65" s="72"/>
      <c r="Q65" s="72"/>
    </row>
    <row r="66" spans="1:17" ht="92.1" customHeight="1">
      <c r="A66" s="45" t="s">
        <v>192</v>
      </c>
      <c r="B66" s="45"/>
      <c r="C66" s="46" t="s">
        <v>193</v>
      </c>
      <c r="D66" s="45" t="s">
        <v>194</v>
      </c>
      <c r="E66" s="47">
        <v>0.28999999999999998</v>
      </c>
      <c r="F66" s="47">
        <v>1043</v>
      </c>
      <c r="G66" s="48">
        <v>7290015422741</v>
      </c>
      <c r="H66" s="49">
        <v>5</v>
      </c>
      <c r="I66" s="14">
        <v>3800</v>
      </c>
      <c r="J66" s="50">
        <f>ROUND(I66*(1-$L$5),0)</f>
        <v>1900</v>
      </c>
      <c r="K66" s="51"/>
      <c r="L66" s="16">
        <f>K66*J66</f>
        <v>0</v>
      </c>
      <c r="M66" s="72"/>
      <c r="N66" s="72"/>
      <c r="O66" s="72"/>
      <c r="P66" s="72"/>
      <c r="Q66" s="72"/>
    </row>
    <row r="67" spans="1:17">
      <c r="A67" s="39"/>
      <c r="B67" s="39" t="s">
        <v>26</v>
      </c>
      <c r="C67" s="39" t="s">
        <v>195</v>
      </c>
      <c r="D67" s="39"/>
      <c r="E67" s="39"/>
      <c r="F67" s="39"/>
      <c r="G67" s="40"/>
      <c r="H67" s="41"/>
      <c r="I67" s="42"/>
      <c r="J67" s="42"/>
      <c r="K67" s="43"/>
      <c r="L67" s="44"/>
      <c r="M67" s="72"/>
      <c r="N67" s="72"/>
      <c r="O67" s="72"/>
      <c r="P67" s="72"/>
      <c r="Q67" s="72"/>
    </row>
    <row r="68" spans="1:17" ht="92.1" customHeight="1">
      <c r="A68" s="45" t="s">
        <v>196</v>
      </c>
      <c r="B68" s="45"/>
      <c r="C68" s="46" t="s">
        <v>197</v>
      </c>
      <c r="D68" s="45" t="s">
        <v>198</v>
      </c>
      <c r="E68" s="47">
        <v>0.36</v>
      </c>
      <c r="F68" s="47">
        <v>1100</v>
      </c>
      <c r="G68" s="48">
        <v>7290011988692</v>
      </c>
      <c r="H68" s="49">
        <v>39</v>
      </c>
      <c r="I68" s="14">
        <v>1080</v>
      </c>
      <c r="J68" s="50">
        <f>ROUND(I68*(1-$L$5),0)</f>
        <v>540</v>
      </c>
      <c r="K68" s="51"/>
      <c r="L68" s="16">
        <f>K68*J68</f>
        <v>0</v>
      </c>
      <c r="M68" s="72"/>
      <c r="N68" s="72"/>
      <c r="O68" s="72"/>
      <c r="P68" s="72"/>
      <c r="Q68" s="72"/>
    </row>
    <row r="69" spans="1:17" ht="92.1" customHeight="1">
      <c r="A69" s="45" t="s">
        <v>199</v>
      </c>
      <c r="B69" s="45"/>
      <c r="C69" s="46" t="s">
        <v>200</v>
      </c>
      <c r="D69" s="45" t="s">
        <v>201</v>
      </c>
      <c r="E69" s="47">
        <v>0.5</v>
      </c>
      <c r="F69" s="47">
        <v>848</v>
      </c>
      <c r="G69" s="48">
        <v>7290006078094</v>
      </c>
      <c r="H69" s="49">
        <v>52</v>
      </c>
      <c r="I69" s="14">
        <v>1080</v>
      </c>
      <c r="J69" s="50">
        <f>ROUND(I69*(1-$L$5),0)</f>
        <v>540</v>
      </c>
      <c r="K69" s="51"/>
      <c r="L69" s="16">
        <f>K69*J69</f>
        <v>0</v>
      </c>
      <c r="M69" s="72"/>
      <c r="N69" s="72"/>
      <c r="O69" s="72"/>
      <c r="P69" s="72"/>
      <c r="Q69" s="72"/>
    </row>
    <row r="70" spans="1:17" ht="92.1" customHeight="1">
      <c r="A70" s="45" t="s">
        <v>202</v>
      </c>
      <c r="B70" s="45"/>
      <c r="C70" s="46" t="s">
        <v>203</v>
      </c>
      <c r="D70" s="45" t="s">
        <v>204</v>
      </c>
      <c r="E70" s="47">
        <v>0.2</v>
      </c>
      <c r="F70" s="47">
        <v>559</v>
      </c>
      <c r="G70" s="48">
        <v>7290013365675</v>
      </c>
      <c r="H70" s="49">
        <v>18</v>
      </c>
      <c r="I70" s="14">
        <v>1230</v>
      </c>
      <c r="J70" s="50">
        <f>ROUND(I70*(1-$L$5),0)</f>
        <v>615</v>
      </c>
      <c r="K70" s="51"/>
      <c r="L70" s="16">
        <f>K70*J70</f>
        <v>0</v>
      </c>
      <c r="M70" s="72"/>
      <c r="N70" s="72"/>
      <c r="O70" s="72"/>
      <c r="P70" s="72"/>
      <c r="Q70" s="72"/>
    </row>
    <row r="71" spans="1:17" ht="92.1" customHeight="1">
      <c r="A71" s="45" t="s">
        <v>205</v>
      </c>
      <c r="B71" s="45"/>
      <c r="C71" s="46" t="s">
        <v>206</v>
      </c>
      <c r="D71" s="45" t="s">
        <v>207</v>
      </c>
      <c r="E71" s="47">
        <v>0.2</v>
      </c>
      <c r="F71" s="47">
        <v>559</v>
      </c>
      <c r="G71" s="48">
        <v>7290013365620</v>
      </c>
      <c r="H71" s="49">
        <v>17</v>
      </c>
      <c r="I71" s="14">
        <v>1230</v>
      </c>
      <c r="J71" s="53">
        <f>ROUND(I71*(1-$L$5)*(1-0.4),0)</f>
        <v>369</v>
      </c>
      <c r="K71" s="51"/>
      <c r="L71" s="16">
        <f>K71*J71</f>
        <v>0</v>
      </c>
      <c r="M71" s="73">
        <v>42979</v>
      </c>
      <c r="N71" s="72"/>
      <c r="O71" s="72"/>
      <c r="P71" s="72"/>
      <c r="Q71" s="72"/>
    </row>
    <row r="72" spans="1:17" ht="92.1" customHeight="1">
      <c r="A72" s="45" t="s">
        <v>208</v>
      </c>
      <c r="B72" s="45"/>
      <c r="C72" s="46" t="s">
        <v>209</v>
      </c>
      <c r="D72" s="45" t="s">
        <v>210</v>
      </c>
      <c r="E72" s="47">
        <v>0.2</v>
      </c>
      <c r="F72" s="47">
        <v>559</v>
      </c>
      <c r="G72" s="48">
        <v>7290013365637</v>
      </c>
      <c r="H72" s="49">
        <v>7</v>
      </c>
      <c r="I72" s="14">
        <v>1230</v>
      </c>
      <c r="J72" s="53">
        <f>ROUND(I72*(1-$L$5)*(1-0.4),0)</f>
        <v>369</v>
      </c>
      <c r="K72" s="51"/>
      <c r="L72" s="16">
        <f>K72*J72</f>
        <v>0</v>
      </c>
      <c r="M72" s="73">
        <v>42979</v>
      </c>
      <c r="N72" s="72"/>
      <c r="O72" s="72"/>
      <c r="P72" s="72"/>
      <c r="Q72" s="72"/>
    </row>
    <row r="73" spans="1:17" ht="92.1" customHeight="1">
      <c r="A73" s="45" t="s">
        <v>211</v>
      </c>
      <c r="B73" s="45"/>
      <c r="C73" s="46" t="s">
        <v>212</v>
      </c>
      <c r="D73" s="45" t="s">
        <v>213</v>
      </c>
      <c r="E73" s="47">
        <v>0.13</v>
      </c>
      <c r="F73" s="47">
        <v>0</v>
      </c>
      <c r="G73" s="48">
        <v>7290010519309</v>
      </c>
      <c r="H73" s="49">
        <v>43</v>
      </c>
      <c r="I73" s="14">
        <v>630</v>
      </c>
      <c r="J73" s="50">
        <f>ROUND(I73*(1-$L$5),0)</f>
        <v>315</v>
      </c>
      <c r="K73" s="51"/>
      <c r="L73" s="16">
        <f>K73*J73</f>
        <v>0</v>
      </c>
      <c r="M73" s="72"/>
      <c r="N73" s="72"/>
      <c r="O73" s="72"/>
      <c r="P73" s="72"/>
      <c r="Q73" s="72"/>
    </row>
    <row r="74" spans="1:17" ht="92.1" customHeight="1">
      <c r="A74" s="45" t="s">
        <v>214</v>
      </c>
      <c r="B74" s="45"/>
      <c r="C74" s="46" t="s">
        <v>215</v>
      </c>
      <c r="D74" s="45" t="s">
        <v>216</v>
      </c>
      <c r="E74" s="47">
        <v>0.3</v>
      </c>
      <c r="F74" s="47">
        <v>1560</v>
      </c>
      <c r="G74" s="48">
        <v>7290015422918</v>
      </c>
      <c r="H74" s="49">
        <v>20</v>
      </c>
      <c r="I74" s="14">
        <v>230</v>
      </c>
      <c r="J74" s="50">
        <f>ROUND(I74*(1-$L$5),0)</f>
        <v>115</v>
      </c>
      <c r="K74" s="51"/>
      <c r="L74" s="16">
        <f>K74*J74</f>
        <v>0</v>
      </c>
      <c r="M74" s="72"/>
      <c r="N74" s="72"/>
      <c r="O74" s="72"/>
      <c r="P74" s="72"/>
      <c r="Q74" s="72"/>
    </row>
    <row r="75" spans="1:17">
      <c r="A75" s="39"/>
      <c r="B75" s="39" t="s">
        <v>26</v>
      </c>
      <c r="C75" s="39" t="s">
        <v>217</v>
      </c>
      <c r="D75" s="39"/>
      <c r="E75" s="39"/>
      <c r="F75" s="39"/>
      <c r="G75" s="40"/>
      <c r="H75" s="41"/>
      <c r="I75" s="42"/>
      <c r="J75" s="42"/>
      <c r="K75" s="43"/>
      <c r="L75" s="44"/>
      <c r="M75" s="72"/>
      <c r="N75" s="72"/>
      <c r="O75" s="72"/>
      <c r="P75" s="72"/>
      <c r="Q75" s="72"/>
    </row>
    <row r="76" spans="1:17" ht="92.1" customHeight="1">
      <c r="A76" s="45" t="s">
        <v>218</v>
      </c>
      <c r="B76" s="45"/>
      <c r="C76" s="46" t="s">
        <v>219</v>
      </c>
      <c r="D76" s="45" t="s">
        <v>220</v>
      </c>
      <c r="E76" s="47">
        <v>0.3</v>
      </c>
      <c r="F76" s="47">
        <v>0</v>
      </c>
      <c r="G76" s="48">
        <v>7290015422215</v>
      </c>
      <c r="H76" s="49">
        <v>6</v>
      </c>
      <c r="I76" s="14">
        <v>3070</v>
      </c>
      <c r="J76" s="50">
        <f>ROUND(I76*(1-$L$5),0)</f>
        <v>1535</v>
      </c>
      <c r="K76" s="51"/>
      <c r="L76" s="16">
        <f>K76*J76</f>
        <v>0</v>
      </c>
      <c r="M76" s="72"/>
      <c r="N76" s="72"/>
      <c r="O76" s="72"/>
      <c r="P76" s="72"/>
      <c r="Q76" s="72"/>
    </row>
    <row r="77" spans="1:17" ht="92.1" customHeight="1">
      <c r="A77" s="45" t="s">
        <v>221</v>
      </c>
      <c r="B77" s="45"/>
      <c r="C77" s="46" t="s">
        <v>222</v>
      </c>
      <c r="D77" s="45" t="s">
        <v>223</v>
      </c>
      <c r="E77" s="47">
        <v>0.3</v>
      </c>
      <c r="F77" s="47">
        <v>0</v>
      </c>
      <c r="G77" s="48">
        <v>7290015422130</v>
      </c>
      <c r="H77" s="49">
        <v>17</v>
      </c>
      <c r="I77" s="14">
        <v>3840</v>
      </c>
      <c r="J77" s="50">
        <f>ROUND(I77*(1-$L$5),0)</f>
        <v>1920</v>
      </c>
      <c r="K77" s="51"/>
      <c r="L77" s="16">
        <f>K77*J77</f>
        <v>0</v>
      </c>
      <c r="M77" s="72"/>
      <c r="N77" s="72"/>
      <c r="O77" s="72"/>
      <c r="P77" s="72"/>
      <c r="Q77" s="72"/>
    </row>
    <row r="78" spans="1:17" ht="92.1" customHeight="1">
      <c r="A78" s="45" t="s">
        <v>224</v>
      </c>
      <c r="B78" s="45"/>
      <c r="C78" s="46" t="s">
        <v>225</v>
      </c>
      <c r="D78" s="45" t="s">
        <v>226</v>
      </c>
      <c r="E78" s="47">
        <v>0.3</v>
      </c>
      <c r="F78" s="47">
        <v>0</v>
      </c>
      <c r="G78" s="48">
        <v>7290015422116</v>
      </c>
      <c r="H78" s="49">
        <v>19</v>
      </c>
      <c r="I78" s="14">
        <v>3840</v>
      </c>
      <c r="J78" s="50">
        <f>ROUND(I78*(1-$L$5),0)</f>
        <v>1920</v>
      </c>
      <c r="K78" s="51"/>
      <c r="L78" s="16">
        <f>K78*J78</f>
        <v>0</v>
      </c>
      <c r="M78" s="72"/>
      <c r="N78" s="72"/>
      <c r="O78" s="72"/>
      <c r="P78" s="72"/>
      <c r="Q78" s="72"/>
    </row>
    <row r="79" spans="1:17" ht="92.1" customHeight="1">
      <c r="A79" s="45" t="s">
        <v>227</v>
      </c>
      <c r="B79" s="45"/>
      <c r="C79" s="46" t="s">
        <v>228</v>
      </c>
      <c r="D79" s="45" t="s">
        <v>229</v>
      </c>
      <c r="E79" s="47">
        <v>0.3</v>
      </c>
      <c r="F79" s="47">
        <v>0</v>
      </c>
      <c r="G79" s="48">
        <v>7290015422123</v>
      </c>
      <c r="H79" s="49">
        <v>20</v>
      </c>
      <c r="I79" s="14">
        <v>3840</v>
      </c>
      <c r="J79" s="50">
        <f>ROUND(I79*(1-$L$5),0)</f>
        <v>1920</v>
      </c>
      <c r="K79" s="51"/>
      <c r="L79" s="16">
        <f>K79*J79</f>
        <v>0</v>
      </c>
      <c r="M79" s="72"/>
      <c r="N79" s="72"/>
      <c r="O79" s="72"/>
      <c r="P79" s="72"/>
      <c r="Q79" s="72"/>
    </row>
    <row r="80" spans="1:17" ht="92.1" customHeight="1">
      <c r="A80" s="45" t="s">
        <v>230</v>
      </c>
      <c r="B80" s="45"/>
      <c r="C80" s="46" t="s">
        <v>231</v>
      </c>
      <c r="D80" s="45" t="s">
        <v>232</v>
      </c>
      <c r="E80" s="47">
        <v>0.3</v>
      </c>
      <c r="F80" s="47">
        <v>0</v>
      </c>
      <c r="G80" s="48">
        <v>7290015422178</v>
      </c>
      <c r="H80" s="49">
        <v>8</v>
      </c>
      <c r="I80" s="14">
        <v>3840</v>
      </c>
      <c r="J80" s="50">
        <f>ROUND(I80*(1-$L$5),0)</f>
        <v>1920</v>
      </c>
      <c r="K80" s="51"/>
      <c r="L80" s="16">
        <f>K80*J80</f>
        <v>0</v>
      </c>
      <c r="M80" s="72"/>
      <c r="N80" s="72"/>
      <c r="O80" s="72"/>
      <c r="P80" s="72"/>
      <c r="Q80" s="72"/>
    </row>
    <row r="81" spans="1:17" ht="92.1" customHeight="1">
      <c r="A81" s="45" t="s">
        <v>233</v>
      </c>
      <c r="B81" s="45"/>
      <c r="C81" s="46" t="s">
        <v>234</v>
      </c>
      <c r="D81" s="45" t="s">
        <v>235</v>
      </c>
      <c r="E81" s="47">
        <v>0.3</v>
      </c>
      <c r="F81" s="47">
        <v>0</v>
      </c>
      <c r="G81" s="48">
        <v>7290015422147</v>
      </c>
      <c r="H81" s="49">
        <v>20</v>
      </c>
      <c r="I81" s="14">
        <v>3840</v>
      </c>
      <c r="J81" s="50">
        <f>ROUND(I81*(1-$L$5),0)</f>
        <v>1920</v>
      </c>
      <c r="K81" s="51"/>
      <c r="L81" s="16">
        <f>K81*J81</f>
        <v>0</v>
      </c>
      <c r="M81" s="72"/>
      <c r="N81" s="72"/>
      <c r="O81" s="72"/>
      <c r="P81" s="72"/>
      <c r="Q81" s="72"/>
    </row>
    <row r="82" spans="1:17" ht="45">
      <c r="A82" s="45" t="s">
        <v>236</v>
      </c>
      <c r="B82" s="52"/>
      <c r="C82" s="46" t="s">
        <v>237</v>
      </c>
      <c r="D82" s="45" t="s">
        <v>238</v>
      </c>
      <c r="E82" s="47">
        <v>0.2</v>
      </c>
      <c r="F82" s="47">
        <v>0</v>
      </c>
      <c r="G82" s="48">
        <v>7290015422000</v>
      </c>
      <c r="H82" s="49">
        <v>8</v>
      </c>
      <c r="I82" s="14">
        <v>1150</v>
      </c>
      <c r="J82" s="50">
        <f>ROUND(I82*(1-$L$5),0)</f>
        <v>575</v>
      </c>
      <c r="K82" s="51"/>
      <c r="L82" s="16">
        <f>K82*J82</f>
        <v>0</v>
      </c>
      <c r="M82" s="72"/>
      <c r="N82" s="72"/>
      <c r="O82" s="72"/>
      <c r="P82" s="72"/>
      <c r="Q82" s="72"/>
    </row>
    <row r="83" spans="1:17" ht="45">
      <c r="A83" s="45" t="s">
        <v>239</v>
      </c>
      <c r="B83" s="52"/>
      <c r="C83" s="46" t="s">
        <v>240</v>
      </c>
      <c r="D83" s="45" t="s">
        <v>241</v>
      </c>
      <c r="E83" s="47">
        <v>0.2</v>
      </c>
      <c r="F83" s="47">
        <v>0</v>
      </c>
      <c r="G83" s="48">
        <v>7290015422017</v>
      </c>
      <c r="H83" s="49">
        <v>8</v>
      </c>
      <c r="I83" s="14">
        <v>1150</v>
      </c>
      <c r="J83" s="50">
        <f>ROUND(I83*(1-$L$5),0)</f>
        <v>575</v>
      </c>
      <c r="K83" s="51"/>
      <c r="L83" s="16">
        <f>K83*J83</f>
        <v>0</v>
      </c>
      <c r="M83" s="72"/>
      <c r="N83" s="72"/>
      <c r="O83" s="72"/>
      <c r="P83" s="72"/>
      <c r="Q83" s="72"/>
    </row>
    <row r="84" spans="1:17" ht="60">
      <c r="A84" s="45" t="s">
        <v>242</v>
      </c>
      <c r="B84" s="52"/>
      <c r="C84" s="46" t="s">
        <v>243</v>
      </c>
      <c r="D84" s="45" t="s">
        <v>244</v>
      </c>
      <c r="E84" s="47">
        <v>0.2</v>
      </c>
      <c r="F84" s="47">
        <v>0</v>
      </c>
      <c r="G84" s="48">
        <v>7290015422024</v>
      </c>
      <c r="H84" s="49">
        <v>8</v>
      </c>
      <c r="I84" s="14">
        <v>1150</v>
      </c>
      <c r="J84" s="50">
        <f>ROUND(I84*(1-$L$5),0)</f>
        <v>575</v>
      </c>
      <c r="K84" s="51"/>
      <c r="L84" s="16">
        <f>K84*J84</f>
        <v>0</v>
      </c>
      <c r="M84" s="72"/>
      <c r="N84" s="72"/>
      <c r="O84" s="72"/>
      <c r="P84" s="72"/>
      <c r="Q84" s="72"/>
    </row>
    <row r="85" spans="1:17" ht="92.1" customHeight="1">
      <c r="A85" s="45" t="s">
        <v>245</v>
      </c>
      <c r="B85" s="45"/>
      <c r="C85" s="46" t="s">
        <v>246</v>
      </c>
      <c r="D85" s="45" t="s">
        <v>247</v>
      </c>
      <c r="E85" s="47">
        <v>0.3</v>
      </c>
      <c r="F85" s="47">
        <v>0</v>
      </c>
      <c r="G85" s="48">
        <v>7290015422161</v>
      </c>
      <c r="H85" s="49">
        <v>8</v>
      </c>
      <c r="I85" s="14">
        <v>4610</v>
      </c>
      <c r="J85" s="50">
        <f>ROUND(I85*(1-$L$5),0)</f>
        <v>2305</v>
      </c>
      <c r="K85" s="51"/>
      <c r="L85" s="16">
        <f>K85*J85</f>
        <v>0</v>
      </c>
      <c r="M85" s="72"/>
      <c r="N85" s="72"/>
      <c r="O85" s="72"/>
      <c r="P85" s="72"/>
      <c r="Q85" s="72"/>
    </row>
    <row r="86" spans="1:17" ht="92.1" customHeight="1">
      <c r="A86" s="45" t="s">
        <v>248</v>
      </c>
      <c r="B86" s="45"/>
      <c r="C86" s="46" t="s">
        <v>249</v>
      </c>
      <c r="D86" s="45" t="s">
        <v>250</v>
      </c>
      <c r="E86" s="47">
        <v>0.3</v>
      </c>
      <c r="F86" s="47">
        <v>0</v>
      </c>
      <c r="G86" s="48">
        <v>7290015422604</v>
      </c>
      <c r="H86" s="49">
        <v>9</v>
      </c>
      <c r="I86" s="14">
        <v>4610</v>
      </c>
      <c r="J86" s="50">
        <f>ROUND(I86*(1-$L$5),0)</f>
        <v>2305</v>
      </c>
      <c r="K86" s="51"/>
      <c r="L86" s="16">
        <f>K86*J86</f>
        <v>0</v>
      </c>
      <c r="M86" s="72"/>
      <c r="N86" s="72"/>
      <c r="O86" s="72"/>
      <c r="P86" s="72"/>
      <c r="Q86" s="72"/>
    </row>
    <row r="87" spans="1:17" ht="92.1" customHeight="1">
      <c r="A87" s="45" t="s">
        <v>251</v>
      </c>
      <c r="B87" s="45"/>
      <c r="C87" s="46" t="s">
        <v>252</v>
      </c>
      <c r="D87" s="45" t="s">
        <v>253</v>
      </c>
      <c r="E87" s="47">
        <v>0.3</v>
      </c>
      <c r="F87" s="47">
        <v>0</v>
      </c>
      <c r="G87" s="48">
        <v>7290015422192</v>
      </c>
      <c r="H87" s="49">
        <v>9</v>
      </c>
      <c r="I87" s="14">
        <v>4610</v>
      </c>
      <c r="J87" s="50">
        <f>ROUND(I87*(1-$L$5),0)</f>
        <v>2305</v>
      </c>
      <c r="K87" s="51"/>
      <c r="L87" s="16">
        <f>K87*J87</f>
        <v>0</v>
      </c>
      <c r="M87" s="72"/>
      <c r="N87" s="72"/>
      <c r="O87" s="72"/>
      <c r="P87" s="72"/>
      <c r="Q87" s="72"/>
    </row>
    <row r="88" spans="1:17" ht="92.1" customHeight="1">
      <c r="A88" s="45" t="s">
        <v>254</v>
      </c>
      <c r="B88" s="45"/>
      <c r="C88" s="46" t="s">
        <v>255</v>
      </c>
      <c r="D88" s="45" t="s">
        <v>256</v>
      </c>
      <c r="E88" s="47">
        <v>0.3</v>
      </c>
      <c r="F88" s="47">
        <v>0</v>
      </c>
      <c r="G88" s="48">
        <v>7290015422208</v>
      </c>
      <c r="H88" s="49">
        <v>20</v>
      </c>
      <c r="I88" s="14">
        <v>4610</v>
      </c>
      <c r="J88" s="50">
        <f>ROUND(I88*(1-$L$5),0)</f>
        <v>2305</v>
      </c>
      <c r="K88" s="51"/>
      <c r="L88" s="16">
        <f>K88*J88</f>
        <v>0</v>
      </c>
      <c r="M88" s="72"/>
      <c r="N88" s="72"/>
      <c r="O88" s="72"/>
      <c r="P88" s="72"/>
      <c r="Q88" s="72"/>
    </row>
    <row r="89" spans="1:17" ht="92.1" customHeight="1">
      <c r="A89" s="45" t="s">
        <v>257</v>
      </c>
      <c r="B89" s="45"/>
      <c r="C89" s="46" t="s">
        <v>258</v>
      </c>
      <c r="D89" s="45" t="s">
        <v>259</v>
      </c>
      <c r="E89" s="47">
        <v>0.3</v>
      </c>
      <c r="F89" s="47">
        <v>0</v>
      </c>
      <c r="G89" s="48">
        <v>7290015422611</v>
      </c>
      <c r="H89" s="49">
        <v>8</v>
      </c>
      <c r="I89" s="14">
        <v>4610</v>
      </c>
      <c r="J89" s="50">
        <f>ROUND(I89*(1-$L$5),0)</f>
        <v>2305</v>
      </c>
      <c r="K89" s="51"/>
      <c r="L89" s="16">
        <f>K89*J89</f>
        <v>0</v>
      </c>
      <c r="M89" s="72"/>
      <c r="N89" s="72"/>
      <c r="O89" s="72"/>
      <c r="P89" s="72"/>
      <c r="Q89" s="72"/>
    </row>
    <row r="90" spans="1:17">
      <c r="A90" s="39"/>
      <c r="B90" s="39" t="s">
        <v>26</v>
      </c>
      <c r="C90" s="39" t="s">
        <v>260</v>
      </c>
      <c r="D90" s="39"/>
      <c r="E90" s="39"/>
      <c r="F90" s="39"/>
      <c r="G90" s="40"/>
      <c r="H90" s="41"/>
      <c r="I90" s="42"/>
      <c r="J90" s="42"/>
      <c r="K90" s="43"/>
      <c r="L90" s="44"/>
      <c r="M90" s="72"/>
      <c r="N90" s="72"/>
      <c r="O90" s="72"/>
      <c r="P90" s="72"/>
      <c r="Q90" s="72"/>
    </row>
    <row r="91" spans="1:17" ht="45.95" customHeight="1">
      <c r="A91" s="45" t="s">
        <v>261</v>
      </c>
      <c r="B91" s="52"/>
      <c r="C91" s="46" t="s">
        <v>262</v>
      </c>
      <c r="D91" s="45" t="s">
        <v>263</v>
      </c>
      <c r="E91" s="47">
        <v>0.25</v>
      </c>
      <c r="F91" s="47">
        <v>0</v>
      </c>
      <c r="G91" s="48">
        <v>7290011850487</v>
      </c>
      <c r="H91" s="49">
        <v>15</v>
      </c>
      <c r="I91" s="14">
        <v>730</v>
      </c>
      <c r="J91" s="50">
        <f>ROUND(I91*(1-$L$5),0)</f>
        <v>365</v>
      </c>
      <c r="K91" s="51"/>
      <c r="L91" s="16">
        <f>K91*J91</f>
        <v>0</v>
      </c>
      <c r="M91" s="72"/>
      <c r="N91" s="72"/>
      <c r="O91" s="72"/>
      <c r="P91" s="72"/>
      <c r="Q91" s="72"/>
    </row>
    <row r="92" spans="1:17" ht="45.95" customHeight="1">
      <c r="A92" s="45" t="s">
        <v>264</v>
      </c>
      <c r="B92" s="52"/>
      <c r="C92" s="46" t="s">
        <v>265</v>
      </c>
      <c r="D92" s="45" t="s">
        <v>266</v>
      </c>
      <c r="E92" s="47">
        <v>0.15</v>
      </c>
      <c r="F92" s="47">
        <v>0</v>
      </c>
      <c r="G92" s="48">
        <v>7290006079671</v>
      </c>
      <c r="H92" s="49">
        <v>8</v>
      </c>
      <c r="I92" s="14">
        <v>420</v>
      </c>
      <c r="J92" s="50">
        <f>ROUND(I92*(1-$L$5),0)</f>
        <v>210</v>
      </c>
      <c r="K92" s="51"/>
      <c r="L92" s="16">
        <f>K92*J92</f>
        <v>0</v>
      </c>
      <c r="M92" s="72"/>
      <c r="N92" s="72"/>
      <c r="O92" s="72"/>
      <c r="P92" s="72"/>
      <c r="Q92" s="72"/>
    </row>
    <row r="93" spans="1:17" ht="92.1" customHeight="1">
      <c r="A93" s="45" t="s">
        <v>267</v>
      </c>
      <c r="B93" s="45"/>
      <c r="C93" s="46" t="s">
        <v>268</v>
      </c>
      <c r="D93" s="45" t="s">
        <v>269</v>
      </c>
      <c r="E93" s="47">
        <v>0.13</v>
      </c>
      <c r="F93" s="47">
        <v>0</v>
      </c>
      <c r="G93" s="48">
        <v>7290011850463</v>
      </c>
      <c r="H93" s="49">
        <v>10</v>
      </c>
      <c r="I93" s="14">
        <v>500</v>
      </c>
      <c r="J93" s="50">
        <f>ROUND(I93*(1-$L$5),0)</f>
        <v>250</v>
      </c>
      <c r="K93" s="51"/>
      <c r="L93" s="16">
        <f>K93*J93</f>
        <v>0</v>
      </c>
      <c r="M93" s="72"/>
      <c r="N93" s="72"/>
      <c r="O93" s="72"/>
      <c r="P93" s="72"/>
      <c r="Q93" s="72"/>
    </row>
    <row r="94" spans="1:17" ht="45">
      <c r="A94" s="45" t="s">
        <v>270</v>
      </c>
      <c r="B94" s="52"/>
      <c r="C94" s="46" t="s">
        <v>271</v>
      </c>
      <c r="D94" s="45" t="s">
        <v>272</v>
      </c>
      <c r="E94" s="47">
        <v>0.15</v>
      </c>
      <c r="F94" s="47">
        <v>286</v>
      </c>
      <c r="G94" s="48">
        <v>7290010519804</v>
      </c>
      <c r="H94" s="49">
        <v>17</v>
      </c>
      <c r="I94" s="14">
        <v>420</v>
      </c>
      <c r="J94" s="50">
        <f>ROUND(I94*(1-$L$5),0)</f>
        <v>210</v>
      </c>
      <c r="K94" s="51"/>
      <c r="L94" s="16">
        <f>K94*J94</f>
        <v>0</v>
      </c>
      <c r="M94" s="72"/>
      <c r="N94" s="72"/>
      <c r="O94" s="72"/>
      <c r="P94" s="72"/>
      <c r="Q94" s="72"/>
    </row>
    <row r="95" spans="1:17" ht="45">
      <c r="A95" s="45" t="s">
        <v>273</v>
      </c>
      <c r="B95" s="52"/>
      <c r="C95" s="46" t="s">
        <v>274</v>
      </c>
      <c r="D95" s="45" t="s">
        <v>275</v>
      </c>
      <c r="E95" s="47">
        <v>0.15</v>
      </c>
      <c r="F95" s="47">
        <v>286</v>
      </c>
      <c r="G95" s="48">
        <v>7290014165182</v>
      </c>
      <c r="H95" s="49">
        <v>14</v>
      </c>
      <c r="I95" s="14">
        <v>420</v>
      </c>
      <c r="J95" s="50">
        <f>ROUND(I95*(1-$L$5),0)</f>
        <v>210</v>
      </c>
      <c r="K95" s="51"/>
      <c r="L95" s="16">
        <f>K95*J95</f>
        <v>0</v>
      </c>
      <c r="M95" s="72"/>
      <c r="N95" s="72"/>
      <c r="O95" s="72"/>
      <c r="P95" s="72"/>
      <c r="Q95" s="72"/>
    </row>
    <row r="96" spans="1:17" ht="45">
      <c r="A96" s="45" t="s">
        <v>276</v>
      </c>
      <c r="B96" s="52"/>
      <c r="C96" s="46" t="s">
        <v>277</v>
      </c>
      <c r="D96" s="45" t="s">
        <v>278</v>
      </c>
      <c r="E96" s="47">
        <v>0.15</v>
      </c>
      <c r="F96" s="47">
        <v>286</v>
      </c>
      <c r="G96" s="48">
        <v>7290010519774</v>
      </c>
      <c r="H96" s="49">
        <v>15</v>
      </c>
      <c r="I96" s="14">
        <v>420</v>
      </c>
      <c r="J96" s="50">
        <f>ROUND(I96*(1-$L$5),0)</f>
        <v>210</v>
      </c>
      <c r="K96" s="51"/>
      <c r="L96" s="16">
        <f>K96*J96</f>
        <v>0</v>
      </c>
      <c r="M96" s="72"/>
      <c r="N96" s="72"/>
      <c r="O96" s="72"/>
      <c r="P96" s="72"/>
      <c r="Q96" s="72"/>
    </row>
    <row r="97" spans="1:17" ht="60">
      <c r="A97" s="45" t="s">
        <v>279</v>
      </c>
      <c r="B97" s="52"/>
      <c r="C97" s="46" t="s">
        <v>280</v>
      </c>
      <c r="D97" s="45" t="s">
        <v>281</v>
      </c>
      <c r="E97" s="47">
        <v>0.15</v>
      </c>
      <c r="F97" s="47">
        <v>286</v>
      </c>
      <c r="G97" s="48">
        <v>7290015422222</v>
      </c>
      <c r="H97" s="49">
        <v>35</v>
      </c>
      <c r="I97" s="14">
        <v>420</v>
      </c>
      <c r="J97" s="53">
        <f>ROUND(I97*(1-$L$5)*(1-0),0)</f>
        <v>210</v>
      </c>
      <c r="K97" s="51"/>
      <c r="L97" s="16">
        <f>K97*J97</f>
        <v>0</v>
      </c>
      <c r="M97" s="73">
        <v>42979</v>
      </c>
      <c r="N97" s="72"/>
      <c r="O97" s="72"/>
      <c r="P97" s="72"/>
      <c r="Q97" s="72"/>
    </row>
    <row r="98" spans="1:17" ht="60">
      <c r="A98" s="45" t="s">
        <v>282</v>
      </c>
      <c r="B98" s="52"/>
      <c r="C98" s="46" t="s">
        <v>283</v>
      </c>
      <c r="D98" s="45" t="s">
        <v>284</v>
      </c>
      <c r="E98" s="47">
        <v>0.15</v>
      </c>
      <c r="F98" s="47">
        <v>360</v>
      </c>
      <c r="G98" s="48">
        <v>7290015422840</v>
      </c>
      <c r="H98" s="49">
        <v>41</v>
      </c>
      <c r="I98" s="14">
        <v>420</v>
      </c>
      <c r="J98" s="50">
        <f>ROUND(I98*(1-$L$5),0)</f>
        <v>210</v>
      </c>
      <c r="K98" s="51"/>
      <c r="L98" s="16">
        <f>K98*J98</f>
        <v>0</v>
      </c>
      <c r="M98" s="72"/>
      <c r="N98" s="72"/>
      <c r="O98" s="72"/>
      <c r="P98" s="72"/>
      <c r="Q98" s="72"/>
    </row>
    <row r="99" spans="1:17" ht="60">
      <c r="A99" s="45" t="s">
        <v>285</v>
      </c>
      <c r="B99" s="52"/>
      <c r="C99" s="46" t="s">
        <v>286</v>
      </c>
      <c r="D99" s="45" t="s">
        <v>287</v>
      </c>
      <c r="E99" s="47">
        <v>0.15</v>
      </c>
      <c r="F99" s="47">
        <v>360</v>
      </c>
      <c r="G99" s="48">
        <v>7290015422864</v>
      </c>
      <c r="H99" s="49">
        <v>7</v>
      </c>
      <c r="I99" s="14">
        <v>420</v>
      </c>
      <c r="J99" s="50">
        <f>ROUND(I99*(1-$L$5),0)</f>
        <v>210</v>
      </c>
      <c r="K99" s="51"/>
      <c r="L99" s="16">
        <f>K99*J99</f>
        <v>0</v>
      </c>
      <c r="M99" s="72"/>
      <c r="N99" s="72"/>
      <c r="O99" s="72"/>
      <c r="P99" s="72"/>
      <c r="Q99" s="72"/>
    </row>
    <row r="100" spans="1:17" ht="60">
      <c r="A100" s="45" t="s">
        <v>288</v>
      </c>
      <c r="B100" s="52"/>
      <c r="C100" s="46" t="s">
        <v>289</v>
      </c>
      <c r="D100" s="45" t="s">
        <v>290</v>
      </c>
      <c r="E100" s="47">
        <v>0.15</v>
      </c>
      <c r="F100" s="47">
        <v>360</v>
      </c>
      <c r="G100" s="48">
        <v>7290015422871</v>
      </c>
      <c r="H100" s="49">
        <v>5</v>
      </c>
      <c r="I100" s="14">
        <v>420</v>
      </c>
      <c r="J100" s="50">
        <f>ROUND(I100*(1-$L$5),0)</f>
        <v>210</v>
      </c>
      <c r="K100" s="51"/>
      <c r="L100" s="16">
        <f>K100*J100</f>
        <v>0</v>
      </c>
      <c r="M100" s="72"/>
      <c r="N100" s="72"/>
      <c r="O100" s="72"/>
      <c r="P100" s="72"/>
      <c r="Q100" s="72"/>
    </row>
    <row r="101" spans="1:17" ht="60">
      <c r="A101" s="45" t="s">
        <v>291</v>
      </c>
      <c r="B101" s="52"/>
      <c r="C101" s="46" t="s">
        <v>292</v>
      </c>
      <c r="D101" s="45" t="s">
        <v>293</v>
      </c>
      <c r="E101" s="47">
        <v>0.15</v>
      </c>
      <c r="F101" s="47">
        <v>360</v>
      </c>
      <c r="G101" s="48">
        <v>7290015422895</v>
      </c>
      <c r="H101" s="49">
        <v>1</v>
      </c>
      <c r="I101" s="14">
        <v>420</v>
      </c>
      <c r="J101" s="50">
        <f>ROUND(I101*(1-$L$5),0)</f>
        <v>210</v>
      </c>
      <c r="K101" s="51"/>
      <c r="L101" s="16">
        <f>K101*J101</f>
        <v>0</v>
      </c>
      <c r="M101" s="72"/>
      <c r="N101" s="72"/>
      <c r="O101" s="72"/>
      <c r="P101" s="72"/>
      <c r="Q101" s="72"/>
    </row>
    <row r="102" spans="1:17" ht="92.1" customHeight="1">
      <c r="A102" s="45" t="s">
        <v>294</v>
      </c>
      <c r="B102" s="45"/>
      <c r="C102" s="46" t="s">
        <v>295</v>
      </c>
      <c r="D102" s="45" t="s">
        <v>296</v>
      </c>
      <c r="E102" s="47">
        <v>0.2</v>
      </c>
      <c r="F102" s="47">
        <v>355</v>
      </c>
      <c r="G102" s="48">
        <v>7290016361063</v>
      </c>
      <c r="H102" s="49">
        <v>10</v>
      </c>
      <c r="I102" s="14">
        <v>1460</v>
      </c>
      <c r="J102" s="50">
        <f>ROUND(I102*(1-$L$5),0)</f>
        <v>730</v>
      </c>
      <c r="K102" s="51"/>
      <c r="L102" s="16">
        <f>K102*J102</f>
        <v>0</v>
      </c>
      <c r="M102" s="72"/>
      <c r="N102" s="72"/>
      <c r="O102" s="72"/>
      <c r="P102" s="72"/>
      <c r="Q102" s="72"/>
    </row>
    <row r="103" spans="1:17">
      <c r="A103" s="39"/>
      <c r="B103" s="39" t="s">
        <v>26</v>
      </c>
      <c r="C103" s="39" t="s">
        <v>297</v>
      </c>
      <c r="D103" s="39"/>
      <c r="E103" s="39"/>
      <c r="F103" s="39"/>
      <c r="G103" s="40"/>
      <c r="H103" s="41"/>
      <c r="I103" s="42"/>
      <c r="J103" s="42"/>
      <c r="K103" s="43"/>
      <c r="L103" s="44"/>
      <c r="M103" s="72"/>
      <c r="N103" s="72"/>
      <c r="O103" s="72"/>
      <c r="P103" s="72"/>
      <c r="Q103" s="72"/>
    </row>
    <row r="104" spans="1:17" ht="92.1" customHeight="1">
      <c r="A104" s="45" t="s">
        <v>298</v>
      </c>
      <c r="B104" s="45"/>
      <c r="C104" s="46" t="s">
        <v>299</v>
      </c>
      <c r="D104" s="45" t="s">
        <v>300</v>
      </c>
      <c r="E104" s="47">
        <v>0.85</v>
      </c>
      <c r="F104" s="47">
        <v>1463</v>
      </c>
      <c r="G104" s="48">
        <v>7290006079756</v>
      </c>
      <c r="H104" s="49">
        <v>39</v>
      </c>
      <c r="I104" s="14">
        <v>860</v>
      </c>
      <c r="J104" s="50">
        <f>ROUND(I104*(1-$L$5),0)</f>
        <v>430</v>
      </c>
      <c r="K104" s="51"/>
      <c r="L104" s="16">
        <f>K104*J104</f>
        <v>0</v>
      </c>
      <c r="M104" s="72"/>
      <c r="N104" s="72"/>
      <c r="O104" s="72"/>
      <c r="P104" s="72"/>
      <c r="Q104" s="72"/>
    </row>
    <row r="105" spans="1:17" ht="92.1" customHeight="1">
      <c r="A105" s="45" t="s">
        <v>301</v>
      </c>
      <c r="B105" s="45"/>
      <c r="C105" s="46" t="s">
        <v>302</v>
      </c>
      <c r="D105" s="45" t="s">
        <v>303</v>
      </c>
      <c r="E105" s="47">
        <v>0.85</v>
      </c>
      <c r="F105" s="47">
        <v>1463</v>
      </c>
      <c r="G105" s="48">
        <v>7290006079718</v>
      </c>
      <c r="H105" s="49">
        <v>39</v>
      </c>
      <c r="I105" s="14">
        <v>860</v>
      </c>
      <c r="J105" s="50">
        <f>ROUND(I105*(1-$L$5),0)</f>
        <v>430</v>
      </c>
      <c r="K105" s="51"/>
      <c r="L105" s="16">
        <f>K105*J105</f>
        <v>0</v>
      </c>
      <c r="M105" s="72"/>
      <c r="N105" s="72"/>
      <c r="O105" s="72"/>
      <c r="P105" s="72"/>
      <c r="Q105" s="72"/>
    </row>
    <row r="106" spans="1:17" ht="92.1" customHeight="1">
      <c r="A106" s="45" t="s">
        <v>304</v>
      </c>
      <c r="B106" s="45"/>
      <c r="C106" s="46" t="s">
        <v>305</v>
      </c>
      <c r="D106" s="45" t="s">
        <v>306</v>
      </c>
      <c r="E106" s="47">
        <v>0.28999999999999998</v>
      </c>
      <c r="F106" s="47">
        <v>1043</v>
      </c>
      <c r="G106" s="48">
        <v>7290015422789</v>
      </c>
      <c r="H106" s="49">
        <v>8</v>
      </c>
      <c r="I106" s="14">
        <v>2500</v>
      </c>
      <c r="J106" s="53">
        <f>ROUND(I106*(1-$L$5)*(1-0.2),0)</f>
        <v>1000</v>
      </c>
      <c r="K106" s="51"/>
      <c r="L106" s="16">
        <f>K106*J106</f>
        <v>0</v>
      </c>
      <c r="M106" s="72"/>
      <c r="N106" s="72"/>
      <c r="O106" s="72"/>
      <c r="P106" s="72"/>
      <c r="Q106" s="72"/>
    </row>
    <row r="107" spans="1:17" ht="92.1" customHeight="1">
      <c r="A107" s="45" t="s">
        <v>307</v>
      </c>
      <c r="B107" s="45"/>
      <c r="C107" s="46" t="s">
        <v>308</v>
      </c>
      <c r="D107" s="45" t="s">
        <v>309</v>
      </c>
      <c r="E107" s="47">
        <v>0.28999999999999998</v>
      </c>
      <c r="F107" s="47">
        <v>1043</v>
      </c>
      <c r="G107" s="48">
        <v>7290015422796</v>
      </c>
      <c r="H107" s="49">
        <v>3</v>
      </c>
      <c r="I107" s="14">
        <v>2500</v>
      </c>
      <c r="J107" s="53">
        <f>ROUND(I107*(1-$L$5)*(1-0.2),0)</f>
        <v>1000</v>
      </c>
      <c r="K107" s="51"/>
      <c r="L107" s="16">
        <f>K107*J107</f>
        <v>0</v>
      </c>
      <c r="M107" s="72"/>
      <c r="N107" s="72"/>
      <c r="O107" s="72"/>
      <c r="P107" s="72"/>
      <c r="Q107" s="72"/>
    </row>
    <row r="108" spans="1:17" ht="15.75" thickBot="1">
      <c r="A108" s="64"/>
      <c r="B108" s="65" t="s">
        <v>26</v>
      </c>
      <c r="C108" s="65" t="s">
        <v>310</v>
      </c>
      <c r="D108" s="65"/>
      <c r="E108" s="65"/>
      <c r="F108" s="65"/>
      <c r="G108" s="66"/>
      <c r="H108" s="67"/>
      <c r="I108" s="68"/>
      <c r="J108" s="68"/>
      <c r="K108" s="69"/>
      <c r="L108" s="70"/>
      <c r="M108" s="72"/>
      <c r="N108" s="72"/>
      <c r="O108" s="72"/>
      <c r="P108" s="72"/>
      <c r="Q108" s="72"/>
    </row>
    <row r="109" spans="1:17" ht="92.1" customHeight="1">
      <c r="A109" s="55" t="s">
        <v>311</v>
      </c>
      <c r="B109" s="55"/>
      <c r="C109" s="56" t="s">
        <v>312</v>
      </c>
      <c r="D109" s="55" t="s">
        <v>313</v>
      </c>
      <c r="E109" s="57">
        <v>0.4</v>
      </c>
      <c r="F109" s="57">
        <v>567</v>
      </c>
      <c r="G109" s="58">
        <v>7290006078148</v>
      </c>
      <c r="H109" s="59">
        <v>8</v>
      </c>
      <c r="I109" s="60">
        <v>1100</v>
      </c>
      <c r="J109" s="61">
        <f>ROUND(I109*(1-$L$5),0)</f>
        <v>550</v>
      </c>
      <c r="K109" s="62"/>
      <c r="L109" s="63">
        <f>K109*J109</f>
        <v>0</v>
      </c>
      <c r="M109" s="72"/>
      <c r="N109" s="72"/>
      <c r="O109" s="72"/>
      <c r="P109" s="72"/>
      <c r="Q109" s="72"/>
    </row>
    <row r="110" spans="1:17" ht="92.1" customHeight="1">
      <c r="A110" s="45" t="s">
        <v>314</v>
      </c>
      <c r="B110" s="45"/>
      <c r="C110" s="46" t="s">
        <v>315</v>
      </c>
      <c r="D110" s="45" t="s">
        <v>316</v>
      </c>
      <c r="E110" s="47">
        <v>0.4</v>
      </c>
      <c r="F110" s="47">
        <v>567</v>
      </c>
      <c r="G110" s="48">
        <v>7290006078186</v>
      </c>
      <c r="H110" s="49">
        <v>4</v>
      </c>
      <c r="I110" s="14">
        <v>1100</v>
      </c>
      <c r="J110" s="50">
        <f>ROUND(I110*(1-$L$5),0)</f>
        <v>550</v>
      </c>
      <c r="K110" s="51"/>
      <c r="L110" s="16">
        <f>K110*J110</f>
        <v>0</v>
      </c>
      <c r="M110" s="72"/>
      <c r="N110" s="72"/>
      <c r="O110" s="72"/>
      <c r="P110" s="72"/>
      <c r="Q110" s="72"/>
    </row>
    <row r="111" spans="1:17" ht="60">
      <c r="A111" s="45" t="s">
        <v>317</v>
      </c>
      <c r="B111" s="52"/>
      <c r="C111" s="46" t="s">
        <v>318</v>
      </c>
      <c r="D111" s="45" t="s">
        <v>319</v>
      </c>
      <c r="E111" s="47">
        <v>0.4</v>
      </c>
      <c r="F111" s="47">
        <v>567</v>
      </c>
      <c r="G111" s="48">
        <v>7290006078162</v>
      </c>
      <c r="H111" s="49">
        <v>8</v>
      </c>
      <c r="I111" s="14">
        <v>1100</v>
      </c>
      <c r="J111" s="50">
        <f>ROUND(I111*(1-$L$5),0)</f>
        <v>550</v>
      </c>
      <c r="K111" s="51"/>
      <c r="L111" s="16">
        <f>K111*J111</f>
        <v>0</v>
      </c>
      <c r="M111" s="72"/>
      <c r="N111" s="72"/>
      <c r="O111" s="72"/>
      <c r="P111" s="72"/>
      <c r="Q111" s="72"/>
    </row>
    <row r="112" spans="1:17" ht="60">
      <c r="A112" s="45" t="s">
        <v>320</v>
      </c>
      <c r="B112" s="52"/>
      <c r="C112" s="46" t="s">
        <v>321</v>
      </c>
      <c r="D112" s="45" t="s">
        <v>322</v>
      </c>
      <c r="E112" s="47">
        <v>0.4</v>
      </c>
      <c r="F112" s="47">
        <v>567</v>
      </c>
      <c r="G112" s="48">
        <v>7290006078193</v>
      </c>
      <c r="H112" s="49">
        <v>7</v>
      </c>
      <c r="I112" s="14">
        <v>1100</v>
      </c>
      <c r="J112" s="50">
        <f>ROUND(I112*(1-$L$5),0)</f>
        <v>550</v>
      </c>
      <c r="K112" s="51"/>
      <c r="L112" s="16">
        <f>K112*J112</f>
        <v>0</v>
      </c>
      <c r="M112" s="72"/>
      <c r="N112" s="72"/>
      <c r="O112" s="72"/>
      <c r="P112" s="72"/>
      <c r="Q112" s="72"/>
    </row>
    <row r="113" spans="1:17" ht="92.1" customHeight="1">
      <c r="A113" s="45" t="s">
        <v>323</v>
      </c>
      <c r="B113" s="45"/>
      <c r="C113" s="46" t="s">
        <v>324</v>
      </c>
      <c r="D113" s="45" t="s">
        <v>325</v>
      </c>
      <c r="E113" s="47">
        <v>0.4</v>
      </c>
      <c r="F113" s="47">
        <v>567</v>
      </c>
      <c r="G113" s="48">
        <v>7290006079503</v>
      </c>
      <c r="H113" s="49">
        <v>10</v>
      </c>
      <c r="I113" s="14">
        <v>1100</v>
      </c>
      <c r="J113" s="50">
        <f>ROUND(I113*(1-$L$5),0)</f>
        <v>550</v>
      </c>
      <c r="K113" s="51"/>
      <c r="L113" s="16">
        <f>K113*J113</f>
        <v>0</v>
      </c>
      <c r="M113" s="72"/>
      <c r="N113" s="72"/>
      <c r="O113" s="72"/>
      <c r="P113" s="72"/>
      <c r="Q113" s="72"/>
    </row>
    <row r="114" spans="1:17" ht="60">
      <c r="A114" s="45" t="s">
        <v>326</v>
      </c>
      <c r="B114" s="52"/>
      <c r="C114" s="46" t="s">
        <v>327</v>
      </c>
      <c r="D114" s="45" t="s">
        <v>328</v>
      </c>
      <c r="E114" s="47">
        <v>0.5</v>
      </c>
      <c r="F114" s="47">
        <v>567</v>
      </c>
      <c r="G114" s="48">
        <v>7290015422352</v>
      </c>
      <c r="H114" s="49">
        <v>1</v>
      </c>
      <c r="I114" s="14">
        <v>1100</v>
      </c>
      <c r="J114" s="50">
        <f>ROUND(I114*(1-$L$5),0)</f>
        <v>550</v>
      </c>
      <c r="K114" s="51"/>
      <c r="L114" s="16">
        <f>K114*J114</f>
        <v>0</v>
      </c>
      <c r="M114" s="72"/>
      <c r="N114" s="72"/>
      <c r="O114" s="72"/>
      <c r="P114" s="72"/>
      <c r="Q114" s="72"/>
    </row>
    <row r="115" spans="1:17" ht="60">
      <c r="A115" s="45" t="s">
        <v>329</v>
      </c>
      <c r="B115" s="52"/>
      <c r="C115" s="46" t="s">
        <v>330</v>
      </c>
      <c r="D115" s="45" t="s">
        <v>331</v>
      </c>
      <c r="E115" s="47">
        <v>0.5</v>
      </c>
      <c r="F115" s="47">
        <v>567</v>
      </c>
      <c r="G115" s="48">
        <v>7290015422369</v>
      </c>
      <c r="H115" s="49">
        <v>8</v>
      </c>
      <c r="I115" s="14">
        <v>1100</v>
      </c>
      <c r="J115" s="50">
        <f>ROUND(I115*(1-$L$5),0)</f>
        <v>550</v>
      </c>
      <c r="K115" s="51"/>
      <c r="L115" s="16">
        <f>K115*J115</f>
        <v>0</v>
      </c>
      <c r="M115" s="72"/>
      <c r="N115" s="72"/>
      <c r="O115" s="72"/>
      <c r="P115" s="72"/>
      <c r="Q115" s="72"/>
    </row>
    <row r="116" spans="1:17" ht="60">
      <c r="A116" s="45" t="s">
        <v>332</v>
      </c>
      <c r="B116" s="52"/>
      <c r="C116" s="46" t="s">
        <v>333</v>
      </c>
      <c r="D116" s="45" t="s">
        <v>334</v>
      </c>
      <c r="E116" s="47">
        <v>0.5</v>
      </c>
      <c r="F116" s="47">
        <v>567</v>
      </c>
      <c r="G116" s="48">
        <v>7290015422376</v>
      </c>
      <c r="H116" s="49">
        <v>6</v>
      </c>
      <c r="I116" s="14">
        <v>1100</v>
      </c>
      <c r="J116" s="50">
        <f>ROUND(I116*(1-$L$5),0)</f>
        <v>550</v>
      </c>
      <c r="K116" s="51"/>
      <c r="L116" s="16">
        <f>K116*J116</f>
        <v>0</v>
      </c>
      <c r="M116" s="72"/>
      <c r="N116" s="72"/>
      <c r="O116" s="72"/>
      <c r="P116" s="72"/>
      <c r="Q116" s="72"/>
    </row>
    <row r="117" spans="1:17" ht="92.1" customHeight="1">
      <c r="A117" s="45" t="s">
        <v>335</v>
      </c>
      <c r="B117" s="45"/>
      <c r="C117" s="46" t="s">
        <v>336</v>
      </c>
      <c r="D117" s="45" t="s">
        <v>337</v>
      </c>
      <c r="E117" s="47">
        <v>0.5</v>
      </c>
      <c r="F117" s="47">
        <v>567</v>
      </c>
      <c r="G117" s="48">
        <v>7290015422406</v>
      </c>
      <c r="H117" s="49">
        <v>4</v>
      </c>
      <c r="I117" s="14">
        <v>1100</v>
      </c>
      <c r="J117" s="50">
        <f>ROUND(I117*(1-$L$5),0)</f>
        <v>550</v>
      </c>
      <c r="K117" s="51"/>
      <c r="L117" s="16">
        <f>K117*J117</f>
        <v>0</v>
      </c>
      <c r="M117" s="72"/>
      <c r="N117" s="72"/>
      <c r="O117" s="72"/>
      <c r="P117" s="72"/>
      <c r="Q117" s="72"/>
    </row>
    <row r="118" spans="1:17" ht="45">
      <c r="A118" s="45" t="s">
        <v>338</v>
      </c>
      <c r="B118" s="52"/>
      <c r="C118" s="46" t="s">
        <v>339</v>
      </c>
      <c r="D118" s="45" t="s">
        <v>340</v>
      </c>
      <c r="E118" s="47">
        <v>0.85</v>
      </c>
      <c r="F118" s="47">
        <v>1463</v>
      </c>
      <c r="G118" s="48">
        <v>7290006079329</v>
      </c>
      <c r="H118" s="49">
        <v>33</v>
      </c>
      <c r="I118" s="14">
        <v>860</v>
      </c>
      <c r="J118" s="50">
        <f>ROUND(I118*(1-$L$5),0)</f>
        <v>430</v>
      </c>
      <c r="K118" s="51"/>
      <c r="L118" s="16">
        <f>K118*J118</f>
        <v>0</v>
      </c>
      <c r="M118" s="72"/>
      <c r="N118" s="72"/>
      <c r="O118" s="72"/>
      <c r="P118" s="72"/>
      <c r="Q118" s="72"/>
    </row>
    <row r="119" spans="1:17" ht="45">
      <c r="A119" s="45" t="s">
        <v>341</v>
      </c>
      <c r="B119" s="52"/>
      <c r="C119" s="46" t="s">
        <v>342</v>
      </c>
      <c r="D119" s="45" t="s">
        <v>343</v>
      </c>
      <c r="E119" s="47">
        <v>0.85</v>
      </c>
      <c r="F119" s="47">
        <v>1463</v>
      </c>
      <c r="G119" s="48">
        <v>7290006079121</v>
      </c>
      <c r="H119" s="49">
        <v>27</v>
      </c>
      <c r="I119" s="14">
        <v>860</v>
      </c>
      <c r="J119" s="50">
        <f>ROUND(I119*(1-$L$5),0)</f>
        <v>430</v>
      </c>
      <c r="K119" s="51"/>
      <c r="L119" s="16">
        <f>K119*J119</f>
        <v>0</v>
      </c>
      <c r="M119" s="72"/>
      <c r="N119" s="72"/>
      <c r="O119" s="72"/>
      <c r="P119" s="72"/>
      <c r="Q119" s="72"/>
    </row>
    <row r="120" spans="1:17" ht="45">
      <c r="A120" s="45" t="s">
        <v>344</v>
      </c>
      <c r="B120" s="52"/>
      <c r="C120" s="46" t="s">
        <v>345</v>
      </c>
      <c r="D120" s="45" t="s">
        <v>346</v>
      </c>
      <c r="E120" s="47">
        <v>0.85</v>
      </c>
      <c r="F120" s="47">
        <v>1463</v>
      </c>
      <c r="G120" s="48">
        <v>7290006079534</v>
      </c>
      <c r="H120" s="49">
        <v>30</v>
      </c>
      <c r="I120" s="14">
        <v>860</v>
      </c>
      <c r="J120" s="50">
        <f>ROUND(I120*(1-$L$5),0)</f>
        <v>430</v>
      </c>
      <c r="K120" s="51"/>
      <c r="L120" s="16">
        <f>K120*J120</f>
        <v>0</v>
      </c>
      <c r="M120" s="72"/>
      <c r="N120" s="72"/>
      <c r="O120" s="72"/>
      <c r="P120" s="72"/>
      <c r="Q120" s="72"/>
    </row>
    <row r="121" spans="1:17" ht="45.95" customHeight="1">
      <c r="A121" s="45" t="s">
        <v>347</v>
      </c>
      <c r="B121" s="52"/>
      <c r="C121" s="46" t="s">
        <v>348</v>
      </c>
      <c r="D121" s="45" t="s">
        <v>349</v>
      </c>
      <c r="E121" s="47">
        <v>0.85</v>
      </c>
      <c r="F121" s="47">
        <v>1463</v>
      </c>
      <c r="G121" s="48">
        <v>7290006079145</v>
      </c>
      <c r="H121" s="49">
        <v>24</v>
      </c>
      <c r="I121" s="14">
        <v>860</v>
      </c>
      <c r="J121" s="50">
        <f>ROUND(I121*(1-$L$5),0)</f>
        <v>430</v>
      </c>
      <c r="K121" s="51"/>
      <c r="L121" s="16">
        <f>K121*J121</f>
        <v>0</v>
      </c>
      <c r="M121" s="72"/>
      <c r="N121" s="72"/>
      <c r="O121" s="72"/>
      <c r="P121" s="72"/>
      <c r="Q121" s="72"/>
    </row>
    <row r="122" spans="1:17" ht="45.95" customHeight="1">
      <c r="A122" s="45" t="s">
        <v>350</v>
      </c>
      <c r="B122" s="52"/>
      <c r="C122" s="46" t="s">
        <v>351</v>
      </c>
      <c r="D122" s="45" t="s">
        <v>352</v>
      </c>
      <c r="E122" s="47">
        <v>0.85</v>
      </c>
      <c r="F122" s="47">
        <v>1463</v>
      </c>
      <c r="G122" s="48">
        <v>7290006079893</v>
      </c>
      <c r="H122" s="49">
        <v>14</v>
      </c>
      <c r="I122" s="14">
        <v>860</v>
      </c>
      <c r="J122" s="50">
        <f>ROUND(I122*(1-$L$5),0)</f>
        <v>430</v>
      </c>
      <c r="K122" s="51"/>
      <c r="L122" s="16">
        <f>K122*J122</f>
        <v>0</v>
      </c>
      <c r="M122" s="72"/>
      <c r="N122" s="72"/>
      <c r="O122" s="72"/>
      <c r="P122" s="72"/>
      <c r="Q122" s="72"/>
    </row>
    <row r="123" spans="1:17" ht="45.95" customHeight="1">
      <c r="A123" s="45" t="s">
        <v>353</v>
      </c>
      <c r="B123" s="52"/>
      <c r="C123" s="46" t="s">
        <v>354</v>
      </c>
      <c r="D123" s="45" t="s">
        <v>355</v>
      </c>
      <c r="E123" s="47">
        <v>0.85</v>
      </c>
      <c r="F123" s="47">
        <v>1463</v>
      </c>
      <c r="G123" s="48">
        <v>7290006079916</v>
      </c>
      <c r="H123" s="49">
        <v>14</v>
      </c>
      <c r="I123" s="14">
        <v>860</v>
      </c>
      <c r="J123" s="50">
        <f>ROUND(I123*(1-$L$5),0)</f>
        <v>430</v>
      </c>
      <c r="K123" s="51"/>
      <c r="L123" s="16">
        <f>K123*J123</f>
        <v>0</v>
      </c>
      <c r="M123" s="72"/>
      <c r="N123" s="72"/>
      <c r="O123" s="72"/>
      <c r="P123" s="72"/>
      <c r="Q123" s="72"/>
    </row>
    <row r="124" spans="1:17" ht="45.95" customHeight="1">
      <c r="A124" s="45" t="s">
        <v>356</v>
      </c>
      <c r="B124" s="52"/>
      <c r="C124" s="46" t="s">
        <v>357</v>
      </c>
      <c r="D124" s="45" t="s">
        <v>358</v>
      </c>
      <c r="E124" s="47">
        <v>0.85</v>
      </c>
      <c r="F124" s="47">
        <v>1463</v>
      </c>
      <c r="G124" s="48">
        <v>7290006079725</v>
      </c>
      <c r="H124" s="49">
        <v>16</v>
      </c>
      <c r="I124" s="14">
        <v>860</v>
      </c>
      <c r="J124" s="50">
        <f>ROUND(I124*(1-$L$5),0)</f>
        <v>430</v>
      </c>
      <c r="K124" s="51"/>
      <c r="L124" s="16">
        <f>K124*J124</f>
        <v>0</v>
      </c>
      <c r="M124" s="72"/>
      <c r="N124" s="72"/>
      <c r="O124" s="72"/>
      <c r="P124" s="72"/>
      <c r="Q124" s="72"/>
    </row>
    <row r="125" spans="1:17" ht="45">
      <c r="A125" s="45" t="s">
        <v>359</v>
      </c>
      <c r="B125" s="52"/>
      <c r="C125" s="46" t="s">
        <v>360</v>
      </c>
      <c r="D125" s="45" t="s">
        <v>361</v>
      </c>
      <c r="E125" s="47">
        <v>0.85</v>
      </c>
      <c r="F125" s="47">
        <v>1463</v>
      </c>
      <c r="G125" s="48">
        <v>7290011988340</v>
      </c>
      <c r="H125" s="49">
        <v>3</v>
      </c>
      <c r="I125" s="14">
        <v>860</v>
      </c>
      <c r="J125" s="50">
        <f>ROUND(I125*(1-$L$5),0)</f>
        <v>430</v>
      </c>
      <c r="K125" s="51"/>
      <c r="L125" s="16">
        <f>K125*J125</f>
        <v>0</v>
      </c>
      <c r="M125" s="72"/>
      <c r="N125" s="72"/>
      <c r="O125" s="72"/>
      <c r="P125" s="72"/>
      <c r="Q125" s="72"/>
    </row>
    <row r="126" spans="1:17" ht="45">
      <c r="A126" s="45" t="s">
        <v>362</v>
      </c>
      <c r="B126" s="52"/>
      <c r="C126" s="46" t="s">
        <v>363</v>
      </c>
      <c r="D126" s="45" t="s">
        <v>364</v>
      </c>
      <c r="E126" s="47">
        <v>0.85</v>
      </c>
      <c r="F126" s="47">
        <v>1463</v>
      </c>
      <c r="G126" s="48">
        <v>7290011988647</v>
      </c>
      <c r="H126" s="49">
        <v>17</v>
      </c>
      <c r="I126" s="14">
        <v>860</v>
      </c>
      <c r="J126" s="50">
        <f>ROUND(I126*(1-$L$5),0)</f>
        <v>430</v>
      </c>
      <c r="K126" s="51"/>
      <c r="L126" s="16">
        <f>K126*J126</f>
        <v>0</v>
      </c>
      <c r="M126" s="72"/>
      <c r="N126" s="72"/>
      <c r="O126" s="72"/>
      <c r="P126" s="72"/>
      <c r="Q126" s="72"/>
    </row>
    <row r="127" spans="1:17" ht="45">
      <c r="A127" s="45" t="s">
        <v>365</v>
      </c>
      <c r="B127" s="52"/>
      <c r="C127" s="46" t="s">
        <v>366</v>
      </c>
      <c r="D127" s="45" t="s">
        <v>367</v>
      </c>
      <c r="E127" s="47">
        <v>0.85</v>
      </c>
      <c r="F127" s="47">
        <v>1463</v>
      </c>
      <c r="G127" s="48">
        <v>7290006078131</v>
      </c>
      <c r="H127" s="49">
        <v>23</v>
      </c>
      <c r="I127" s="14">
        <v>860</v>
      </c>
      <c r="J127" s="50">
        <f>ROUND(I127*(1-$L$5),0)</f>
        <v>430</v>
      </c>
      <c r="K127" s="51"/>
      <c r="L127" s="16">
        <f>K127*J127</f>
        <v>0</v>
      </c>
      <c r="M127" s="72"/>
      <c r="N127" s="72"/>
      <c r="O127" s="72"/>
      <c r="P127" s="72"/>
      <c r="Q127" s="72"/>
    </row>
    <row r="128" spans="1:17" ht="45">
      <c r="A128" s="45" t="s">
        <v>368</v>
      </c>
      <c r="B128" s="52"/>
      <c r="C128" s="46" t="s">
        <v>369</v>
      </c>
      <c r="D128" s="45" t="s">
        <v>370</v>
      </c>
      <c r="E128" s="47">
        <v>0.85</v>
      </c>
      <c r="F128" s="47">
        <v>1463</v>
      </c>
      <c r="G128" s="48">
        <v>7290006079701</v>
      </c>
      <c r="H128" s="49">
        <v>10</v>
      </c>
      <c r="I128" s="14">
        <v>860</v>
      </c>
      <c r="J128" s="50">
        <f>ROUND(I128*(1-$L$5),0)</f>
        <v>430</v>
      </c>
      <c r="K128" s="51"/>
      <c r="L128" s="16">
        <f>K128*J128</f>
        <v>0</v>
      </c>
      <c r="M128" s="72"/>
      <c r="N128" s="72"/>
      <c r="O128" s="72"/>
      <c r="P128" s="72"/>
      <c r="Q128" s="72"/>
    </row>
    <row r="129" spans="1:17" ht="60">
      <c r="A129" s="45" t="s">
        <v>371</v>
      </c>
      <c r="B129" s="52"/>
      <c r="C129" s="46" t="s">
        <v>372</v>
      </c>
      <c r="D129" s="45" t="s">
        <v>373</v>
      </c>
      <c r="E129" s="47">
        <v>0.85</v>
      </c>
      <c r="F129" s="47">
        <v>1463</v>
      </c>
      <c r="G129" s="48">
        <v>7290013473165</v>
      </c>
      <c r="H129" s="49">
        <v>19</v>
      </c>
      <c r="I129" s="14">
        <v>860</v>
      </c>
      <c r="J129" s="50">
        <f>ROUND(I129*(1-$L$5),0)</f>
        <v>430</v>
      </c>
      <c r="K129" s="51"/>
      <c r="L129" s="16">
        <f>K129*J129</f>
        <v>0</v>
      </c>
      <c r="M129" s="72"/>
      <c r="N129" s="72"/>
      <c r="O129" s="72"/>
      <c r="P129" s="72"/>
      <c r="Q129" s="72"/>
    </row>
    <row r="130" spans="1:17" ht="45">
      <c r="A130" s="45" t="s">
        <v>374</v>
      </c>
      <c r="B130" s="52"/>
      <c r="C130" s="46" t="s">
        <v>375</v>
      </c>
      <c r="D130" s="45" t="s">
        <v>376</v>
      </c>
      <c r="E130" s="47">
        <v>0.85</v>
      </c>
      <c r="F130" s="47">
        <v>1463</v>
      </c>
      <c r="G130" s="48">
        <v>7290006079633</v>
      </c>
      <c r="H130" s="49">
        <v>20</v>
      </c>
      <c r="I130" s="14">
        <v>860</v>
      </c>
      <c r="J130" s="50">
        <f>ROUND(I130*(1-$L$5),0)</f>
        <v>430</v>
      </c>
      <c r="K130" s="51"/>
      <c r="L130" s="16">
        <f>K130*J130</f>
        <v>0</v>
      </c>
      <c r="M130" s="72"/>
      <c r="N130" s="72"/>
      <c r="O130" s="72"/>
      <c r="P130" s="72"/>
      <c r="Q130" s="72"/>
    </row>
    <row r="131" spans="1:17" ht="92.1" customHeight="1">
      <c r="A131" s="45" t="s">
        <v>377</v>
      </c>
      <c r="B131" s="45"/>
      <c r="C131" s="46" t="s">
        <v>378</v>
      </c>
      <c r="D131" s="45" t="s">
        <v>379</v>
      </c>
      <c r="E131" s="47">
        <v>0.85</v>
      </c>
      <c r="F131" s="47">
        <v>1463</v>
      </c>
      <c r="G131" s="48">
        <v>7290006079732</v>
      </c>
      <c r="H131" s="49">
        <v>3</v>
      </c>
      <c r="I131" s="14">
        <v>860</v>
      </c>
      <c r="J131" s="50">
        <f>ROUND(I131*(1-$L$5),0)</f>
        <v>430</v>
      </c>
      <c r="K131" s="51"/>
      <c r="L131" s="16">
        <f>K131*J131</f>
        <v>0</v>
      </c>
      <c r="M131" s="72"/>
      <c r="N131" s="72"/>
      <c r="O131" s="72"/>
      <c r="P131" s="72"/>
      <c r="Q131" s="72"/>
    </row>
    <row r="132" spans="1:17" ht="60">
      <c r="A132" s="45" t="s">
        <v>380</v>
      </c>
      <c r="B132" s="52"/>
      <c r="C132" s="46" t="s">
        <v>381</v>
      </c>
      <c r="D132" s="45" t="s">
        <v>382</v>
      </c>
      <c r="E132" s="47">
        <v>0.85</v>
      </c>
      <c r="F132" s="47">
        <v>1463</v>
      </c>
      <c r="G132" s="48">
        <v>7290006079565</v>
      </c>
      <c r="H132" s="49">
        <v>5</v>
      </c>
      <c r="I132" s="14">
        <v>860</v>
      </c>
      <c r="J132" s="50">
        <f>ROUND(I132*(1-$L$5),0)</f>
        <v>430</v>
      </c>
      <c r="K132" s="51"/>
      <c r="L132" s="16">
        <f>K132*J132</f>
        <v>0</v>
      </c>
      <c r="M132" s="72"/>
      <c r="N132" s="72"/>
      <c r="O132" s="72"/>
      <c r="P132" s="72"/>
      <c r="Q132" s="72"/>
    </row>
    <row r="133" spans="1:17" ht="60">
      <c r="A133" s="45" t="s">
        <v>383</v>
      </c>
      <c r="B133" s="52"/>
      <c r="C133" s="46" t="s">
        <v>384</v>
      </c>
      <c r="D133" s="45" t="s">
        <v>385</v>
      </c>
      <c r="E133" s="47">
        <v>0.85</v>
      </c>
      <c r="F133" s="47">
        <v>1463</v>
      </c>
      <c r="G133" s="48">
        <v>7290006079602</v>
      </c>
      <c r="H133" s="49">
        <v>6</v>
      </c>
      <c r="I133" s="14">
        <v>860</v>
      </c>
      <c r="J133" s="50">
        <f>ROUND(I133*(1-$L$5),0)</f>
        <v>430</v>
      </c>
      <c r="K133" s="51"/>
      <c r="L133" s="16">
        <f>K133*J133</f>
        <v>0</v>
      </c>
      <c r="M133" s="72"/>
      <c r="N133" s="72"/>
      <c r="O133" s="72"/>
      <c r="P133" s="72"/>
      <c r="Q133" s="72"/>
    </row>
    <row r="134" spans="1:17" ht="60">
      <c r="A134" s="45" t="s">
        <v>386</v>
      </c>
      <c r="B134" s="52"/>
      <c r="C134" s="46" t="s">
        <v>387</v>
      </c>
      <c r="D134" s="45" t="s">
        <v>388</v>
      </c>
      <c r="E134" s="47">
        <v>0.85</v>
      </c>
      <c r="F134" s="47">
        <v>1463</v>
      </c>
      <c r="G134" s="48">
        <v>7290006079510</v>
      </c>
      <c r="H134" s="49">
        <v>10</v>
      </c>
      <c r="I134" s="14">
        <v>860</v>
      </c>
      <c r="J134" s="50">
        <f>ROUND(I134*(1-$L$5),0)</f>
        <v>430</v>
      </c>
      <c r="K134" s="51"/>
      <c r="L134" s="16">
        <f>K134*J134</f>
        <v>0</v>
      </c>
      <c r="M134" s="72"/>
      <c r="N134" s="72"/>
      <c r="O134" s="72"/>
      <c r="P134" s="72"/>
      <c r="Q134" s="72"/>
    </row>
    <row r="135" spans="1:17" ht="92.1" customHeight="1">
      <c r="A135" s="45" t="s">
        <v>389</v>
      </c>
      <c r="B135" s="45"/>
      <c r="C135" s="46" t="s">
        <v>390</v>
      </c>
      <c r="D135" s="45" t="s">
        <v>391</v>
      </c>
      <c r="E135" s="47">
        <v>0.85</v>
      </c>
      <c r="F135" s="47">
        <v>1463</v>
      </c>
      <c r="G135" s="48">
        <v>7290006079572</v>
      </c>
      <c r="H135" s="49">
        <v>3</v>
      </c>
      <c r="I135" s="14">
        <v>860</v>
      </c>
      <c r="J135" s="50">
        <f>ROUND(I135*(1-$L$5),0)</f>
        <v>430</v>
      </c>
      <c r="K135" s="51"/>
      <c r="L135" s="16">
        <f>K135*J135</f>
        <v>0</v>
      </c>
      <c r="M135" s="72"/>
      <c r="N135" s="72"/>
      <c r="O135" s="72"/>
      <c r="P135" s="72"/>
      <c r="Q135" s="72"/>
    </row>
    <row r="136" spans="1:17" ht="60">
      <c r="A136" s="45" t="s">
        <v>392</v>
      </c>
      <c r="B136" s="52"/>
      <c r="C136" s="46" t="s">
        <v>393</v>
      </c>
      <c r="D136" s="45" t="s">
        <v>394</v>
      </c>
      <c r="E136" s="47">
        <v>0.85</v>
      </c>
      <c r="F136" s="47">
        <v>1463</v>
      </c>
      <c r="G136" s="48">
        <v>7290006079787</v>
      </c>
      <c r="H136" s="49">
        <v>6</v>
      </c>
      <c r="I136" s="14">
        <v>860</v>
      </c>
      <c r="J136" s="50">
        <f>ROUND(I136*(1-$L$5),0)</f>
        <v>430</v>
      </c>
      <c r="K136" s="51"/>
      <c r="L136" s="16">
        <f>K136*J136</f>
        <v>0</v>
      </c>
      <c r="M136" s="72"/>
      <c r="N136" s="72"/>
      <c r="O136" s="72"/>
      <c r="P136" s="72"/>
      <c r="Q136" s="72"/>
    </row>
    <row r="137" spans="1:17" ht="60">
      <c r="A137" s="45" t="s">
        <v>395</v>
      </c>
      <c r="B137" s="52"/>
      <c r="C137" s="46" t="s">
        <v>396</v>
      </c>
      <c r="D137" s="45" t="s">
        <v>397</v>
      </c>
      <c r="E137" s="47">
        <v>0.85</v>
      </c>
      <c r="F137" s="47">
        <v>1463</v>
      </c>
      <c r="G137" s="48">
        <v>7290006079794</v>
      </c>
      <c r="H137" s="49">
        <v>1</v>
      </c>
      <c r="I137" s="14">
        <v>860</v>
      </c>
      <c r="J137" s="50">
        <f>ROUND(I137*(1-$L$5),0)</f>
        <v>430</v>
      </c>
      <c r="K137" s="51"/>
      <c r="L137" s="16">
        <f>K137*J137</f>
        <v>0</v>
      </c>
      <c r="M137" s="72"/>
      <c r="N137" s="72"/>
      <c r="O137" s="72"/>
      <c r="P137" s="72"/>
      <c r="Q137" s="72"/>
    </row>
    <row r="139" spans="1:17">
      <c r="B139" s="1" t="s">
        <v>398</v>
      </c>
    </row>
    <row r="140" spans="1:17">
      <c r="B140" s="54" t="s">
        <v>399</v>
      </c>
    </row>
  </sheetData>
  <sheetProtection sheet="1" objects="1" scenarios="1" autoFilter="0"/>
  <autoFilter ref="H7:K137"/>
  <mergeCells count="32">
    <mergeCell ref="B136:B137"/>
    <mergeCell ref="B118:B120"/>
    <mergeCell ref="B121:B122"/>
    <mergeCell ref="B123:B124"/>
    <mergeCell ref="B125:B127"/>
    <mergeCell ref="B128:B130"/>
    <mergeCell ref="B132:B134"/>
    <mergeCell ref="B91:B92"/>
    <mergeCell ref="B94:B97"/>
    <mergeCell ref="B98:B99"/>
    <mergeCell ref="B100:B101"/>
    <mergeCell ref="B111:B112"/>
    <mergeCell ref="B114:B116"/>
    <mergeCell ref="B49:B51"/>
    <mergeCell ref="B52:B53"/>
    <mergeCell ref="B54:B55"/>
    <mergeCell ref="B56:B57"/>
    <mergeCell ref="B60:B64"/>
    <mergeCell ref="B82:B84"/>
    <mergeCell ref="B26:B27"/>
    <mergeCell ref="B28:B29"/>
    <mergeCell ref="B30:B31"/>
    <mergeCell ref="B32:B33"/>
    <mergeCell ref="B37:B38"/>
    <mergeCell ref="B45:B47"/>
    <mergeCell ref="B1:C1"/>
    <mergeCell ref="B2:C2"/>
    <mergeCell ref="B3:C3"/>
    <mergeCell ref="B5:C6"/>
    <mergeCell ref="I1:J1"/>
    <mergeCell ref="K2:L3"/>
    <mergeCell ref="K1:L1"/>
  </mergeCells>
  <pageMargins left="0.41666666666666669" right="0.2361111111111111" top="0.34722222222222221" bottom="0.34722222222222221" header="0"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outlinePr summaryBelow="0"/>
  </sheetPr>
  <dimension ref="A1:S186"/>
  <sheetViews>
    <sheetView topLeftCell="B1" workbookViewId="0">
      <pane xSplit="1" ySplit="7" topLeftCell="C8" activePane="bottomRight" state="frozen"/>
      <selection activeCell="B1" sqref="B1"/>
      <selection pane="topRight" activeCell="C1" sqref="C1"/>
      <selection pane="bottomLeft" activeCell="B8" sqref="B8"/>
      <selection pane="bottomRight" activeCell="K9" sqref="K9"/>
    </sheetView>
  </sheetViews>
  <sheetFormatPr defaultRowHeight="15" outlineLevelCol="1"/>
  <cols>
    <col min="1" max="1" width="0" style="1" hidden="1" customWidth="1"/>
    <col min="2" max="2" width="25.7109375" style="1" customWidth="1"/>
    <col min="3" max="3" width="34.7109375" style="2" customWidth="1"/>
    <col min="4" max="6" width="0" style="1" hidden="1" customWidth="1" outlineLevel="1"/>
    <col min="7" max="7" width="0" style="4" hidden="1" customWidth="1" outlineLevel="1"/>
    <col min="8" max="8" width="0" style="5" hidden="1" customWidth="1" outlineLevel="1"/>
    <col min="9" max="9" width="9.7109375" style="3" customWidth="1" collapsed="1"/>
    <col min="10" max="10" width="9.7109375" style="3" customWidth="1"/>
    <col min="11" max="11" width="7.7109375" style="6" customWidth="1"/>
    <col min="12" max="12" width="10.7109375" style="7" customWidth="1"/>
    <col min="13" max="13" width="11.7109375" style="1" customWidth="1"/>
    <col min="14" max="14" width="8.7109375" style="1" customWidth="1"/>
    <col min="15" max="15" width="18.7109375" style="1" customWidth="1"/>
    <col min="16" max="19" width="9.140625" style="1"/>
  </cols>
  <sheetData>
    <row r="1" spans="1:17" ht="20.100000000000001" customHeight="1" thickBot="1">
      <c r="B1" s="10" t="s">
        <v>0</v>
      </c>
      <c r="C1" s="9"/>
      <c r="G1" s="21" t="s">
        <v>7</v>
      </c>
      <c r="H1" s="5">
        <v>4</v>
      </c>
      <c r="I1" s="18" t="s">
        <v>4</v>
      </c>
      <c r="J1" s="19"/>
      <c r="K1" s="22" t="s">
        <v>8</v>
      </c>
      <c r="L1" s="23"/>
    </row>
    <row r="2" spans="1:17" ht="15.75" thickBot="1">
      <c r="B2" s="11" t="s">
        <v>1</v>
      </c>
      <c r="C2" s="9"/>
      <c r="G2" s="3">
        <f>SUM(ShAm!$H$6,'H&amp;B'!$H$6,Aphrodite!$H$6,Dr.Sea!$H$6)</f>
        <v>0</v>
      </c>
      <c r="H2" s="5">
        <f>SUMPRODUCT($K$8:$K$184,$E$8:$E$184)</f>
        <v>0</v>
      </c>
      <c r="I2" s="17" t="s">
        <v>5</v>
      </c>
      <c r="J2" s="15">
        <f>SUM(ShAm!$H$2,'H&amp;B'!$H$2,Aphrodite!$H$2,Dr.Sea!$H$2)</f>
        <v>0</v>
      </c>
      <c r="K2" s="24">
        <f>SUM(ShAm!$L$6,'H&amp;B'!$L$6,Aphrodite!$L$6,Dr.Sea!$L$6)</f>
        <v>0</v>
      </c>
      <c r="L2" s="25"/>
    </row>
    <row r="3" spans="1:17" ht="18" thickBot="1">
      <c r="B3" s="12" t="s">
        <v>2</v>
      </c>
      <c r="C3" s="9"/>
      <c r="H3" s="5">
        <f>SUMPRODUCT($K$8:$K$184,$F$8:$F$184)/1000000</f>
        <v>0</v>
      </c>
      <c r="I3" s="17" t="s">
        <v>6</v>
      </c>
      <c r="J3" s="20">
        <f>SUM(ShAm!$H$3,'H&amp;B'!$H$3,Aphrodite!$H$3,Dr.Sea!$H$3)</f>
        <v>0</v>
      </c>
      <c r="K3" s="26"/>
      <c r="L3" s="25"/>
    </row>
    <row r="4" spans="1:17">
      <c r="G4" s="27"/>
      <c r="K4" s="28"/>
    </row>
    <row r="5" spans="1:17">
      <c r="B5" s="13" t="s">
        <v>400</v>
      </c>
      <c r="C5" s="9"/>
      <c r="G5" s="27" t="s">
        <v>11</v>
      </c>
      <c r="H5" s="29">
        <v>0.48</v>
      </c>
      <c r="K5" s="28" t="s">
        <v>9</v>
      </c>
      <c r="L5" s="30">
        <f>$H$5+IF($G$2&gt;=$M$3, $N$3,IF($G$2&gt;=$M$2,$N$2,0))</f>
        <v>0.48</v>
      </c>
    </row>
    <row r="6" spans="1:17">
      <c r="B6" s="8"/>
      <c r="C6" s="9"/>
      <c r="G6" s="27" t="s">
        <v>12</v>
      </c>
      <c r="H6" s="3">
        <f>SUMPRODUCT($K$8:$K$184,$I$8:$I$184)*(1-$H$5)</f>
        <v>0</v>
      </c>
      <c r="K6" s="28" t="s">
        <v>10</v>
      </c>
      <c r="L6" s="3">
        <f>SUM($L$8:$L$184)</f>
        <v>0</v>
      </c>
    </row>
    <row r="7" spans="1:17" s="31" customFormat="1" ht="50.1" customHeight="1">
      <c r="A7" s="32" t="s">
        <v>23</v>
      </c>
      <c r="B7" s="32" t="s">
        <v>13</v>
      </c>
      <c r="C7" s="33" t="s">
        <v>14</v>
      </c>
      <c r="D7" s="32" t="s">
        <v>16</v>
      </c>
      <c r="E7" s="32" t="s">
        <v>17</v>
      </c>
      <c r="F7" s="32" t="s">
        <v>18</v>
      </c>
      <c r="G7" s="34" t="s">
        <v>19</v>
      </c>
      <c r="H7" s="35" t="s">
        <v>20</v>
      </c>
      <c r="I7" s="36" t="s">
        <v>15</v>
      </c>
      <c r="J7" s="74" t="s">
        <v>401</v>
      </c>
      <c r="K7" s="37" t="s">
        <v>21</v>
      </c>
      <c r="L7" s="38" t="s">
        <v>7</v>
      </c>
      <c r="M7" s="71" t="s">
        <v>24</v>
      </c>
      <c r="N7" s="71"/>
      <c r="O7" s="71"/>
      <c r="P7" s="71"/>
      <c r="Q7" s="71"/>
    </row>
    <row r="8" spans="1:17">
      <c r="A8" s="39"/>
      <c r="B8" s="39" t="s">
        <v>403</v>
      </c>
      <c r="C8" s="39" t="s">
        <v>402</v>
      </c>
      <c r="D8" s="39"/>
      <c r="E8" s="39"/>
      <c r="F8" s="39"/>
      <c r="G8" s="40"/>
      <c r="H8" s="41"/>
      <c r="I8" s="42"/>
      <c r="J8" s="42"/>
      <c r="K8" s="43"/>
      <c r="L8" s="44"/>
      <c r="M8" s="72"/>
      <c r="N8" s="72"/>
      <c r="O8" s="72"/>
      <c r="P8" s="72"/>
      <c r="Q8" s="72"/>
    </row>
    <row r="9" spans="1:17" ht="92.1" customHeight="1">
      <c r="A9" s="45" t="s">
        <v>404</v>
      </c>
      <c r="B9" s="45"/>
      <c r="C9" s="46" t="s">
        <v>405</v>
      </c>
      <c r="D9" s="45" t="s">
        <v>406</v>
      </c>
      <c r="E9" s="47">
        <v>0.22</v>
      </c>
      <c r="F9" s="47">
        <v>0</v>
      </c>
      <c r="G9" s="48">
        <v>7290011843267</v>
      </c>
      <c r="H9" s="49">
        <v>2</v>
      </c>
      <c r="I9" s="14">
        <v>1140</v>
      </c>
      <c r="J9" s="50">
        <f>ROUND(I9*(1-$L$5),0)</f>
        <v>593</v>
      </c>
      <c r="K9" s="51"/>
      <c r="L9" s="16">
        <f>K9*J9</f>
        <v>0</v>
      </c>
      <c r="M9" s="72"/>
      <c r="N9" s="72"/>
      <c r="O9" s="72"/>
      <c r="P9" s="72"/>
      <c r="Q9" s="72"/>
    </row>
    <row r="10" spans="1:17" ht="92.1" customHeight="1">
      <c r="A10" s="45" t="s">
        <v>407</v>
      </c>
      <c r="B10" s="45"/>
      <c r="C10" s="46" t="s">
        <v>408</v>
      </c>
      <c r="D10" s="45" t="s">
        <v>409</v>
      </c>
      <c r="E10" s="47">
        <v>0.22</v>
      </c>
      <c r="F10" s="47">
        <v>0</v>
      </c>
      <c r="G10" s="48">
        <v>7290011843519</v>
      </c>
      <c r="H10" s="49">
        <v>4</v>
      </c>
      <c r="I10" s="14">
        <v>1140</v>
      </c>
      <c r="J10" s="50">
        <f>ROUND(I10*(1-$L$5),0)</f>
        <v>593</v>
      </c>
      <c r="K10" s="51"/>
      <c r="L10" s="16">
        <f>K10*J10</f>
        <v>0</v>
      </c>
      <c r="M10" s="72"/>
      <c r="N10" s="72"/>
      <c r="O10" s="72"/>
      <c r="P10" s="72"/>
      <c r="Q10" s="72"/>
    </row>
    <row r="11" spans="1:17" ht="92.1" customHeight="1">
      <c r="A11" s="45" t="s">
        <v>410</v>
      </c>
      <c r="B11" s="45"/>
      <c r="C11" s="46" t="s">
        <v>411</v>
      </c>
      <c r="D11" s="45" t="s">
        <v>412</v>
      </c>
      <c r="E11" s="47">
        <v>0.22</v>
      </c>
      <c r="F11" s="47">
        <v>0</v>
      </c>
      <c r="G11" s="48">
        <v>7290012326080</v>
      </c>
      <c r="H11" s="49">
        <v>2</v>
      </c>
      <c r="I11" s="14">
        <v>1140</v>
      </c>
      <c r="J11" s="50">
        <f>ROUND(I11*(1-$L$5),0)</f>
        <v>593</v>
      </c>
      <c r="K11" s="51"/>
      <c r="L11" s="16">
        <f>K11*J11</f>
        <v>0</v>
      </c>
      <c r="M11" s="72"/>
      <c r="N11" s="72"/>
      <c r="O11" s="72"/>
      <c r="P11" s="72"/>
      <c r="Q11" s="72"/>
    </row>
    <row r="12" spans="1:17" ht="92.1" customHeight="1">
      <c r="A12" s="45" t="s">
        <v>413</v>
      </c>
      <c r="B12" s="45"/>
      <c r="C12" s="46" t="s">
        <v>414</v>
      </c>
      <c r="D12" s="45" t="s">
        <v>415</v>
      </c>
      <c r="E12" s="47">
        <v>0.22</v>
      </c>
      <c r="F12" s="47">
        <v>0</v>
      </c>
      <c r="G12" s="48">
        <v>7290012326097</v>
      </c>
      <c r="H12" s="49">
        <v>2</v>
      </c>
      <c r="I12" s="14">
        <v>1140</v>
      </c>
      <c r="J12" s="50">
        <f>ROUND(I12*(1-$L$5),0)</f>
        <v>593</v>
      </c>
      <c r="K12" s="51"/>
      <c r="L12" s="16">
        <f>K12*J12</f>
        <v>0</v>
      </c>
      <c r="M12" s="72"/>
      <c r="N12" s="72"/>
      <c r="O12" s="72"/>
      <c r="P12" s="72"/>
      <c r="Q12" s="72"/>
    </row>
    <row r="13" spans="1:17" ht="92.1" customHeight="1">
      <c r="A13" s="45" t="s">
        <v>416</v>
      </c>
      <c r="B13" s="45"/>
      <c r="C13" s="46" t="s">
        <v>417</v>
      </c>
      <c r="D13" s="45" t="s">
        <v>418</v>
      </c>
      <c r="E13" s="47">
        <v>0.11</v>
      </c>
      <c r="F13" s="47">
        <v>0</v>
      </c>
      <c r="G13" s="48">
        <v>7290011843939</v>
      </c>
      <c r="H13" s="49">
        <v>1</v>
      </c>
      <c r="I13" s="14">
        <v>1330</v>
      </c>
      <c r="J13" s="50">
        <f>ROUND(I13*(1-$L$5),0)</f>
        <v>692</v>
      </c>
      <c r="K13" s="51"/>
      <c r="L13" s="16">
        <f>K13*J13</f>
        <v>0</v>
      </c>
      <c r="M13" s="72"/>
      <c r="N13" s="72"/>
      <c r="O13" s="72"/>
      <c r="P13" s="72"/>
      <c r="Q13" s="72"/>
    </row>
    <row r="14" spans="1:17" ht="92.1" customHeight="1">
      <c r="A14" s="45" t="s">
        <v>419</v>
      </c>
      <c r="B14" s="45"/>
      <c r="C14" s="46" t="s">
        <v>420</v>
      </c>
      <c r="D14" s="45" t="s">
        <v>421</v>
      </c>
      <c r="E14" s="47">
        <v>0.22</v>
      </c>
      <c r="F14" s="47">
        <v>0</v>
      </c>
      <c r="G14" s="48">
        <v>7290011843014</v>
      </c>
      <c r="H14" s="49">
        <v>2</v>
      </c>
      <c r="I14" s="14">
        <v>1140</v>
      </c>
      <c r="J14" s="50">
        <f>ROUND(I14*(1-$L$5),0)</f>
        <v>593</v>
      </c>
      <c r="K14" s="51"/>
      <c r="L14" s="16">
        <f>K14*J14</f>
        <v>0</v>
      </c>
      <c r="M14" s="72"/>
      <c r="N14" s="72"/>
      <c r="O14" s="72"/>
      <c r="P14" s="72"/>
      <c r="Q14" s="72"/>
    </row>
    <row r="15" spans="1:17" ht="92.1" customHeight="1">
      <c r="A15" s="45" t="s">
        <v>422</v>
      </c>
      <c r="B15" s="45"/>
      <c r="C15" s="46" t="s">
        <v>423</v>
      </c>
      <c r="D15" s="45" t="s">
        <v>424</v>
      </c>
      <c r="E15" s="47">
        <v>0.22</v>
      </c>
      <c r="F15" s="47">
        <v>0</v>
      </c>
      <c r="G15" s="48">
        <v>7290011843038</v>
      </c>
      <c r="H15" s="49">
        <v>2</v>
      </c>
      <c r="I15" s="14">
        <v>1140</v>
      </c>
      <c r="J15" s="50">
        <f>ROUND(I15*(1-$L$5),0)</f>
        <v>593</v>
      </c>
      <c r="K15" s="51"/>
      <c r="L15" s="16">
        <f>K15*J15</f>
        <v>0</v>
      </c>
      <c r="M15" s="72"/>
      <c r="N15" s="72"/>
      <c r="O15" s="72"/>
      <c r="P15" s="72"/>
      <c r="Q15" s="72"/>
    </row>
    <row r="16" spans="1:17" ht="92.1" customHeight="1">
      <c r="A16" s="45" t="s">
        <v>425</v>
      </c>
      <c r="B16" s="45"/>
      <c r="C16" s="46" t="s">
        <v>426</v>
      </c>
      <c r="D16" s="45" t="s">
        <v>427</v>
      </c>
      <c r="E16" s="47">
        <v>0.22</v>
      </c>
      <c r="F16" s="47">
        <v>0</v>
      </c>
      <c r="G16" s="48">
        <v>7290011843021</v>
      </c>
      <c r="H16" s="49">
        <v>3</v>
      </c>
      <c r="I16" s="14">
        <v>1140</v>
      </c>
      <c r="J16" s="50">
        <f>ROUND(I16*(1-$L$5),0)</f>
        <v>593</v>
      </c>
      <c r="K16" s="51"/>
      <c r="L16" s="16">
        <f>K16*J16</f>
        <v>0</v>
      </c>
      <c r="M16" s="72"/>
      <c r="N16" s="72"/>
      <c r="O16" s="72"/>
      <c r="P16" s="72"/>
      <c r="Q16" s="72"/>
    </row>
    <row r="17" spans="1:17" ht="92.1" customHeight="1">
      <c r="A17" s="45" t="s">
        <v>428</v>
      </c>
      <c r="B17" s="45"/>
      <c r="C17" s="46" t="s">
        <v>429</v>
      </c>
      <c r="D17" s="45" t="s">
        <v>430</v>
      </c>
      <c r="E17" s="47">
        <v>0.22</v>
      </c>
      <c r="F17" s="47">
        <v>0</v>
      </c>
      <c r="G17" s="48">
        <v>7290014043961</v>
      </c>
      <c r="H17" s="49">
        <v>1</v>
      </c>
      <c r="I17" s="14">
        <v>1860</v>
      </c>
      <c r="J17" s="50">
        <f>ROUND(I17*(1-$L$5),0)</f>
        <v>967</v>
      </c>
      <c r="K17" s="51"/>
      <c r="L17" s="16">
        <f>K17*J17</f>
        <v>0</v>
      </c>
      <c r="M17" s="72"/>
      <c r="N17" s="72"/>
      <c r="O17" s="72"/>
      <c r="P17" s="72"/>
      <c r="Q17" s="72"/>
    </row>
    <row r="18" spans="1:17" ht="92.1" customHeight="1">
      <c r="A18" s="45" t="s">
        <v>431</v>
      </c>
      <c r="B18" s="45"/>
      <c r="C18" s="46" t="s">
        <v>432</v>
      </c>
      <c r="D18" s="45" t="s">
        <v>433</v>
      </c>
      <c r="E18" s="47">
        <v>0.22</v>
      </c>
      <c r="F18" s="47">
        <v>0</v>
      </c>
      <c r="G18" s="48">
        <v>7290014043954</v>
      </c>
      <c r="H18" s="49">
        <v>3</v>
      </c>
      <c r="I18" s="14">
        <v>1220</v>
      </c>
      <c r="J18" s="50">
        <f>ROUND(I18*(1-$L$5),0)</f>
        <v>634</v>
      </c>
      <c r="K18" s="51"/>
      <c r="L18" s="16">
        <f>K18*J18</f>
        <v>0</v>
      </c>
      <c r="M18" s="72"/>
      <c r="N18" s="72"/>
      <c r="O18" s="72"/>
      <c r="P18" s="72"/>
      <c r="Q18" s="72"/>
    </row>
    <row r="19" spans="1:17" ht="92.1" customHeight="1">
      <c r="A19" s="45" t="s">
        <v>434</v>
      </c>
      <c r="B19" s="45"/>
      <c r="C19" s="46" t="s">
        <v>435</v>
      </c>
      <c r="D19" s="45" t="s">
        <v>436</v>
      </c>
      <c r="E19" s="47">
        <v>0.22</v>
      </c>
      <c r="F19" s="47">
        <v>0</v>
      </c>
      <c r="G19" s="48">
        <v>7290011843045</v>
      </c>
      <c r="H19" s="49">
        <v>3</v>
      </c>
      <c r="I19" s="14">
        <v>1140</v>
      </c>
      <c r="J19" s="50">
        <f>ROUND(I19*(1-$L$5),0)</f>
        <v>593</v>
      </c>
      <c r="K19" s="51"/>
      <c r="L19" s="16">
        <f>K19*J19</f>
        <v>0</v>
      </c>
      <c r="M19" s="72"/>
      <c r="N19" s="72"/>
      <c r="O19" s="72"/>
      <c r="P19" s="72"/>
      <c r="Q19" s="72"/>
    </row>
    <row r="20" spans="1:17" ht="92.1" customHeight="1">
      <c r="A20" s="45" t="s">
        <v>437</v>
      </c>
      <c r="B20" s="45"/>
      <c r="C20" s="46" t="s">
        <v>438</v>
      </c>
      <c r="D20" s="45" t="s">
        <v>439</v>
      </c>
      <c r="E20" s="47">
        <v>0.12</v>
      </c>
      <c r="F20" s="47">
        <v>0</v>
      </c>
      <c r="G20" s="48">
        <v>7290012326073</v>
      </c>
      <c r="H20" s="49">
        <v>1</v>
      </c>
      <c r="I20" s="14">
        <v>1710</v>
      </c>
      <c r="J20" s="50">
        <f>ROUND(I20*(1-$L$5),0)</f>
        <v>889</v>
      </c>
      <c r="K20" s="51"/>
      <c r="L20" s="16">
        <f>K20*J20</f>
        <v>0</v>
      </c>
      <c r="M20" s="72"/>
      <c r="N20" s="72"/>
      <c r="O20" s="72"/>
      <c r="P20" s="72"/>
      <c r="Q20" s="72"/>
    </row>
    <row r="21" spans="1:17" ht="92.1" customHeight="1">
      <c r="A21" s="45" t="s">
        <v>440</v>
      </c>
      <c r="B21" s="45"/>
      <c r="C21" s="46" t="s">
        <v>441</v>
      </c>
      <c r="D21" s="45" t="s">
        <v>442</v>
      </c>
      <c r="E21" s="47">
        <v>0.22</v>
      </c>
      <c r="F21" s="47">
        <v>0</v>
      </c>
      <c r="G21" s="48">
        <v>7290011843052</v>
      </c>
      <c r="H21" s="49">
        <v>2</v>
      </c>
      <c r="I21" s="14">
        <v>1480</v>
      </c>
      <c r="J21" s="50">
        <f>ROUND(I21*(1-$L$5),0)</f>
        <v>770</v>
      </c>
      <c r="K21" s="51"/>
      <c r="L21" s="16">
        <f>K21*J21</f>
        <v>0</v>
      </c>
      <c r="M21" s="72"/>
      <c r="N21" s="72"/>
      <c r="O21" s="72"/>
      <c r="P21" s="72"/>
      <c r="Q21" s="72"/>
    </row>
    <row r="22" spans="1:17" ht="92.1" customHeight="1">
      <c r="A22" s="45" t="s">
        <v>443</v>
      </c>
      <c r="B22" s="45"/>
      <c r="C22" s="46" t="s">
        <v>444</v>
      </c>
      <c r="D22" s="45" t="s">
        <v>445</v>
      </c>
      <c r="E22" s="47">
        <v>0.12</v>
      </c>
      <c r="F22" s="47">
        <v>0</v>
      </c>
      <c r="G22" s="48">
        <v>7290011843069</v>
      </c>
      <c r="H22" s="49">
        <v>1</v>
      </c>
      <c r="I22" s="14">
        <v>2010</v>
      </c>
      <c r="J22" s="50">
        <f>ROUND(I22*(1-$L$5),0)</f>
        <v>1045</v>
      </c>
      <c r="K22" s="51"/>
      <c r="L22" s="16">
        <f>K22*J22</f>
        <v>0</v>
      </c>
      <c r="M22" s="72"/>
      <c r="N22" s="72"/>
      <c r="O22" s="72"/>
      <c r="P22" s="72"/>
      <c r="Q22" s="72"/>
    </row>
    <row r="23" spans="1:17" ht="92.1" customHeight="1">
      <c r="A23" s="45" t="s">
        <v>446</v>
      </c>
      <c r="B23" s="45"/>
      <c r="C23" s="46" t="s">
        <v>447</v>
      </c>
      <c r="D23" s="45" t="s">
        <v>448</v>
      </c>
      <c r="E23" s="47">
        <v>0.09</v>
      </c>
      <c r="F23" s="47">
        <v>0</v>
      </c>
      <c r="G23" s="48">
        <v>7290012326035</v>
      </c>
      <c r="H23" s="49">
        <v>0</v>
      </c>
      <c r="I23" s="14">
        <v>2560</v>
      </c>
      <c r="J23" s="50">
        <f>ROUND(I23*(1-$L$5),0)</f>
        <v>1331</v>
      </c>
      <c r="K23" s="51"/>
      <c r="L23" s="16">
        <f>K23*J23</f>
        <v>0</v>
      </c>
      <c r="M23" s="72"/>
      <c r="N23" s="72"/>
      <c r="O23" s="72"/>
      <c r="P23" s="72"/>
      <c r="Q23" s="72"/>
    </row>
    <row r="24" spans="1:17" ht="92.1" customHeight="1">
      <c r="A24" s="45" t="s">
        <v>449</v>
      </c>
      <c r="B24" s="45"/>
      <c r="C24" s="46" t="s">
        <v>450</v>
      </c>
      <c r="D24" s="45" t="s">
        <v>451</v>
      </c>
      <c r="E24" s="47">
        <v>0.22</v>
      </c>
      <c r="F24" s="47">
        <v>0</v>
      </c>
      <c r="G24" s="48">
        <v>7290011843656</v>
      </c>
      <c r="H24" s="49">
        <v>2</v>
      </c>
      <c r="I24" s="14">
        <v>1840</v>
      </c>
      <c r="J24" s="50">
        <f>ROUND(I24*(1-$L$5),0)</f>
        <v>957</v>
      </c>
      <c r="K24" s="51"/>
      <c r="L24" s="16">
        <f>K24*J24</f>
        <v>0</v>
      </c>
      <c r="M24" s="72"/>
      <c r="N24" s="72"/>
      <c r="O24" s="72"/>
      <c r="P24" s="72"/>
      <c r="Q24" s="72"/>
    </row>
    <row r="25" spans="1:17" ht="92.1" customHeight="1">
      <c r="A25" s="45" t="s">
        <v>452</v>
      </c>
      <c r="B25" s="45"/>
      <c r="C25" s="46" t="s">
        <v>453</v>
      </c>
      <c r="D25" s="45" t="s">
        <v>454</v>
      </c>
      <c r="E25" s="47">
        <v>0.22</v>
      </c>
      <c r="F25" s="47">
        <v>0</v>
      </c>
      <c r="G25" s="48">
        <v>7290012326554</v>
      </c>
      <c r="H25" s="49">
        <v>2</v>
      </c>
      <c r="I25" s="14">
        <v>1170</v>
      </c>
      <c r="J25" s="50">
        <f>ROUND(I25*(1-$L$5),0)</f>
        <v>608</v>
      </c>
      <c r="K25" s="51"/>
      <c r="L25" s="16">
        <f>K25*J25</f>
        <v>0</v>
      </c>
      <c r="M25" s="72"/>
      <c r="N25" s="72"/>
      <c r="O25" s="72"/>
      <c r="P25" s="72"/>
      <c r="Q25" s="72"/>
    </row>
    <row r="26" spans="1:17" ht="92.1" customHeight="1">
      <c r="A26" s="45" t="s">
        <v>455</v>
      </c>
      <c r="B26" s="45"/>
      <c r="C26" s="46" t="s">
        <v>456</v>
      </c>
      <c r="D26" s="45" t="s">
        <v>457</v>
      </c>
      <c r="E26" s="47">
        <v>7.0000000000000007E-2</v>
      </c>
      <c r="F26" s="47">
        <v>0</v>
      </c>
      <c r="G26" s="48">
        <v>7290012326813</v>
      </c>
      <c r="H26" s="49">
        <v>1</v>
      </c>
      <c r="I26" s="14">
        <v>3350</v>
      </c>
      <c r="J26" s="50">
        <f>ROUND(I26*(1-$L$5),0)</f>
        <v>1742</v>
      </c>
      <c r="K26" s="51"/>
      <c r="L26" s="16">
        <f>K26*J26</f>
        <v>0</v>
      </c>
      <c r="M26" s="72"/>
      <c r="N26" s="72"/>
      <c r="O26" s="72"/>
      <c r="P26" s="72"/>
      <c r="Q26" s="72"/>
    </row>
    <row r="27" spans="1:17" ht="75">
      <c r="A27" s="45" t="s">
        <v>458</v>
      </c>
      <c r="B27" s="52"/>
      <c r="C27" s="46" t="s">
        <v>459</v>
      </c>
      <c r="D27" s="45" t="s">
        <v>460</v>
      </c>
      <c r="E27" s="47">
        <v>0</v>
      </c>
      <c r="F27" s="47">
        <v>0</v>
      </c>
      <c r="G27" s="48">
        <v>7290015247177</v>
      </c>
      <c r="H27" s="49">
        <v>1</v>
      </c>
      <c r="I27" s="14">
        <v>2670</v>
      </c>
      <c r="J27" s="50">
        <f>ROUND(I27*(1-$L$5),0)</f>
        <v>1388</v>
      </c>
      <c r="K27" s="51"/>
      <c r="L27" s="16">
        <f>K27*J27</f>
        <v>0</v>
      </c>
      <c r="M27" s="72"/>
      <c r="N27" s="72"/>
      <c r="O27" s="72"/>
      <c r="P27" s="72"/>
      <c r="Q27" s="72"/>
    </row>
    <row r="28" spans="1:17" ht="75">
      <c r="A28" s="45" t="s">
        <v>461</v>
      </c>
      <c r="B28" s="52"/>
      <c r="C28" s="46" t="s">
        <v>462</v>
      </c>
      <c r="D28" s="45" t="s">
        <v>463</v>
      </c>
      <c r="E28" s="47">
        <v>0</v>
      </c>
      <c r="F28" s="47">
        <v>0</v>
      </c>
      <c r="G28" s="48"/>
      <c r="H28" s="49">
        <v>1</v>
      </c>
      <c r="I28" s="14">
        <v>2670</v>
      </c>
      <c r="J28" s="50">
        <f>ROUND(I28*(1-$L$5),0)</f>
        <v>1388</v>
      </c>
      <c r="K28" s="51"/>
      <c r="L28" s="16">
        <f>K28*J28</f>
        <v>0</v>
      </c>
      <c r="M28" s="72"/>
      <c r="N28" s="72"/>
      <c r="O28" s="72"/>
      <c r="P28" s="72"/>
      <c r="Q28" s="72"/>
    </row>
    <row r="29" spans="1:17" ht="92.1" customHeight="1">
      <c r="A29" s="45" t="s">
        <v>464</v>
      </c>
      <c r="B29" s="45"/>
      <c r="C29" s="46" t="s">
        <v>465</v>
      </c>
      <c r="D29" s="45" t="s">
        <v>466</v>
      </c>
      <c r="E29" s="47">
        <v>0</v>
      </c>
      <c r="F29" s="47">
        <v>0</v>
      </c>
      <c r="G29" s="48">
        <v>7290015247214</v>
      </c>
      <c r="H29" s="49">
        <v>0</v>
      </c>
      <c r="I29" s="14">
        <v>5290</v>
      </c>
      <c r="J29" s="50">
        <f>ROUND(I29*(1-$L$5),0)</f>
        <v>2751</v>
      </c>
      <c r="K29" s="51"/>
      <c r="L29" s="16">
        <f>K29*J29</f>
        <v>0</v>
      </c>
      <c r="M29" s="72"/>
      <c r="N29" s="72"/>
      <c r="O29" s="72"/>
      <c r="P29" s="72"/>
      <c r="Q29" s="72"/>
    </row>
    <row r="30" spans="1:17" ht="92.1" customHeight="1">
      <c r="A30" s="45" t="s">
        <v>467</v>
      </c>
      <c r="B30" s="45"/>
      <c r="C30" s="46" t="s">
        <v>468</v>
      </c>
      <c r="D30" s="45" t="s">
        <v>469</v>
      </c>
      <c r="E30" s="47">
        <v>0</v>
      </c>
      <c r="F30" s="47">
        <v>0</v>
      </c>
      <c r="G30" s="48">
        <v>7290015247221</v>
      </c>
      <c r="H30" s="49">
        <v>0</v>
      </c>
      <c r="I30" s="14">
        <v>5290</v>
      </c>
      <c r="J30" s="50">
        <f>ROUND(I30*(1-$L$5),0)</f>
        <v>2751</v>
      </c>
      <c r="K30" s="51"/>
      <c r="L30" s="16">
        <f>K30*J30</f>
        <v>0</v>
      </c>
      <c r="M30" s="72"/>
      <c r="N30" s="72"/>
      <c r="O30" s="72"/>
      <c r="P30" s="72"/>
      <c r="Q30" s="72"/>
    </row>
    <row r="31" spans="1:17">
      <c r="A31" s="39"/>
      <c r="B31" s="39" t="s">
        <v>403</v>
      </c>
      <c r="C31" s="39" t="s">
        <v>470</v>
      </c>
      <c r="D31" s="39"/>
      <c r="E31" s="39"/>
      <c r="F31" s="39"/>
      <c r="G31" s="40"/>
      <c r="H31" s="41"/>
      <c r="I31" s="42"/>
      <c r="J31" s="42"/>
      <c r="K31" s="43"/>
      <c r="L31" s="44"/>
      <c r="M31" s="72"/>
      <c r="N31" s="72"/>
      <c r="O31" s="72"/>
      <c r="P31" s="72"/>
      <c r="Q31" s="72"/>
    </row>
    <row r="32" spans="1:17" ht="92.1" customHeight="1">
      <c r="A32" s="45" t="s">
        <v>471</v>
      </c>
      <c r="B32" s="45"/>
      <c r="C32" s="46" t="s">
        <v>472</v>
      </c>
      <c r="D32" s="45" t="s">
        <v>473</v>
      </c>
      <c r="E32" s="47">
        <v>0.16</v>
      </c>
      <c r="F32" s="47">
        <v>0</v>
      </c>
      <c r="G32" s="48">
        <v>7290015247498</v>
      </c>
      <c r="H32" s="49">
        <v>0</v>
      </c>
      <c r="I32" s="14">
        <v>1740</v>
      </c>
      <c r="J32" s="50">
        <f>ROUND(I32*(1-$L$5),0)</f>
        <v>905</v>
      </c>
      <c r="K32" s="51"/>
      <c r="L32" s="16">
        <f>K32*J32</f>
        <v>0</v>
      </c>
      <c r="M32" s="72"/>
      <c r="N32" s="72"/>
      <c r="O32" s="72"/>
      <c r="P32" s="72"/>
      <c r="Q32" s="72"/>
    </row>
    <row r="33" spans="1:17" ht="75">
      <c r="A33" s="45" t="s">
        <v>474</v>
      </c>
      <c r="B33" s="52"/>
      <c r="C33" s="46" t="s">
        <v>475</v>
      </c>
      <c r="D33" s="45" t="s">
        <v>476</v>
      </c>
      <c r="E33" s="47">
        <v>0.18</v>
      </c>
      <c r="F33" s="47">
        <v>0</v>
      </c>
      <c r="G33" s="48">
        <v>7290011843946</v>
      </c>
      <c r="H33" s="49">
        <v>1</v>
      </c>
      <c r="I33" s="14">
        <v>1280</v>
      </c>
      <c r="J33" s="50">
        <f>ROUND(I33*(1-$L$5),0)</f>
        <v>666</v>
      </c>
      <c r="K33" s="51"/>
      <c r="L33" s="16">
        <f>K33*J33</f>
        <v>0</v>
      </c>
      <c r="M33" s="72"/>
      <c r="N33" s="72"/>
      <c r="O33" s="72"/>
      <c r="P33" s="72"/>
      <c r="Q33" s="72"/>
    </row>
    <row r="34" spans="1:17" ht="75">
      <c r="A34" s="45" t="s">
        <v>477</v>
      </c>
      <c r="B34" s="52"/>
      <c r="C34" s="46" t="s">
        <v>478</v>
      </c>
      <c r="D34" s="45" t="s">
        <v>479</v>
      </c>
      <c r="E34" s="47">
        <v>0.16</v>
      </c>
      <c r="F34" s="47">
        <v>0</v>
      </c>
      <c r="G34" s="48">
        <v>7290011843090</v>
      </c>
      <c r="H34" s="49">
        <v>1</v>
      </c>
      <c r="I34" s="14">
        <v>1200</v>
      </c>
      <c r="J34" s="50">
        <f>ROUND(I34*(1-$L$5),0)</f>
        <v>624</v>
      </c>
      <c r="K34" s="51"/>
      <c r="L34" s="16">
        <f>K34*J34</f>
        <v>0</v>
      </c>
      <c r="M34" s="72"/>
      <c r="N34" s="72"/>
      <c r="O34" s="72"/>
      <c r="P34" s="72"/>
      <c r="Q34" s="72"/>
    </row>
    <row r="35" spans="1:17" ht="75">
      <c r="A35" s="45" t="s">
        <v>480</v>
      </c>
      <c r="B35" s="52"/>
      <c r="C35" s="46" t="s">
        <v>481</v>
      </c>
      <c r="D35" s="45" t="s">
        <v>482</v>
      </c>
      <c r="E35" s="47">
        <v>0.3</v>
      </c>
      <c r="F35" s="47">
        <v>0</v>
      </c>
      <c r="G35" s="48">
        <v>7290012326530</v>
      </c>
      <c r="H35" s="49">
        <v>1</v>
      </c>
      <c r="I35" s="14">
        <v>1440</v>
      </c>
      <c r="J35" s="50">
        <f>ROUND(I35*(1-$L$5),0)</f>
        <v>749</v>
      </c>
      <c r="K35" s="51"/>
      <c r="L35" s="16">
        <f>K35*J35</f>
        <v>0</v>
      </c>
      <c r="M35" s="72"/>
      <c r="N35" s="72"/>
      <c r="O35" s="72"/>
      <c r="P35" s="72"/>
      <c r="Q35" s="72"/>
    </row>
    <row r="36" spans="1:17" ht="60">
      <c r="A36" s="45" t="s">
        <v>483</v>
      </c>
      <c r="B36" s="52"/>
      <c r="C36" s="46" t="s">
        <v>484</v>
      </c>
      <c r="D36" s="45" t="s">
        <v>485</v>
      </c>
      <c r="E36" s="47">
        <v>0.16</v>
      </c>
      <c r="F36" s="47">
        <v>0</v>
      </c>
      <c r="G36" s="48">
        <v>7290011843076</v>
      </c>
      <c r="H36" s="49">
        <v>0</v>
      </c>
      <c r="I36" s="14">
        <v>1200</v>
      </c>
      <c r="J36" s="50">
        <f>ROUND(I36*(1-$L$5),0)</f>
        <v>624</v>
      </c>
      <c r="K36" s="51"/>
      <c r="L36" s="16">
        <f>K36*J36</f>
        <v>0</v>
      </c>
      <c r="M36" s="72"/>
      <c r="N36" s="72"/>
      <c r="O36" s="72"/>
      <c r="P36" s="72"/>
      <c r="Q36" s="72"/>
    </row>
    <row r="37" spans="1:17" ht="60">
      <c r="A37" s="45" t="s">
        <v>486</v>
      </c>
      <c r="B37" s="52"/>
      <c r="C37" s="46" t="s">
        <v>487</v>
      </c>
      <c r="D37" s="45" t="s">
        <v>488</v>
      </c>
      <c r="E37" s="47">
        <v>0.18</v>
      </c>
      <c r="F37" s="47">
        <v>0</v>
      </c>
      <c r="G37" s="48">
        <v>7290011843922</v>
      </c>
      <c r="H37" s="49">
        <v>0</v>
      </c>
      <c r="I37" s="14">
        <v>1340</v>
      </c>
      <c r="J37" s="50">
        <f>ROUND(I37*(1-$L$5),0)</f>
        <v>697</v>
      </c>
      <c r="K37" s="51"/>
      <c r="L37" s="16">
        <f>K37*J37</f>
        <v>0</v>
      </c>
      <c r="M37" s="72"/>
      <c r="N37" s="72"/>
      <c r="O37" s="72"/>
      <c r="P37" s="72"/>
      <c r="Q37" s="72"/>
    </row>
    <row r="38" spans="1:17" ht="92.1" customHeight="1">
      <c r="A38" s="45" t="s">
        <v>489</v>
      </c>
      <c r="B38" s="45"/>
      <c r="C38" s="46" t="s">
        <v>490</v>
      </c>
      <c r="D38" s="45" t="s">
        <v>491</v>
      </c>
      <c r="E38" s="47">
        <v>0.16</v>
      </c>
      <c r="F38" s="47">
        <v>0</v>
      </c>
      <c r="G38" s="48">
        <v>7290011843083</v>
      </c>
      <c r="H38" s="49">
        <v>2</v>
      </c>
      <c r="I38" s="14">
        <v>1470</v>
      </c>
      <c r="J38" s="50">
        <f>ROUND(I38*(1-$L$5),0)</f>
        <v>764</v>
      </c>
      <c r="K38" s="51"/>
      <c r="L38" s="16">
        <f>K38*J38</f>
        <v>0</v>
      </c>
      <c r="M38" s="72"/>
      <c r="N38" s="72"/>
      <c r="O38" s="72"/>
      <c r="P38" s="72"/>
      <c r="Q38" s="72"/>
    </row>
    <row r="39" spans="1:17" ht="92.1" customHeight="1">
      <c r="A39" s="45" t="s">
        <v>492</v>
      </c>
      <c r="B39" s="45"/>
      <c r="C39" s="46" t="s">
        <v>493</v>
      </c>
      <c r="D39" s="45" t="s">
        <v>494</v>
      </c>
      <c r="E39" s="47">
        <v>0.15</v>
      </c>
      <c r="F39" s="47">
        <v>0</v>
      </c>
      <c r="G39" s="48">
        <v>7290011843663</v>
      </c>
      <c r="H39" s="49">
        <v>0</v>
      </c>
      <c r="I39" s="14">
        <v>1370</v>
      </c>
      <c r="J39" s="50">
        <f>ROUND(I39*(1-$L$5),0)</f>
        <v>712</v>
      </c>
      <c r="K39" s="51"/>
      <c r="L39" s="16">
        <f>K39*J39</f>
        <v>0</v>
      </c>
      <c r="M39" s="72"/>
      <c r="N39" s="72"/>
      <c r="O39" s="72"/>
      <c r="P39" s="72"/>
      <c r="Q39" s="72"/>
    </row>
    <row r="40" spans="1:17" ht="92.1" customHeight="1">
      <c r="A40" s="45" t="s">
        <v>495</v>
      </c>
      <c r="B40" s="45"/>
      <c r="C40" s="46" t="s">
        <v>496</v>
      </c>
      <c r="D40" s="45" t="s">
        <v>497</v>
      </c>
      <c r="E40" s="47">
        <v>0.33</v>
      </c>
      <c r="F40" s="47">
        <v>0</v>
      </c>
      <c r="G40" s="48">
        <v>7290012326806</v>
      </c>
      <c r="H40" s="49">
        <v>0</v>
      </c>
      <c r="I40" s="14">
        <v>4540</v>
      </c>
      <c r="J40" s="50">
        <f>ROUND(I40*(1-$L$5),0)</f>
        <v>2361</v>
      </c>
      <c r="K40" s="51"/>
      <c r="L40" s="16">
        <f>K40*J40</f>
        <v>0</v>
      </c>
      <c r="M40" s="72"/>
      <c r="N40" s="72"/>
      <c r="O40" s="72"/>
      <c r="P40" s="72"/>
      <c r="Q40" s="72"/>
    </row>
    <row r="41" spans="1:17">
      <c r="A41" s="39"/>
      <c r="B41" s="39" t="s">
        <v>403</v>
      </c>
      <c r="C41" s="39" t="s">
        <v>498</v>
      </c>
      <c r="D41" s="39"/>
      <c r="E41" s="39"/>
      <c r="F41" s="39"/>
      <c r="G41" s="40"/>
      <c r="H41" s="41"/>
      <c r="I41" s="42"/>
      <c r="J41" s="42"/>
      <c r="K41" s="43"/>
      <c r="L41" s="44"/>
      <c r="M41" s="72"/>
      <c r="N41" s="72"/>
      <c r="O41" s="72"/>
      <c r="P41" s="72"/>
      <c r="Q41" s="72"/>
    </row>
    <row r="42" spans="1:17" ht="75">
      <c r="A42" s="45" t="s">
        <v>499</v>
      </c>
      <c r="B42" s="52"/>
      <c r="C42" s="46" t="s">
        <v>500</v>
      </c>
      <c r="D42" s="45" t="s">
        <v>501</v>
      </c>
      <c r="E42" s="47">
        <v>0.28999999999999998</v>
      </c>
      <c r="F42" s="47">
        <v>0</v>
      </c>
      <c r="G42" s="48">
        <v>7290011843106</v>
      </c>
      <c r="H42" s="49">
        <v>0</v>
      </c>
      <c r="I42" s="14">
        <v>1070</v>
      </c>
      <c r="J42" s="50">
        <f>ROUND(I42*(1-$L$5),0)</f>
        <v>556</v>
      </c>
      <c r="K42" s="51"/>
      <c r="L42" s="16">
        <f>K42*J42</f>
        <v>0</v>
      </c>
      <c r="M42" s="72"/>
      <c r="N42" s="72"/>
      <c r="O42" s="72"/>
      <c r="P42" s="72"/>
      <c r="Q42" s="72"/>
    </row>
    <row r="43" spans="1:17" ht="60">
      <c r="A43" s="45" t="s">
        <v>502</v>
      </c>
      <c r="B43" s="52"/>
      <c r="C43" s="46" t="s">
        <v>503</v>
      </c>
      <c r="D43" s="45" t="s">
        <v>504</v>
      </c>
      <c r="E43" s="47">
        <v>0.28999999999999998</v>
      </c>
      <c r="F43" s="47">
        <v>0</v>
      </c>
      <c r="G43" s="48">
        <v>7290011843113</v>
      </c>
      <c r="H43" s="49">
        <v>1</v>
      </c>
      <c r="I43" s="14">
        <v>1060</v>
      </c>
      <c r="J43" s="50">
        <f>ROUND(I43*(1-$L$5),0)</f>
        <v>551</v>
      </c>
      <c r="K43" s="51"/>
      <c r="L43" s="16">
        <f>K43*J43</f>
        <v>0</v>
      </c>
      <c r="M43" s="72"/>
      <c r="N43" s="72"/>
      <c r="O43" s="72"/>
      <c r="P43" s="72"/>
      <c r="Q43" s="72"/>
    </row>
    <row r="44" spans="1:17" ht="75">
      <c r="A44" s="45" t="s">
        <v>505</v>
      </c>
      <c r="B44" s="52"/>
      <c r="C44" s="46" t="s">
        <v>506</v>
      </c>
      <c r="D44" s="45" t="s">
        <v>507</v>
      </c>
      <c r="E44" s="47">
        <v>0.28999999999999998</v>
      </c>
      <c r="F44" s="47">
        <v>0</v>
      </c>
      <c r="G44" s="48">
        <v>7290011843427</v>
      </c>
      <c r="H44" s="49">
        <v>1</v>
      </c>
      <c r="I44" s="14">
        <v>1170</v>
      </c>
      <c r="J44" s="50">
        <f>ROUND(I44*(1-$L$5),0)</f>
        <v>608</v>
      </c>
      <c r="K44" s="51"/>
      <c r="L44" s="16">
        <f>K44*J44</f>
        <v>0</v>
      </c>
      <c r="M44" s="72"/>
      <c r="N44" s="72"/>
      <c r="O44" s="72"/>
      <c r="P44" s="72"/>
      <c r="Q44" s="72"/>
    </row>
    <row r="45" spans="1:17" ht="75">
      <c r="A45" s="45" t="s">
        <v>508</v>
      </c>
      <c r="B45" s="52"/>
      <c r="C45" s="46" t="s">
        <v>509</v>
      </c>
      <c r="D45" s="45" t="s">
        <v>510</v>
      </c>
      <c r="E45" s="47">
        <v>0.28999999999999998</v>
      </c>
      <c r="F45" s="47">
        <v>0</v>
      </c>
      <c r="G45" s="48">
        <v>7290014043978</v>
      </c>
      <c r="H45" s="49">
        <v>1</v>
      </c>
      <c r="I45" s="14">
        <v>1190</v>
      </c>
      <c r="J45" s="50">
        <f>ROUND(I45*(1-$L$5),0)</f>
        <v>619</v>
      </c>
      <c r="K45" s="51"/>
      <c r="L45" s="16">
        <f>K45*J45</f>
        <v>0</v>
      </c>
      <c r="M45" s="72"/>
      <c r="N45" s="72"/>
      <c r="O45" s="72"/>
      <c r="P45" s="72"/>
      <c r="Q45" s="72"/>
    </row>
    <row r="46" spans="1:17" ht="60">
      <c r="A46" s="45" t="s">
        <v>511</v>
      </c>
      <c r="B46" s="52"/>
      <c r="C46" s="46" t="s">
        <v>512</v>
      </c>
      <c r="D46" s="45" t="s">
        <v>513</v>
      </c>
      <c r="E46" s="47">
        <v>0.28999999999999998</v>
      </c>
      <c r="F46" s="47">
        <v>0</v>
      </c>
      <c r="G46" s="48">
        <v>7290011843403</v>
      </c>
      <c r="H46" s="49">
        <v>1</v>
      </c>
      <c r="I46" s="14">
        <v>1170</v>
      </c>
      <c r="J46" s="50">
        <f>ROUND(I46*(1-$L$5),0)</f>
        <v>608</v>
      </c>
      <c r="K46" s="51"/>
      <c r="L46" s="16">
        <f>K46*J46</f>
        <v>0</v>
      </c>
      <c r="M46" s="72"/>
      <c r="N46" s="72"/>
      <c r="O46" s="72"/>
      <c r="P46" s="72"/>
      <c r="Q46" s="72"/>
    </row>
    <row r="47" spans="1:17" ht="60">
      <c r="A47" s="45" t="s">
        <v>514</v>
      </c>
      <c r="B47" s="52"/>
      <c r="C47" s="46" t="s">
        <v>515</v>
      </c>
      <c r="D47" s="45" t="s">
        <v>516</v>
      </c>
      <c r="E47" s="47">
        <v>0.28999999999999998</v>
      </c>
      <c r="F47" s="47">
        <v>0</v>
      </c>
      <c r="G47" s="48">
        <v>7290012326141</v>
      </c>
      <c r="H47" s="49">
        <v>1</v>
      </c>
      <c r="I47" s="14">
        <v>1150</v>
      </c>
      <c r="J47" s="50">
        <f>ROUND(I47*(1-$L$5),0)</f>
        <v>598</v>
      </c>
      <c r="K47" s="51"/>
      <c r="L47" s="16">
        <f>K47*J47</f>
        <v>0</v>
      </c>
      <c r="M47" s="72"/>
      <c r="N47" s="72"/>
      <c r="O47" s="72"/>
      <c r="P47" s="72"/>
      <c r="Q47" s="72"/>
    </row>
    <row r="48" spans="1:17" ht="92.1" customHeight="1">
      <c r="A48" s="45" t="s">
        <v>517</v>
      </c>
      <c r="B48" s="45"/>
      <c r="C48" s="46" t="s">
        <v>518</v>
      </c>
      <c r="D48" s="45" t="s">
        <v>519</v>
      </c>
      <c r="E48" s="47">
        <v>0.25</v>
      </c>
      <c r="F48" s="47">
        <v>0</v>
      </c>
      <c r="G48" s="48">
        <v>7290015247290</v>
      </c>
      <c r="H48" s="49">
        <v>1</v>
      </c>
      <c r="I48" s="14">
        <v>1960</v>
      </c>
      <c r="J48" s="50">
        <f>ROUND(I48*(1-$L$5),0)</f>
        <v>1019</v>
      </c>
      <c r="K48" s="51"/>
      <c r="L48" s="16">
        <f>K48*J48</f>
        <v>0</v>
      </c>
      <c r="M48" s="72"/>
      <c r="N48" s="72"/>
      <c r="O48" s="72"/>
      <c r="P48" s="72"/>
      <c r="Q48" s="72"/>
    </row>
    <row r="49" spans="1:17" ht="92.1" customHeight="1">
      <c r="A49" s="45" t="s">
        <v>520</v>
      </c>
      <c r="B49" s="45"/>
      <c r="C49" s="46" t="s">
        <v>521</v>
      </c>
      <c r="D49" s="45" t="s">
        <v>522</v>
      </c>
      <c r="E49" s="47">
        <v>0.28000000000000003</v>
      </c>
      <c r="F49" s="47">
        <v>0</v>
      </c>
      <c r="G49" s="48">
        <v>7290014043763</v>
      </c>
      <c r="H49" s="49">
        <v>0</v>
      </c>
      <c r="I49" s="14">
        <v>1130</v>
      </c>
      <c r="J49" s="50">
        <f>ROUND(I49*(1-$L$5),0)</f>
        <v>588</v>
      </c>
      <c r="K49" s="51"/>
      <c r="L49" s="16">
        <f>K49*J49</f>
        <v>0</v>
      </c>
      <c r="M49" s="72"/>
      <c r="N49" s="72"/>
      <c r="O49" s="72"/>
      <c r="P49" s="72"/>
      <c r="Q49" s="72"/>
    </row>
    <row r="50" spans="1:17" ht="92.1" customHeight="1">
      <c r="A50" s="45" t="s">
        <v>523</v>
      </c>
      <c r="B50" s="45"/>
      <c r="C50" s="46" t="s">
        <v>524</v>
      </c>
      <c r="D50" s="45" t="s">
        <v>525</v>
      </c>
      <c r="E50" s="47">
        <v>0.23</v>
      </c>
      <c r="F50" s="47">
        <v>0</v>
      </c>
      <c r="G50" s="48">
        <v>7290012326349</v>
      </c>
      <c r="H50" s="49">
        <v>0</v>
      </c>
      <c r="I50" s="14">
        <v>590</v>
      </c>
      <c r="J50" s="50">
        <f>ROUND(I50*(1-$L$5),0)</f>
        <v>307</v>
      </c>
      <c r="K50" s="51"/>
      <c r="L50" s="16">
        <f>K50*J50</f>
        <v>0</v>
      </c>
      <c r="M50" s="72"/>
      <c r="N50" s="72"/>
      <c r="O50" s="72"/>
      <c r="P50" s="72"/>
      <c r="Q50" s="72"/>
    </row>
    <row r="51" spans="1:17" ht="92.1" customHeight="1">
      <c r="A51" s="45" t="s">
        <v>526</v>
      </c>
      <c r="B51" s="45"/>
      <c r="C51" s="46" t="s">
        <v>527</v>
      </c>
      <c r="D51" s="45" t="s">
        <v>528</v>
      </c>
      <c r="E51" s="47">
        <v>0.12</v>
      </c>
      <c r="F51" s="47">
        <v>0</v>
      </c>
      <c r="G51" s="48">
        <v>7290014043800</v>
      </c>
      <c r="H51" s="49">
        <v>0</v>
      </c>
      <c r="I51" s="14">
        <v>2310</v>
      </c>
      <c r="J51" s="50">
        <f>ROUND(I51*(1-$L$5),0)</f>
        <v>1201</v>
      </c>
      <c r="K51" s="51"/>
      <c r="L51" s="16">
        <f>K51*J51</f>
        <v>0</v>
      </c>
      <c r="M51" s="72"/>
      <c r="N51" s="72"/>
      <c r="O51" s="72"/>
      <c r="P51" s="72"/>
      <c r="Q51" s="72"/>
    </row>
    <row r="52" spans="1:17">
      <c r="A52" s="39"/>
      <c r="B52" s="39" t="s">
        <v>403</v>
      </c>
      <c r="C52" s="39" t="s">
        <v>529</v>
      </c>
      <c r="D52" s="39"/>
      <c r="E52" s="39"/>
      <c r="F52" s="39"/>
      <c r="G52" s="40"/>
      <c r="H52" s="41"/>
      <c r="I52" s="42"/>
      <c r="J52" s="42"/>
      <c r="K52" s="43"/>
      <c r="L52" s="44"/>
      <c r="M52" s="72"/>
      <c r="N52" s="72"/>
      <c r="O52" s="72"/>
      <c r="P52" s="72"/>
      <c r="Q52" s="72"/>
    </row>
    <row r="53" spans="1:17" ht="92.1" customHeight="1">
      <c r="A53" s="45" t="s">
        <v>530</v>
      </c>
      <c r="B53" s="45"/>
      <c r="C53" s="46" t="s">
        <v>531</v>
      </c>
      <c r="D53" s="45" t="s">
        <v>532</v>
      </c>
      <c r="E53" s="47">
        <v>0.12</v>
      </c>
      <c r="F53" s="47">
        <v>0</v>
      </c>
      <c r="G53" s="48">
        <v>7290015247108</v>
      </c>
      <c r="H53" s="49">
        <v>0</v>
      </c>
      <c r="I53" s="14">
        <v>630</v>
      </c>
      <c r="J53" s="50">
        <f>ROUND(I53*(1-$L$5),0)</f>
        <v>328</v>
      </c>
      <c r="K53" s="51"/>
      <c r="L53" s="16">
        <f>K53*J53</f>
        <v>0</v>
      </c>
      <c r="M53" s="72"/>
      <c r="N53" s="72"/>
      <c r="O53" s="72"/>
      <c r="P53" s="72"/>
      <c r="Q53" s="72"/>
    </row>
    <row r="54" spans="1:17" ht="92.1" customHeight="1">
      <c r="A54" s="45" t="s">
        <v>533</v>
      </c>
      <c r="B54" s="45"/>
      <c r="C54" s="46" t="s">
        <v>534</v>
      </c>
      <c r="D54" s="45" t="s">
        <v>535</v>
      </c>
      <c r="E54" s="47">
        <v>0.11</v>
      </c>
      <c r="F54" s="47">
        <v>0</v>
      </c>
      <c r="G54" s="48">
        <v>7290015247276</v>
      </c>
      <c r="H54" s="49">
        <v>0</v>
      </c>
      <c r="I54" s="14">
        <v>430</v>
      </c>
      <c r="J54" s="50">
        <f>ROUND(I54*(1-$L$5),0)</f>
        <v>224</v>
      </c>
      <c r="K54" s="51"/>
      <c r="L54" s="16">
        <f>K54*J54</f>
        <v>0</v>
      </c>
      <c r="M54" s="72"/>
      <c r="N54" s="72"/>
      <c r="O54" s="72"/>
      <c r="P54" s="72"/>
      <c r="Q54" s="72"/>
    </row>
    <row r="55" spans="1:17" ht="60">
      <c r="A55" s="45" t="s">
        <v>536</v>
      </c>
      <c r="B55" s="52"/>
      <c r="C55" s="46" t="s">
        <v>537</v>
      </c>
      <c r="D55" s="45" t="s">
        <v>538</v>
      </c>
      <c r="E55" s="47">
        <v>0.21</v>
      </c>
      <c r="F55" s="47">
        <v>0</v>
      </c>
      <c r="G55" s="48">
        <v>7290011843168</v>
      </c>
      <c r="H55" s="49">
        <v>3</v>
      </c>
      <c r="I55" s="14">
        <v>800</v>
      </c>
      <c r="J55" s="50">
        <f>ROUND(I55*(1-$L$5),0)</f>
        <v>416</v>
      </c>
      <c r="K55" s="51"/>
      <c r="L55" s="16">
        <f>K55*J55</f>
        <v>0</v>
      </c>
      <c r="M55" s="72"/>
      <c r="N55" s="72"/>
      <c r="O55" s="72"/>
      <c r="P55" s="72"/>
      <c r="Q55" s="72"/>
    </row>
    <row r="56" spans="1:17" ht="75">
      <c r="A56" s="45" t="s">
        <v>539</v>
      </c>
      <c r="B56" s="52"/>
      <c r="C56" s="46" t="s">
        <v>540</v>
      </c>
      <c r="D56" s="45" t="s">
        <v>541</v>
      </c>
      <c r="E56" s="47">
        <v>0.21</v>
      </c>
      <c r="F56" s="47">
        <v>0</v>
      </c>
      <c r="G56" s="48">
        <v>7290015247191</v>
      </c>
      <c r="H56" s="49">
        <v>0</v>
      </c>
      <c r="I56" s="14">
        <v>800</v>
      </c>
      <c r="J56" s="50">
        <f>ROUND(I56*(1-$L$5),0)</f>
        <v>416</v>
      </c>
      <c r="K56" s="51"/>
      <c r="L56" s="16">
        <f>K56*J56</f>
        <v>0</v>
      </c>
      <c r="M56" s="72"/>
      <c r="N56" s="72"/>
      <c r="O56" s="72"/>
      <c r="P56" s="72"/>
      <c r="Q56" s="72"/>
    </row>
    <row r="57" spans="1:17" ht="60">
      <c r="A57" s="45" t="s">
        <v>542</v>
      </c>
      <c r="B57" s="52"/>
      <c r="C57" s="46" t="s">
        <v>543</v>
      </c>
      <c r="D57" s="45" t="s">
        <v>544</v>
      </c>
      <c r="E57" s="47">
        <v>0.25</v>
      </c>
      <c r="F57" s="47">
        <v>0</v>
      </c>
      <c r="G57" s="48">
        <v>7290011843779</v>
      </c>
      <c r="H57" s="49">
        <v>0</v>
      </c>
      <c r="I57" s="14">
        <v>1160</v>
      </c>
      <c r="J57" s="50">
        <f>ROUND(I57*(1-$L$5),0)</f>
        <v>603</v>
      </c>
      <c r="K57" s="51"/>
      <c r="L57" s="16">
        <f>K57*J57</f>
        <v>0</v>
      </c>
      <c r="M57" s="72"/>
      <c r="N57" s="72"/>
      <c r="O57" s="72"/>
      <c r="P57" s="72"/>
      <c r="Q57" s="72"/>
    </row>
    <row r="58" spans="1:17" ht="92.1" customHeight="1">
      <c r="A58" s="45" t="s">
        <v>545</v>
      </c>
      <c r="B58" s="45"/>
      <c r="C58" s="46" t="s">
        <v>546</v>
      </c>
      <c r="D58" s="45" t="s">
        <v>547</v>
      </c>
      <c r="E58" s="47">
        <v>0.24</v>
      </c>
      <c r="F58" s="47">
        <v>0</v>
      </c>
      <c r="G58" s="48">
        <v>7290014043770</v>
      </c>
      <c r="H58" s="49">
        <v>2</v>
      </c>
      <c r="I58" s="14">
        <v>980</v>
      </c>
      <c r="J58" s="50">
        <f>ROUND(I58*(1-$L$5),0)</f>
        <v>510</v>
      </c>
      <c r="K58" s="51"/>
      <c r="L58" s="16">
        <f>K58*J58</f>
        <v>0</v>
      </c>
      <c r="M58" s="72"/>
      <c r="N58" s="72"/>
      <c r="O58" s="72"/>
      <c r="P58" s="72"/>
      <c r="Q58" s="72"/>
    </row>
    <row r="59" spans="1:17" ht="90">
      <c r="A59" s="45" t="s">
        <v>548</v>
      </c>
      <c r="B59" s="52"/>
      <c r="C59" s="46" t="s">
        <v>549</v>
      </c>
      <c r="D59" s="45" t="s">
        <v>550</v>
      </c>
      <c r="E59" s="47">
        <v>0.11</v>
      </c>
      <c r="F59" s="47">
        <v>0</v>
      </c>
      <c r="G59" s="48">
        <v>7290015247320</v>
      </c>
      <c r="H59" s="49">
        <v>0</v>
      </c>
      <c r="I59" s="14">
        <v>560</v>
      </c>
      <c r="J59" s="50">
        <f>ROUND(I59*(1-$L$5),0)</f>
        <v>291</v>
      </c>
      <c r="K59" s="51"/>
      <c r="L59" s="16">
        <f>K59*J59</f>
        <v>0</v>
      </c>
      <c r="M59" s="72"/>
      <c r="N59" s="72"/>
      <c r="O59" s="72"/>
      <c r="P59" s="72"/>
      <c r="Q59" s="72"/>
    </row>
    <row r="60" spans="1:17" ht="60">
      <c r="A60" s="45" t="s">
        <v>551</v>
      </c>
      <c r="B60" s="52"/>
      <c r="C60" s="46" t="s">
        <v>552</v>
      </c>
      <c r="D60" s="45" t="s">
        <v>553</v>
      </c>
      <c r="E60" s="47">
        <v>0.24</v>
      </c>
      <c r="F60" s="47">
        <v>0</v>
      </c>
      <c r="G60" s="48">
        <v>7290014043787</v>
      </c>
      <c r="H60" s="49">
        <v>3</v>
      </c>
      <c r="I60" s="14">
        <v>900</v>
      </c>
      <c r="J60" s="50">
        <f>ROUND(I60*(1-$L$5),0)</f>
        <v>468</v>
      </c>
      <c r="K60" s="51"/>
      <c r="L60" s="16">
        <f>K60*J60</f>
        <v>0</v>
      </c>
      <c r="M60" s="72"/>
      <c r="N60" s="72"/>
      <c r="O60" s="72"/>
      <c r="P60" s="72"/>
      <c r="Q60" s="72"/>
    </row>
    <row r="61" spans="1:17" ht="60">
      <c r="A61" s="45" t="s">
        <v>554</v>
      </c>
      <c r="B61" s="52"/>
      <c r="C61" s="46" t="s">
        <v>555</v>
      </c>
      <c r="D61" s="45" t="s">
        <v>556</v>
      </c>
      <c r="E61" s="47">
        <v>0.11</v>
      </c>
      <c r="F61" s="47">
        <v>0</v>
      </c>
      <c r="G61" s="48">
        <v>7290011843434</v>
      </c>
      <c r="H61" s="49">
        <v>3</v>
      </c>
      <c r="I61" s="14">
        <v>560</v>
      </c>
      <c r="J61" s="50">
        <f>ROUND(I61*(1-$L$5),0)</f>
        <v>291</v>
      </c>
      <c r="K61" s="51"/>
      <c r="L61" s="16">
        <f>K61*J61</f>
        <v>0</v>
      </c>
      <c r="M61" s="72"/>
      <c r="N61" s="72"/>
      <c r="O61" s="72"/>
      <c r="P61" s="72"/>
      <c r="Q61" s="72"/>
    </row>
    <row r="62" spans="1:17" ht="60">
      <c r="A62" s="45" t="s">
        <v>557</v>
      </c>
      <c r="B62" s="52"/>
      <c r="C62" s="46" t="s">
        <v>558</v>
      </c>
      <c r="D62" s="45" t="s">
        <v>559</v>
      </c>
      <c r="E62" s="47">
        <v>0.21</v>
      </c>
      <c r="F62" s="47">
        <v>0</v>
      </c>
      <c r="G62" s="48">
        <v>7290011843151</v>
      </c>
      <c r="H62" s="49">
        <v>1</v>
      </c>
      <c r="I62" s="14">
        <v>800</v>
      </c>
      <c r="J62" s="50">
        <f>ROUND(I62*(1-$L$5),0)</f>
        <v>416</v>
      </c>
      <c r="K62" s="51"/>
      <c r="L62" s="16">
        <f>K62*J62</f>
        <v>0</v>
      </c>
      <c r="M62" s="72"/>
      <c r="N62" s="72"/>
      <c r="O62" s="72"/>
      <c r="P62" s="72"/>
      <c r="Q62" s="72"/>
    </row>
    <row r="63" spans="1:17" ht="60">
      <c r="A63" s="45" t="s">
        <v>560</v>
      </c>
      <c r="B63" s="52"/>
      <c r="C63" s="46" t="s">
        <v>561</v>
      </c>
      <c r="D63" s="45" t="s">
        <v>562</v>
      </c>
      <c r="E63" s="47">
        <v>0.25</v>
      </c>
      <c r="F63" s="47">
        <v>0</v>
      </c>
      <c r="G63" s="48">
        <v>7290011843762</v>
      </c>
      <c r="H63" s="49">
        <v>0</v>
      </c>
      <c r="I63" s="14">
        <v>1160</v>
      </c>
      <c r="J63" s="50">
        <f>ROUND(I63*(1-$L$5),0)</f>
        <v>603</v>
      </c>
      <c r="K63" s="51"/>
      <c r="L63" s="16">
        <f>K63*J63</f>
        <v>0</v>
      </c>
      <c r="M63" s="72"/>
      <c r="N63" s="72"/>
      <c r="O63" s="72"/>
      <c r="P63" s="72"/>
      <c r="Q63" s="72"/>
    </row>
    <row r="64" spans="1:17" ht="60">
      <c r="A64" s="45" t="s">
        <v>563</v>
      </c>
      <c r="B64" s="52"/>
      <c r="C64" s="46" t="s">
        <v>564</v>
      </c>
      <c r="D64" s="45" t="s">
        <v>565</v>
      </c>
      <c r="E64" s="47">
        <v>0.12</v>
      </c>
      <c r="F64" s="47">
        <v>0</v>
      </c>
      <c r="G64" s="48">
        <v>7290015247085</v>
      </c>
      <c r="H64" s="49">
        <v>0</v>
      </c>
      <c r="I64" s="14">
        <v>630</v>
      </c>
      <c r="J64" s="50">
        <f>ROUND(I64*(1-$L$5),0)</f>
        <v>328</v>
      </c>
      <c r="K64" s="51"/>
      <c r="L64" s="16">
        <f>K64*J64</f>
        <v>0</v>
      </c>
      <c r="M64" s="72"/>
      <c r="N64" s="72"/>
      <c r="O64" s="72"/>
      <c r="P64" s="72"/>
      <c r="Q64" s="72"/>
    </row>
    <row r="65" spans="1:17" ht="60">
      <c r="A65" s="45" t="s">
        <v>566</v>
      </c>
      <c r="B65" s="52"/>
      <c r="C65" s="46" t="s">
        <v>567</v>
      </c>
      <c r="D65" s="45" t="s">
        <v>568</v>
      </c>
      <c r="E65" s="47">
        <v>0.21</v>
      </c>
      <c r="F65" s="47">
        <v>0</v>
      </c>
      <c r="G65" s="48">
        <v>7290015247092</v>
      </c>
      <c r="H65" s="49">
        <v>2</v>
      </c>
      <c r="I65" s="14">
        <v>900</v>
      </c>
      <c r="J65" s="50">
        <f>ROUND(I65*(1-$L$5),0)</f>
        <v>468</v>
      </c>
      <c r="K65" s="51"/>
      <c r="L65" s="16">
        <f>K65*J65</f>
        <v>0</v>
      </c>
      <c r="M65" s="72"/>
      <c r="N65" s="72"/>
      <c r="O65" s="72"/>
      <c r="P65" s="72"/>
      <c r="Q65" s="72"/>
    </row>
    <row r="66" spans="1:17" ht="60">
      <c r="A66" s="45" t="s">
        <v>569</v>
      </c>
      <c r="B66" s="52"/>
      <c r="C66" s="46" t="s">
        <v>570</v>
      </c>
      <c r="D66" s="45" t="s">
        <v>571</v>
      </c>
      <c r="E66" s="47">
        <v>0.11</v>
      </c>
      <c r="F66" s="47">
        <v>0</v>
      </c>
      <c r="G66" s="48">
        <v>7290014043534</v>
      </c>
      <c r="H66" s="49">
        <v>2</v>
      </c>
      <c r="I66" s="14">
        <v>430</v>
      </c>
      <c r="J66" s="50">
        <f>ROUND(I66*(1-$L$5),0)</f>
        <v>224</v>
      </c>
      <c r="K66" s="51"/>
      <c r="L66" s="16">
        <f>K66*J66</f>
        <v>0</v>
      </c>
      <c r="M66" s="72"/>
      <c r="N66" s="72"/>
      <c r="O66" s="72"/>
      <c r="P66" s="72"/>
      <c r="Q66" s="72"/>
    </row>
    <row r="67" spans="1:17" ht="75">
      <c r="A67" s="45" t="s">
        <v>572</v>
      </c>
      <c r="B67" s="52"/>
      <c r="C67" s="46" t="s">
        <v>573</v>
      </c>
      <c r="D67" s="45" t="s">
        <v>574</v>
      </c>
      <c r="E67" s="47">
        <v>0.11</v>
      </c>
      <c r="F67" s="47">
        <v>0</v>
      </c>
      <c r="G67" s="48">
        <v>7290014043541</v>
      </c>
      <c r="H67" s="49">
        <v>3</v>
      </c>
      <c r="I67" s="14">
        <v>430</v>
      </c>
      <c r="J67" s="50">
        <f>ROUND(I67*(1-$L$5),0)</f>
        <v>224</v>
      </c>
      <c r="K67" s="51"/>
      <c r="L67" s="16">
        <f>K67*J67</f>
        <v>0</v>
      </c>
      <c r="M67" s="72"/>
      <c r="N67" s="72"/>
      <c r="O67" s="72"/>
      <c r="P67" s="72"/>
      <c r="Q67" s="72"/>
    </row>
    <row r="68" spans="1:17" ht="75">
      <c r="A68" s="45" t="s">
        <v>575</v>
      </c>
      <c r="B68" s="52"/>
      <c r="C68" s="46" t="s">
        <v>576</v>
      </c>
      <c r="D68" s="45" t="s">
        <v>577</v>
      </c>
      <c r="E68" s="47">
        <v>0.11</v>
      </c>
      <c r="F68" s="47">
        <v>0</v>
      </c>
      <c r="G68" s="48">
        <v>7290014043572</v>
      </c>
      <c r="H68" s="49">
        <v>3</v>
      </c>
      <c r="I68" s="14">
        <v>430</v>
      </c>
      <c r="J68" s="50">
        <f>ROUND(I68*(1-$L$5),0)</f>
        <v>224</v>
      </c>
      <c r="K68" s="51"/>
      <c r="L68" s="16">
        <f>K68*J68</f>
        <v>0</v>
      </c>
      <c r="M68" s="72"/>
      <c r="N68" s="72"/>
      <c r="O68" s="72"/>
      <c r="P68" s="72"/>
      <c r="Q68" s="72"/>
    </row>
    <row r="69" spans="1:17" ht="92.1" customHeight="1">
      <c r="A69" s="45" t="s">
        <v>578</v>
      </c>
      <c r="B69" s="45"/>
      <c r="C69" s="46" t="s">
        <v>579</v>
      </c>
      <c r="D69" s="45" t="s">
        <v>580</v>
      </c>
      <c r="E69" s="47">
        <v>0.11</v>
      </c>
      <c r="F69" s="47">
        <v>0</v>
      </c>
      <c r="G69" s="48">
        <v>7290015247207</v>
      </c>
      <c r="H69" s="49">
        <v>0</v>
      </c>
      <c r="I69" s="14">
        <v>430</v>
      </c>
      <c r="J69" s="50">
        <f>ROUND(I69*(1-$L$5),0)</f>
        <v>224</v>
      </c>
      <c r="K69" s="51"/>
      <c r="L69" s="16">
        <f>K69*J69</f>
        <v>0</v>
      </c>
      <c r="M69" s="72"/>
      <c r="N69" s="72"/>
      <c r="O69" s="72"/>
      <c r="P69" s="72"/>
      <c r="Q69" s="72"/>
    </row>
    <row r="70" spans="1:17" ht="92.1" customHeight="1">
      <c r="A70" s="45" t="s">
        <v>581</v>
      </c>
      <c r="B70" s="45"/>
      <c r="C70" s="46" t="s">
        <v>582</v>
      </c>
      <c r="D70" s="45" t="s">
        <v>583</v>
      </c>
      <c r="E70" s="47">
        <v>0.22</v>
      </c>
      <c r="F70" s="47">
        <v>0</v>
      </c>
      <c r="G70" s="48">
        <v>7290011843847</v>
      </c>
      <c r="H70" s="49">
        <v>0</v>
      </c>
      <c r="I70" s="14">
        <v>890</v>
      </c>
      <c r="J70" s="50">
        <f>ROUND(I70*(1-$L$5),0)</f>
        <v>463</v>
      </c>
      <c r="K70" s="51"/>
      <c r="L70" s="16">
        <f>K70*J70</f>
        <v>0</v>
      </c>
      <c r="M70" s="72"/>
      <c r="N70" s="72"/>
      <c r="O70" s="72"/>
      <c r="P70" s="72"/>
      <c r="Q70" s="72"/>
    </row>
    <row r="71" spans="1:17" ht="92.1" customHeight="1">
      <c r="A71" s="45" t="s">
        <v>584</v>
      </c>
      <c r="B71" s="45"/>
      <c r="C71" s="46" t="s">
        <v>585</v>
      </c>
      <c r="D71" s="45" t="s">
        <v>586</v>
      </c>
      <c r="E71" s="47">
        <v>0.11</v>
      </c>
      <c r="F71" s="47">
        <v>0</v>
      </c>
      <c r="G71" s="48">
        <v>7290011843441</v>
      </c>
      <c r="H71" s="49">
        <v>0</v>
      </c>
      <c r="I71" s="14">
        <v>590</v>
      </c>
      <c r="J71" s="50">
        <f>ROUND(I71*(1-$L$5),0)</f>
        <v>307</v>
      </c>
      <c r="K71" s="51"/>
      <c r="L71" s="16">
        <f>K71*J71</f>
        <v>0</v>
      </c>
      <c r="M71" s="72"/>
      <c r="N71" s="72"/>
      <c r="O71" s="72"/>
      <c r="P71" s="72"/>
      <c r="Q71" s="72"/>
    </row>
    <row r="72" spans="1:17" ht="92.1" customHeight="1">
      <c r="A72" s="45" t="s">
        <v>587</v>
      </c>
      <c r="B72" s="45"/>
      <c r="C72" s="46" t="s">
        <v>588</v>
      </c>
      <c r="D72" s="45" t="s">
        <v>589</v>
      </c>
      <c r="E72" s="47">
        <v>0.18</v>
      </c>
      <c r="F72" s="47">
        <v>0</v>
      </c>
      <c r="G72" s="48">
        <v>7290012326752</v>
      </c>
      <c r="H72" s="49">
        <v>0</v>
      </c>
      <c r="I72" s="14">
        <v>2130</v>
      </c>
      <c r="J72" s="50">
        <f>ROUND(I72*(1-$L$5),0)</f>
        <v>1108</v>
      </c>
      <c r="K72" s="51"/>
      <c r="L72" s="16">
        <f>K72*J72</f>
        <v>0</v>
      </c>
      <c r="M72" s="72"/>
      <c r="N72" s="72"/>
      <c r="O72" s="72"/>
      <c r="P72" s="72"/>
      <c r="Q72" s="72"/>
    </row>
    <row r="73" spans="1:17" ht="92.1" customHeight="1">
      <c r="A73" s="45" t="s">
        <v>590</v>
      </c>
      <c r="B73" s="45"/>
      <c r="C73" s="46" t="s">
        <v>591</v>
      </c>
      <c r="D73" s="45" t="s">
        <v>592</v>
      </c>
      <c r="E73" s="47">
        <v>7.0000000000000007E-2</v>
      </c>
      <c r="F73" s="47">
        <v>0</v>
      </c>
      <c r="G73" s="48">
        <v>7290012326639</v>
      </c>
      <c r="H73" s="49">
        <v>0</v>
      </c>
      <c r="I73" s="14">
        <v>1860</v>
      </c>
      <c r="J73" s="50">
        <f>ROUND(I73*(1-$L$5),0)</f>
        <v>967</v>
      </c>
      <c r="K73" s="51"/>
      <c r="L73" s="16">
        <f>K73*J73</f>
        <v>0</v>
      </c>
      <c r="M73" s="72"/>
      <c r="N73" s="72"/>
      <c r="O73" s="72"/>
      <c r="P73" s="72"/>
      <c r="Q73" s="72"/>
    </row>
    <row r="74" spans="1:17">
      <c r="A74" s="39"/>
      <c r="B74" s="39" t="s">
        <v>403</v>
      </c>
      <c r="C74" s="39" t="s">
        <v>593</v>
      </c>
      <c r="D74" s="39"/>
      <c r="E74" s="39"/>
      <c r="F74" s="39"/>
      <c r="G74" s="40"/>
      <c r="H74" s="41"/>
      <c r="I74" s="42"/>
      <c r="J74" s="42"/>
      <c r="K74" s="43"/>
      <c r="L74" s="44"/>
      <c r="M74" s="72"/>
      <c r="N74" s="72"/>
      <c r="O74" s="72"/>
      <c r="P74" s="72"/>
      <c r="Q74" s="72"/>
    </row>
    <row r="75" spans="1:17" ht="92.1" customHeight="1">
      <c r="A75" s="45" t="s">
        <v>594</v>
      </c>
      <c r="B75" s="45"/>
      <c r="C75" s="46" t="s">
        <v>595</v>
      </c>
      <c r="D75" s="45" t="s">
        <v>596</v>
      </c>
      <c r="E75" s="47">
        <v>0.24</v>
      </c>
      <c r="F75" s="47">
        <v>0</v>
      </c>
      <c r="G75" s="48">
        <v>7290015247061</v>
      </c>
      <c r="H75" s="49">
        <v>1</v>
      </c>
      <c r="I75" s="14">
        <v>930</v>
      </c>
      <c r="J75" s="50">
        <f>ROUND(I75*(1-$L$5),0)</f>
        <v>484</v>
      </c>
      <c r="K75" s="51"/>
      <c r="L75" s="16">
        <f>K75*J75</f>
        <v>0</v>
      </c>
      <c r="M75" s="72"/>
      <c r="N75" s="72"/>
      <c r="O75" s="72"/>
      <c r="P75" s="72"/>
      <c r="Q75" s="72"/>
    </row>
    <row r="76" spans="1:17" ht="92.1" customHeight="1">
      <c r="A76" s="45" t="s">
        <v>597</v>
      </c>
      <c r="B76" s="45"/>
      <c r="C76" s="46" t="s">
        <v>598</v>
      </c>
      <c r="D76" s="45" t="s">
        <v>599</v>
      </c>
      <c r="E76" s="47">
        <v>0.24</v>
      </c>
      <c r="F76" s="47">
        <v>0</v>
      </c>
      <c r="G76" s="48">
        <v>7290011843182</v>
      </c>
      <c r="H76" s="49">
        <v>0</v>
      </c>
      <c r="I76" s="14">
        <v>2710</v>
      </c>
      <c r="J76" s="50">
        <f>ROUND(I76*(1-$L$5),0)</f>
        <v>1409</v>
      </c>
      <c r="K76" s="51"/>
      <c r="L76" s="16">
        <f>K76*J76</f>
        <v>0</v>
      </c>
      <c r="M76" s="72"/>
      <c r="N76" s="72"/>
      <c r="O76" s="72"/>
      <c r="P76" s="72"/>
      <c r="Q76" s="72"/>
    </row>
    <row r="77" spans="1:17" ht="92.1" customHeight="1">
      <c r="A77" s="45" t="s">
        <v>600</v>
      </c>
      <c r="B77" s="45"/>
      <c r="C77" s="46" t="s">
        <v>601</v>
      </c>
      <c r="D77" s="45" t="s">
        <v>602</v>
      </c>
      <c r="E77" s="47">
        <v>0.11</v>
      </c>
      <c r="F77" s="47">
        <v>0</v>
      </c>
      <c r="G77" s="48">
        <v>7290014043527</v>
      </c>
      <c r="H77" s="49">
        <v>0</v>
      </c>
      <c r="I77" s="14">
        <v>3150</v>
      </c>
      <c r="J77" s="50">
        <f>ROUND(I77*(1-$L$5),0)</f>
        <v>1638</v>
      </c>
      <c r="K77" s="51"/>
      <c r="L77" s="16">
        <f>K77*J77</f>
        <v>0</v>
      </c>
      <c r="M77" s="72"/>
      <c r="N77" s="72"/>
      <c r="O77" s="72"/>
      <c r="P77" s="72"/>
      <c r="Q77" s="72"/>
    </row>
    <row r="78" spans="1:17" ht="92.1" customHeight="1">
      <c r="A78" s="45" t="s">
        <v>603</v>
      </c>
      <c r="B78" s="45"/>
      <c r="C78" s="46" t="s">
        <v>604</v>
      </c>
      <c r="D78" s="45" t="s">
        <v>605</v>
      </c>
      <c r="E78" s="47">
        <v>0.1</v>
      </c>
      <c r="F78" s="47">
        <v>0</v>
      </c>
      <c r="G78" s="48">
        <v>7290014043503</v>
      </c>
      <c r="H78" s="49">
        <v>2</v>
      </c>
      <c r="I78" s="14">
        <v>1300</v>
      </c>
      <c r="J78" s="50">
        <f>ROUND(I78*(1-$L$5),0)</f>
        <v>676</v>
      </c>
      <c r="K78" s="51"/>
      <c r="L78" s="16">
        <f>K78*J78</f>
        <v>0</v>
      </c>
      <c r="M78" s="72"/>
      <c r="N78" s="72"/>
      <c r="O78" s="72"/>
      <c r="P78" s="72"/>
      <c r="Q78" s="72"/>
    </row>
    <row r="79" spans="1:17" ht="92.1" customHeight="1">
      <c r="A79" s="45" t="s">
        <v>606</v>
      </c>
      <c r="B79" s="45"/>
      <c r="C79" s="46" t="s">
        <v>607</v>
      </c>
      <c r="D79" s="45" t="s">
        <v>608</v>
      </c>
      <c r="E79" s="47">
        <v>0.1</v>
      </c>
      <c r="F79" s="47">
        <v>0</v>
      </c>
      <c r="G79" s="48">
        <v>7290014043510</v>
      </c>
      <c r="H79" s="49">
        <v>1</v>
      </c>
      <c r="I79" s="14">
        <v>1300</v>
      </c>
      <c r="J79" s="50">
        <f>ROUND(I79*(1-$L$5),0)</f>
        <v>676</v>
      </c>
      <c r="K79" s="51"/>
      <c r="L79" s="16">
        <f>K79*J79</f>
        <v>0</v>
      </c>
      <c r="M79" s="72"/>
      <c r="N79" s="72"/>
      <c r="O79" s="72"/>
      <c r="P79" s="72"/>
      <c r="Q79" s="72"/>
    </row>
    <row r="80" spans="1:17" ht="92.1" customHeight="1">
      <c r="A80" s="45" t="s">
        <v>609</v>
      </c>
      <c r="B80" s="45"/>
      <c r="C80" s="46" t="s">
        <v>610</v>
      </c>
      <c r="D80" s="45" t="s">
        <v>611</v>
      </c>
      <c r="E80" s="47">
        <v>0.35</v>
      </c>
      <c r="F80" s="47">
        <v>0</v>
      </c>
      <c r="G80" s="48">
        <v>7290014043664</v>
      </c>
      <c r="H80" s="49">
        <v>0</v>
      </c>
      <c r="I80" s="14">
        <v>2480</v>
      </c>
      <c r="J80" s="50">
        <f>ROUND(I80*(1-$L$5),0)</f>
        <v>1290</v>
      </c>
      <c r="K80" s="51"/>
      <c r="L80" s="16">
        <f>K80*J80</f>
        <v>0</v>
      </c>
      <c r="M80" s="72"/>
      <c r="N80" s="72"/>
      <c r="O80" s="72"/>
      <c r="P80" s="72"/>
      <c r="Q80" s="72"/>
    </row>
    <row r="81" spans="1:17" ht="75">
      <c r="A81" s="45" t="s">
        <v>612</v>
      </c>
      <c r="B81" s="52"/>
      <c r="C81" s="46" t="s">
        <v>613</v>
      </c>
      <c r="D81" s="45" t="s">
        <v>614</v>
      </c>
      <c r="E81" s="47">
        <v>0.4</v>
      </c>
      <c r="F81" s="47">
        <v>0</v>
      </c>
      <c r="G81" s="48">
        <v>7290011843564</v>
      </c>
      <c r="H81" s="49">
        <v>0</v>
      </c>
      <c r="I81" s="14">
        <v>1220</v>
      </c>
      <c r="J81" s="50">
        <f>ROUND(I81*(1-$L$5),0)</f>
        <v>634</v>
      </c>
      <c r="K81" s="51"/>
      <c r="L81" s="16">
        <f>K81*J81</f>
        <v>0</v>
      </c>
      <c r="M81" s="72"/>
      <c r="N81" s="72"/>
      <c r="O81" s="72"/>
      <c r="P81" s="72"/>
      <c r="Q81" s="72"/>
    </row>
    <row r="82" spans="1:17" ht="75">
      <c r="A82" s="45" t="s">
        <v>615</v>
      </c>
      <c r="B82" s="52"/>
      <c r="C82" s="46" t="s">
        <v>616</v>
      </c>
      <c r="D82" s="45" t="s">
        <v>617</v>
      </c>
      <c r="E82" s="47">
        <v>0.4</v>
      </c>
      <c r="F82" s="47">
        <v>0</v>
      </c>
      <c r="G82" s="48">
        <v>7290011843571</v>
      </c>
      <c r="H82" s="49">
        <v>0</v>
      </c>
      <c r="I82" s="14">
        <v>1220</v>
      </c>
      <c r="J82" s="50">
        <f>ROUND(I82*(1-$L$5),0)</f>
        <v>634</v>
      </c>
      <c r="K82" s="51"/>
      <c r="L82" s="16">
        <f>K82*J82</f>
        <v>0</v>
      </c>
      <c r="M82" s="72"/>
      <c r="N82" s="72"/>
      <c r="O82" s="72"/>
      <c r="P82" s="72"/>
      <c r="Q82" s="72"/>
    </row>
    <row r="83" spans="1:17" ht="75">
      <c r="A83" s="45" t="s">
        <v>618</v>
      </c>
      <c r="B83" s="52"/>
      <c r="C83" s="46" t="s">
        <v>619</v>
      </c>
      <c r="D83" s="45" t="s">
        <v>620</v>
      </c>
      <c r="E83" s="47">
        <v>0.4</v>
      </c>
      <c r="F83" s="47">
        <v>0</v>
      </c>
      <c r="G83" s="48">
        <v>7290015247528</v>
      </c>
      <c r="H83" s="49">
        <v>0</v>
      </c>
      <c r="I83" s="14">
        <v>1220</v>
      </c>
      <c r="J83" s="50">
        <f>ROUND(I83*(1-$L$5),0)</f>
        <v>634</v>
      </c>
      <c r="K83" s="51"/>
      <c r="L83" s="16">
        <f>K83*J83</f>
        <v>0</v>
      </c>
      <c r="M83" s="72"/>
      <c r="N83" s="72"/>
      <c r="O83" s="72"/>
      <c r="P83" s="72"/>
      <c r="Q83" s="72"/>
    </row>
    <row r="84" spans="1:17" ht="75">
      <c r="A84" s="45" t="s">
        <v>621</v>
      </c>
      <c r="B84" s="52"/>
      <c r="C84" s="46" t="s">
        <v>622</v>
      </c>
      <c r="D84" s="45" t="s">
        <v>623</v>
      </c>
      <c r="E84" s="47">
        <v>0.4</v>
      </c>
      <c r="F84" s="47">
        <v>0</v>
      </c>
      <c r="G84" s="48">
        <v>7290011843120</v>
      </c>
      <c r="H84" s="49">
        <v>0</v>
      </c>
      <c r="I84" s="14">
        <v>1220</v>
      </c>
      <c r="J84" s="50">
        <f>ROUND(I84*(1-$L$5),0)</f>
        <v>634</v>
      </c>
      <c r="K84" s="51"/>
      <c r="L84" s="16">
        <f>K84*J84</f>
        <v>0</v>
      </c>
      <c r="M84" s="72"/>
      <c r="N84" s="72"/>
      <c r="O84" s="72"/>
      <c r="P84" s="72"/>
      <c r="Q84" s="72"/>
    </row>
    <row r="85" spans="1:17" ht="75">
      <c r="A85" s="45" t="s">
        <v>624</v>
      </c>
      <c r="B85" s="52"/>
      <c r="C85" s="46" t="s">
        <v>625</v>
      </c>
      <c r="D85" s="45" t="s">
        <v>626</v>
      </c>
      <c r="E85" s="47">
        <v>0.4</v>
      </c>
      <c r="F85" s="47">
        <v>0</v>
      </c>
      <c r="G85" s="48">
        <v>7290011843588</v>
      </c>
      <c r="H85" s="49">
        <v>0</v>
      </c>
      <c r="I85" s="14">
        <v>1220</v>
      </c>
      <c r="J85" s="50">
        <f>ROUND(I85*(1-$L$5),0)</f>
        <v>634</v>
      </c>
      <c r="K85" s="51"/>
      <c r="L85" s="16">
        <f>K85*J85</f>
        <v>0</v>
      </c>
      <c r="M85" s="72"/>
      <c r="N85" s="72"/>
      <c r="O85" s="72"/>
      <c r="P85" s="72"/>
      <c r="Q85" s="72"/>
    </row>
    <row r="86" spans="1:17" ht="75">
      <c r="A86" s="45" t="s">
        <v>627</v>
      </c>
      <c r="B86" s="52"/>
      <c r="C86" s="46" t="s">
        <v>628</v>
      </c>
      <c r="D86" s="45" t="s">
        <v>629</v>
      </c>
      <c r="E86" s="47">
        <v>0.12</v>
      </c>
      <c r="F86" s="47">
        <v>0</v>
      </c>
      <c r="G86" s="48">
        <v>7290014043695</v>
      </c>
      <c r="H86" s="49">
        <v>0</v>
      </c>
      <c r="I86" s="14">
        <v>400</v>
      </c>
      <c r="J86" s="50">
        <f>ROUND(I86*(1-$L$5),0)</f>
        <v>208</v>
      </c>
      <c r="K86" s="51"/>
      <c r="L86" s="16">
        <f>K86*J86</f>
        <v>0</v>
      </c>
      <c r="M86" s="72"/>
      <c r="N86" s="72"/>
      <c r="O86" s="72"/>
      <c r="P86" s="72"/>
      <c r="Q86" s="72"/>
    </row>
    <row r="87" spans="1:17" ht="75">
      <c r="A87" s="45" t="s">
        <v>630</v>
      </c>
      <c r="B87" s="52"/>
      <c r="C87" s="46" t="s">
        <v>631</v>
      </c>
      <c r="D87" s="45" t="s">
        <v>632</v>
      </c>
      <c r="E87" s="47">
        <v>0.36</v>
      </c>
      <c r="F87" s="47">
        <v>0</v>
      </c>
      <c r="G87" s="48">
        <v>7290011843816</v>
      </c>
      <c r="H87" s="49">
        <v>0</v>
      </c>
      <c r="I87" s="14">
        <v>1160</v>
      </c>
      <c r="J87" s="50">
        <f>ROUND(I87*(1-$L$5),0)</f>
        <v>603</v>
      </c>
      <c r="K87" s="51"/>
      <c r="L87" s="16">
        <f>K87*J87</f>
        <v>0</v>
      </c>
      <c r="M87" s="72"/>
      <c r="N87" s="72"/>
      <c r="O87" s="72"/>
      <c r="P87" s="72"/>
      <c r="Q87" s="72"/>
    </row>
    <row r="88" spans="1:17" ht="75">
      <c r="A88" s="45" t="s">
        <v>633</v>
      </c>
      <c r="B88" s="52"/>
      <c r="C88" s="46" t="s">
        <v>634</v>
      </c>
      <c r="D88" s="45" t="s">
        <v>635</v>
      </c>
      <c r="E88" s="47">
        <v>0.21</v>
      </c>
      <c r="F88" s="47">
        <v>0</v>
      </c>
      <c r="G88" s="48">
        <v>7290011843489</v>
      </c>
      <c r="H88" s="49">
        <v>2</v>
      </c>
      <c r="I88" s="14">
        <v>850</v>
      </c>
      <c r="J88" s="50">
        <f>ROUND(I88*(1-$L$5),0)</f>
        <v>442</v>
      </c>
      <c r="K88" s="51"/>
      <c r="L88" s="16">
        <f>K88*J88</f>
        <v>0</v>
      </c>
      <c r="M88" s="72"/>
      <c r="N88" s="72"/>
      <c r="O88" s="72"/>
      <c r="P88" s="72"/>
      <c r="Q88" s="72"/>
    </row>
    <row r="89" spans="1:17" ht="60">
      <c r="A89" s="45" t="s">
        <v>636</v>
      </c>
      <c r="B89" s="52"/>
      <c r="C89" s="46" t="s">
        <v>637</v>
      </c>
      <c r="D89" s="45" t="s">
        <v>638</v>
      </c>
      <c r="E89" s="47">
        <v>0.36</v>
      </c>
      <c r="F89" s="47">
        <v>0</v>
      </c>
      <c r="G89" s="48">
        <v>7290011843809</v>
      </c>
      <c r="H89" s="49">
        <v>1</v>
      </c>
      <c r="I89" s="14">
        <v>1160</v>
      </c>
      <c r="J89" s="50">
        <f>ROUND(I89*(1-$L$5),0)</f>
        <v>603</v>
      </c>
      <c r="K89" s="51"/>
      <c r="L89" s="16">
        <f>K89*J89</f>
        <v>0</v>
      </c>
      <c r="M89" s="72"/>
      <c r="N89" s="72"/>
      <c r="O89" s="72"/>
      <c r="P89" s="72"/>
      <c r="Q89" s="72"/>
    </row>
    <row r="90" spans="1:17" ht="60">
      <c r="A90" s="45" t="s">
        <v>639</v>
      </c>
      <c r="B90" s="52"/>
      <c r="C90" s="46" t="s">
        <v>640</v>
      </c>
      <c r="D90" s="45" t="s">
        <v>641</v>
      </c>
      <c r="E90" s="47">
        <v>0.21</v>
      </c>
      <c r="F90" s="47">
        <v>0</v>
      </c>
      <c r="G90" s="48">
        <v>7290011843502</v>
      </c>
      <c r="H90" s="49">
        <v>1</v>
      </c>
      <c r="I90" s="14">
        <v>850</v>
      </c>
      <c r="J90" s="50">
        <f>ROUND(I90*(1-$L$5),0)</f>
        <v>442</v>
      </c>
      <c r="K90" s="51"/>
      <c r="L90" s="16">
        <f>K90*J90</f>
        <v>0</v>
      </c>
      <c r="M90" s="72"/>
      <c r="N90" s="72"/>
      <c r="O90" s="72"/>
      <c r="P90" s="72"/>
      <c r="Q90" s="72"/>
    </row>
    <row r="91" spans="1:17" ht="75">
      <c r="A91" s="45" t="s">
        <v>642</v>
      </c>
      <c r="B91" s="52"/>
      <c r="C91" s="46" t="s">
        <v>643</v>
      </c>
      <c r="D91" s="45" t="s">
        <v>644</v>
      </c>
      <c r="E91" s="47">
        <v>0.36</v>
      </c>
      <c r="F91" s="47">
        <v>0</v>
      </c>
      <c r="G91" s="48">
        <v>7290011843830</v>
      </c>
      <c r="H91" s="49">
        <v>0</v>
      </c>
      <c r="I91" s="14">
        <v>1160</v>
      </c>
      <c r="J91" s="50">
        <f>ROUND(I91*(1-$L$5),0)</f>
        <v>603</v>
      </c>
      <c r="K91" s="51"/>
      <c r="L91" s="16">
        <f>K91*J91</f>
        <v>0</v>
      </c>
      <c r="M91" s="72"/>
      <c r="N91" s="72"/>
      <c r="O91" s="72"/>
      <c r="P91" s="72"/>
      <c r="Q91" s="72"/>
    </row>
    <row r="92" spans="1:17" ht="75">
      <c r="A92" s="45" t="s">
        <v>645</v>
      </c>
      <c r="B92" s="52"/>
      <c r="C92" s="46" t="s">
        <v>646</v>
      </c>
      <c r="D92" s="45" t="s">
        <v>647</v>
      </c>
      <c r="E92" s="47">
        <v>0.21</v>
      </c>
      <c r="F92" s="47">
        <v>0</v>
      </c>
      <c r="G92" s="48">
        <v>7290011843465</v>
      </c>
      <c r="H92" s="49">
        <v>2</v>
      </c>
      <c r="I92" s="14">
        <v>850</v>
      </c>
      <c r="J92" s="50">
        <f>ROUND(I92*(1-$L$5),0)</f>
        <v>442</v>
      </c>
      <c r="K92" s="51"/>
      <c r="L92" s="16">
        <f>K92*J92</f>
        <v>0</v>
      </c>
      <c r="M92" s="72"/>
      <c r="N92" s="72"/>
      <c r="O92" s="72"/>
      <c r="P92" s="72"/>
      <c r="Q92" s="72"/>
    </row>
    <row r="93" spans="1:17" ht="75">
      <c r="A93" s="45" t="s">
        <v>648</v>
      </c>
      <c r="B93" s="52"/>
      <c r="C93" s="46" t="s">
        <v>649</v>
      </c>
      <c r="D93" s="45" t="s">
        <v>650</v>
      </c>
      <c r="E93" s="47">
        <v>0.12</v>
      </c>
      <c r="F93" s="47">
        <v>0</v>
      </c>
      <c r="G93" s="48">
        <v>7290014043718</v>
      </c>
      <c r="H93" s="49">
        <v>1</v>
      </c>
      <c r="I93" s="14">
        <v>400</v>
      </c>
      <c r="J93" s="50">
        <f>ROUND(I93*(1-$L$5),0)</f>
        <v>208</v>
      </c>
      <c r="K93" s="51"/>
      <c r="L93" s="16">
        <f>K93*J93</f>
        <v>0</v>
      </c>
      <c r="M93" s="72"/>
      <c r="N93" s="72"/>
      <c r="O93" s="72"/>
      <c r="P93" s="72"/>
      <c r="Q93" s="72"/>
    </row>
    <row r="94" spans="1:17" ht="75">
      <c r="A94" s="45" t="s">
        <v>651</v>
      </c>
      <c r="B94" s="52"/>
      <c r="C94" s="46" t="s">
        <v>652</v>
      </c>
      <c r="D94" s="45" t="s">
        <v>653</v>
      </c>
      <c r="E94" s="47">
        <v>0.36</v>
      </c>
      <c r="F94" s="47">
        <v>0</v>
      </c>
      <c r="G94" s="48">
        <v>7290011843823</v>
      </c>
      <c r="H94" s="49">
        <v>0</v>
      </c>
      <c r="I94" s="14">
        <v>1160</v>
      </c>
      <c r="J94" s="50">
        <f>ROUND(I94*(1-$L$5),0)</f>
        <v>603</v>
      </c>
      <c r="K94" s="51"/>
      <c r="L94" s="16">
        <f>K94*J94</f>
        <v>0</v>
      </c>
      <c r="M94" s="72"/>
      <c r="N94" s="72"/>
      <c r="O94" s="72"/>
      <c r="P94" s="72"/>
      <c r="Q94" s="72"/>
    </row>
    <row r="95" spans="1:17" ht="75">
      <c r="A95" s="45" t="s">
        <v>654</v>
      </c>
      <c r="B95" s="52"/>
      <c r="C95" s="46" t="s">
        <v>655</v>
      </c>
      <c r="D95" s="45" t="s">
        <v>656</v>
      </c>
      <c r="E95" s="47">
        <v>0.21</v>
      </c>
      <c r="F95" s="47">
        <v>0</v>
      </c>
      <c r="G95" s="48">
        <v>7290011843472</v>
      </c>
      <c r="H95" s="49">
        <v>0</v>
      </c>
      <c r="I95" s="14">
        <v>850</v>
      </c>
      <c r="J95" s="50">
        <f>ROUND(I95*(1-$L$5),0)</f>
        <v>442</v>
      </c>
      <c r="K95" s="51"/>
      <c r="L95" s="16">
        <f>K95*J95</f>
        <v>0</v>
      </c>
      <c r="M95" s="72"/>
      <c r="N95" s="72"/>
      <c r="O95" s="72"/>
      <c r="P95" s="72"/>
      <c r="Q95" s="72"/>
    </row>
    <row r="96" spans="1:17" ht="60">
      <c r="A96" s="45" t="s">
        <v>657</v>
      </c>
      <c r="B96" s="52"/>
      <c r="C96" s="46" t="s">
        <v>658</v>
      </c>
      <c r="D96" s="45" t="s">
        <v>659</v>
      </c>
      <c r="E96" s="47">
        <v>0.36</v>
      </c>
      <c r="F96" s="47">
        <v>0</v>
      </c>
      <c r="G96" s="48">
        <v>7290012326028</v>
      </c>
      <c r="H96" s="49">
        <v>0</v>
      </c>
      <c r="I96" s="14">
        <v>1160</v>
      </c>
      <c r="J96" s="50">
        <f>ROUND(I96*(1-$L$5),0)</f>
        <v>603</v>
      </c>
      <c r="K96" s="51"/>
      <c r="L96" s="16">
        <f>K96*J96</f>
        <v>0</v>
      </c>
      <c r="M96" s="72"/>
      <c r="N96" s="72"/>
      <c r="O96" s="72"/>
      <c r="P96" s="72"/>
      <c r="Q96" s="72"/>
    </row>
    <row r="97" spans="1:17" ht="60">
      <c r="A97" s="45" t="s">
        <v>660</v>
      </c>
      <c r="B97" s="52"/>
      <c r="C97" s="46" t="s">
        <v>661</v>
      </c>
      <c r="D97" s="45" t="s">
        <v>662</v>
      </c>
      <c r="E97" s="47">
        <v>0.21</v>
      </c>
      <c r="F97" s="47">
        <v>0</v>
      </c>
      <c r="G97" s="48">
        <v>7290011843861</v>
      </c>
      <c r="H97" s="49">
        <v>0</v>
      </c>
      <c r="I97" s="14">
        <v>890</v>
      </c>
      <c r="J97" s="50">
        <f>ROUND(I97*(1-$L$5),0)</f>
        <v>463</v>
      </c>
      <c r="K97" s="51"/>
      <c r="L97" s="16">
        <f>K97*J97</f>
        <v>0</v>
      </c>
      <c r="M97" s="72"/>
      <c r="N97" s="72"/>
      <c r="O97" s="72"/>
      <c r="P97" s="72"/>
      <c r="Q97" s="72"/>
    </row>
    <row r="98" spans="1:17" ht="60">
      <c r="A98" s="45" t="s">
        <v>663</v>
      </c>
      <c r="B98" s="52"/>
      <c r="C98" s="46" t="s">
        <v>664</v>
      </c>
      <c r="D98" s="45" t="s">
        <v>665</v>
      </c>
      <c r="E98" s="47">
        <v>0.36</v>
      </c>
      <c r="F98" s="47">
        <v>0</v>
      </c>
      <c r="G98" s="48">
        <v>7290011843854</v>
      </c>
      <c r="H98" s="49">
        <v>1</v>
      </c>
      <c r="I98" s="14">
        <v>1380</v>
      </c>
      <c r="J98" s="50">
        <f>ROUND(I98*(1-$L$5),0)</f>
        <v>718</v>
      </c>
      <c r="K98" s="51"/>
      <c r="L98" s="16">
        <f>K98*J98</f>
        <v>0</v>
      </c>
      <c r="M98" s="72"/>
      <c r="N98" s="72"/>
      <c r="O98" s="72"/>
      <c r="P98" s="72"/>
      <c r="Q98" s="72"/>
    </row>
    <row r="99" spans="1:17" ht="60">
      <c r="A99" s="45" t="s">
        <v>666</v>
      </c>
      <c r="B99" s="52"/>
      <c r="C99" s="46" t="s">
        <v>667</v>
      </c>
      <c r="D99" s="45" t="s">
        <v>668</v>
      </c>
      <c r="E99" s="47">
        <v>0.21</v>
      </c>
      <c r="F99" s="47">
        <v>0</v>
      </c>
      <c r="G99" s="48">
        <v>7290011843175</v>
      </c>
      <c r="H99" s="49">
        <v>4</v>
      </c>
      <c r="I99" s="14">
        <v>850</v>
      </c>
      <c r="J99" s="50">
        <f>ROUND(I99*(1-$L$5),0)</f>
        <v>442</v>
      </c>
      <c r="K99" s="51"/>
      <c r="L99" s="16">
        <f>K99*J99</f>
        <v>0</v>
      </c>
      <c r="M99" s="72"/>
      <c r="N99" s="72"/>
      <c r="O99" s="72"/>
      <c r="P99" s="72"/>
      <c r="Q99" s="72"/>
    </row>
    <row r="100" spans="1:17" ht="92.1" customHeight="1">
      <c r="A100" s="45" t="s">
        <v>669</v>
      </c>
      <c r="B100" s="45"/>
      <c r="C100" s="46" t="s">
        <v>670</v>
      </c>
      <c r="D100" s="45" t="s">
        <v>671</v>
      </c>
      <c r="E100" s="47">
        <v>0</v>
      </c>
      <c r="F100" s="47">
        <v>0</v>
      </c>
      <c r="G100" s="48">
        <v>7290015247337</v>
      </c>
      <c r="H100" s="49">
        <v>1</v>
      </c>
      <c r="I100" s="14">
        <v>1140</v>
      </c>
      <c r="J100" s="50">
        <f>ROUND(I100*(1-$L$5),0)</f>
        <v>593</v>
      </c>
      <c r="K100" s="51"/>
      <c r="L100" s="16">
        <f>K100*J100</f>
        <v>0</v>
      </c>
      <c r="M100" s="72"/>
      <c r="N100" s="72"/>
      <c r="O100" s="72"/>
      <c r="P100" s="72"/>
      <c r="Q100" s="72"/>
    </row>
    <row r="101" spans="1:17" ht="92.1" customHeight="1">
      <c r="A101" s="45" t="s">
        <v>672</v>
      </c>
      <c r="B101" s="45"/>
      <c r="C101" s="46" t="s">
        <v>673</v>
      </c>
      <c r="D101" s="45" t="s">
        <v>674</v>
      </c>
      <c r="E101" s="47">
        <v>0.13</v>
      </c>
      <c r="F101" s="47">
        <v>0</v>
      </c>
      <c r="G101" s="48">
        <v>7290011843953</v>
      </c>
      <c r="H101" s="49">
        <v>0</v>
      </c>
      <c r="I101" s="14">
        <v>630</v>
      </c>
      <c r="J101" s="50">
        <f>ROUND(I101*(1-$L$5),0)</f>
        <v>328</v>
      </c>
      <c r="K101" s="51"/>
      <c r="L101" s="16">
        <f>K101*J101</f>
        <v>0</v>
      </c>
      <c r="M101" s="72"/>
      <c r="N101" s="72"/>
      <c r="O101" s="72"/>
      <c r="P101" s="72"/>
      <c r="Q101" s="72"/>
    </row>
    <row r="102" spans="1:17" ht="92.1" customHeight="1">
      <c r="A102" s="45" t="s">
        <v>675</v>
      </c>
      <c r="B102" s="45"/>
      <c r="C102" s="46" t="s">
        <v>676</v>
      </c>
      <c r="D102" s="45" t="s">
        <v>677</v>
      </c>
      <c r="E102" s="47">
        <v>0.13</v>
      </c>
      <c r="F102" s="47">
        <v>0</v>
      </c>
      <c r="G102" s="48">
        <v>7290011843540</v>
      </c>
      <c r="H102" s="49">
        <v>1</v>
      </c>
      <c r="I102" s="14">
        <v>630</v>
      </c>
      <c r="J102" s="50">
        <f>ROUND(I102*(1-$L$5),0)</f>
        <v>328</v>
      </c>
      <c r="K102" s="51"/>
      <c r="L102" s="16">
        <f>K102*J102</f>
        <v>0</v>
      </c>
      <c r="M102" s="72"/>
      <c r="N102" s="72"/>
      <c r="O102" s="72"/>
      <c r="P102" s="72"/>
      <c r="Q102" s="72"/>
    </row>
    <row r="103" spans="1:17" ht="92.1" customHeight="1">
      <c r="A103" s="45" t="s">
        <v>678</v>
      </c>
      <c r="B103" s="45"/>
      <c r="C103" s="46" t="s">
        <v>679</v>
      </c>
      <c r="D103" s="45" t="s">
        <v>680</v>
      </c>
      <c r="E103" s="47">
        <v>0.13</v>
      </c>
      <c r="F103" s="47">
        <v>0</v>
      </c>
      <c r="G103" s="48">
        <v>7290011843960</v>
      </c>
      <c r="H103" s="49">
        <v>1</v>
      </c>
      <c r="I103" s="14">
        <v>630</v>
      </c>
      <c r="J103" s="50">
        <f>ROUND(I103*(1-$L$5),0)</f>
        <v>328</v>
      </c>
      <c r="K103" s="51"/>
      <c r="L103" s="16">
        <f>K103*J103</f>
        <v>0</v>
      </c>
      <c r="M103" s="72"/>
      <c r="N103" s="72"/>
      <c r="O103" s="72"/>
      <c r="P103" s="72"/>
      <c r="Q103" s="72"/>
    </row>
    <row r="104" spans="1:17" ht="92.1" customHeight="1">
      <c r="A104" s="45" t="s">
        <v>681</v>
      </c>
      <c r="B104" s="45"/>
      <c r="C104" s="46" t="s">
        <v>682</v>
      </c>
      <c r="D104" s="45" t="s">
        <v>683</v>
      </c>
      <c r="E104" s="47">
        <v>0.13</v>
      </c>
      <c r="F104" s="47">
        <v>0</v>
      </c>
      <c r="G104" s="48">
        <v>7290011843526</v>
      </c>
      <c r="H104" s="49">
        <v>0</v>
      </c>
      <c r="I104" s="14">
        <v>630</v>
      </c>
      <c r="J104" s="50">
        <f>ROUND(I104*(1-$L$5),0)</f>
        <v>328</v>
      </c>
      <c r="K104" s="51"/>
      <c r="L104" s="16">
        <f>K104*J104</f>
        <v>0</v>
      </c>
      <c r="M104" s="72"/>
      <c r="N104" s="72"/>
      <c r="O104" s="72"/>
      <c r="P104" s="72"/>
      <c r="Q104" s="72"/>
    </row>
    <row r="105" spans="1:17" ht="92.1" customHeight="1">
      <c r="A105" s="45" t="s">
        <v>684</v>
      </c>
      <c r="B105" s="45"/>
      <c r="C105" s="46" t="s">
        <v>685</v>
      </c>
      <c r="D105" s="45" t="s">
        <v>686</v>
      </c>
      <c r="E105" s="47">
        <v>0.13</v>
      </c>
      <c r="F105" s="47">
        <v>0</v>
      </c>
      <c r="G105" s="48">
        <v>7290011843557</v>
      </c>
      <c r="H105" s="49">
        <v>0</v>
      </c>
      <c r="I105" s="14">
        <v>630</v>
      </c>
      <c r="J105" s="50">
        <f>ROUND(I105*(1-$L$5),0)</f>
        <v>328</v>
      </c>
      <c r="K105" s="51"/>
      <c r="L105" s="16">
        <f>K105*J105</f>
        <v>0</v>
      </c>
      <c r="M105" s="72"/>
      <c r="N105" s="72"/>
      <c r="O105" s="72"/>
      <c r="P105" s="72"/>
      <c r="Q105" s="72"/>
    </row>
    <row r="106" spans="1:17" ht="60">
      <c r="A106" s="45" t="s">
        <v>687</v>
      </c>
      <c r="B106" s="52"/>
      <c r="C106" s="46" t="s">
        <v>688</v>
      </c>
      <c r="D106" s="45" t="s">
        <v>689</v>
      </c>
      <c r="E106" s="47">
        <v>0.35</v>
      </c>
      <c r="F106" s="47">
        <v>0</v>
      </c>
      <c r="G106" s="48">
        <v>7290011843410</v>
      </c>
      <c r="H106" s="49">
        <v>1</v>
      </c>
      <c r="I106" s="14">
        <v>1160</v>
      </c>
      <c r="J106" s="50">
        <f>ROUND(I106*(1-$L$5),0)</f>
        <v>603</v>
      </c>
      <c r="K106" s="51"/>
      <c r="L106" s="16">
        <f>K106*J106</f>
        <v>0</v>
      </c>
      <c r="M106" s="72"/>
      <c r="N106" s="72"/>
      <c r="O106" s="72"/>
      <c r="P106" s="72"/>
      <c r="Q106" s="72"/>
    </row>
    <row r="107" spans="1:17" ht="60">
      <c r="A107" s="45" t="s">
        <v>690</v>
      </c>
      <c r="B107" s="52"/>
      <c r="C107" s="46" t="s">
        <v>691</v>
      </c>
      <c r="D107" s="45" t="s">
        <v>692</v>
      </c>
      <c r="E107" s="47">
        <v>0.35</v>
      </c>
      <c r="F107" s="47">
        <v>0</v>
      </c>
      <c r="G107" s="48">
        <v>7290011843397</v>
      </c>
      <c r="H107" s="49">
        <v>1</v>
      </c>
      <c r="I107" s="14">
        <v>1160</v>
      </c>
      <c r="J107" s="50">
        <f>ROUND(I107*(1-$L$5),0)</f>
        <v>603</v>
      </c>
      <c r="K107" s="51"/>
      <c r="L107" s="16">
        <f>K107*J107</f>
        <v>0</v>
      </c>
      <c r="M107" s="72"/>
      <c r="N107" s="72"/>
      <c r="O107" s="72"/>
      <c r="P107" s="72"/>
      <c r="Q107" s="72"/>
    </row>
    <row r="108" spans="1:17" ht="60">
      <c r="A108" s="45" t="s">
        <v>693</v>
      </c>
      <c r="B108" s="52"/>
      <c r="C108" s="46" t="s">
        <v>694</v>
      </c>
      <c r="D108" s="45" t="s">
        <v>695</v>
      </c>
      <c r="E108" s="47">
        <v>0.35</v>
      </c>
      <c r="F108" s="47">
        <v>0</v>
      </c>
      <c r="G108" s="48">
        <v>7290011843380</v>
      </c>
      <c r="H108" s="49">
        <v>0</v>
      </c>
      <c r="I108" s="14">
        <v>1160</v>
      </c>
      <c r="J108" s="50">
        <f>ROUND(I108*(1-$L$5),0)</f>
        <v>603</v>
      </c>
      <c r="K108" s="51"/>
      <c r="L108" s="16">
        <f>K108*J108</f>
        <v>0</v>
      </c>
      <c r="M108" s="72"/>
      <c r="N108" s="72"/>
      <c r="O108" s="72"/>
      <c r="P108" s="72"/>
      <c r="Q108" s="72"/>
    </row>
    <row r="109" spans="1:17" ht="75">
      <c r="A109" s="45" t="s">
        <v>696</v>
      </c>
      <c r="B109" s="52"/>
      <c r="C109" s="46" t="s">
        <v>697</v>
      </c>
      <c r="D109" s="45" t="s">
        <v>698</v>
      </c>
      <c r="E109" s="47">
        <v>0.35</v>
      </c>
      <c r="F109" s="47">
        <v>0</v>
      </c>
      <c r="G109" s="48">
        <v>7290011843373</v>
      </c>
      <c r="H109" s="49">
        <v>1</v>
      </c>
      <c r="I109" s="14">
        <v>1160</v>
      </c>
      <c r="J109" s="50">
        <f>ROUND(I109*(1-$L$5),0)</f>
        <v>603</v>
      </c>
      <c r="K109" s="51"/>
      <c r="L109" s="16">
        <f>K109*J109</f>
        <v>0</v>
      </c>
      <c r="M109" s="72"/>
      <c r="N109" s="72"/>
      <c r="O109" s="72"/>
      <c r="P109" s="72"/>
      <c r="Q109" s="72"/>
    </row>
    <row r="110" spans="1:17" ht="60">
      <c r="A110" s="45" t="s">
        <v>699</v>
      </c>
      <c r="B110" s="52"/>
      <c r="C110" s="46" t="s">
        <v>700</v>
      </c>
      <c r="D110" s="45" t="s">
        <v>701</v>
      </c>
      <c r="E110" s="47">
        <v>0.4</v>
      </c>
      <c r="F110" s="47">
        <v>0</v>
      </c>
      <c r="G110" s="48">
        <v>7290011843236</v>
      </c>
      <c r="H110" s="49">
        <v>0</v>
      </c>
      <c r="I110" s="14">
        <v>1210</v>
      </c>
      <c r="J110" s="50">
        <f>ROUND(I110*(1-$L$5),0)</f>
        <v>629</v>
      </c>
      <c r="K110" s="51"/>
      <c r="L110" s="16">
        <f>K110*J110</f>
        <v>0</v>
      </c>
      <c r="M110" s="72"/>
      <c r="N110" s="72"/>
      <c r="O110" s="72"/>
      <c r="P110" s="72"/>
      <c r="Q110" s="72"/>
    </row>
    <row r="111" spans="1:17" ht="60">
      <c r="A111" s="45" t="s">
        <v>702</v>
      </c>
      <c r="B111" s="52"/>
      <c r="C111" s="46" t="s">
        <v>703</v>
      </c>
      <c r="D111" s="45" t="s">
        <v>704</v>
      </c>
      <c r="E111" s="47">
        <v>0.4</v>
      </c>
      <c r="F111" s="47">
        <v>0</v>
      </c>
      <c r="G111" s="48">
        <v>7290011843649</v>
      </c>
      <c r="H111" s="49">
        <v>0</v>
      </c>
      <c r="I111" s="14">
        <v>1210</v>
      </c>
      <c r="J111" s="50">
        <f>ROUND(I111*(1-$L$5),0)</f>
        <v>629</v>
      </c>
      <c r="K111" s="51"/>
      <c r="L111" s="16">
        <f>K111*J111</f>
        <v>0</v>
      </c>
      <c r="M111" s="72"/>
      <c r="N111" s="72"/>
      <c r="O111" s="72"/>
      <c r="P111" s="72"/>
      <c r="Q111" s="72"/>
    </row>
    <row r="112" spans="1:17" ht="60">
      <c r="A112" s="45" t="s">
        <v>705</v>
      </c>
      <c r="B112" s="52"/>
      <c r="C112" s="46" t="s">
        <v>706</v>
      </c>
      <c r="D112" s="45" t="s">
        <v>707</v>
      </c>
      <c r="E112" s="47">
        <v>0.4</v>
      </c>
      <c r="F112" s="47">
        <v>0</v>
      </c>
      <c r="G112" s="48">
        <v>7290011843243</v>
      </c>
      <c r="H112" s="49">
        <v>0</v>
      </c>
      <c r="I112" s="14">
        <v>1210</v>
      </c>
      <c r="J112" s="50">
        <f>ROUND(I112*(1-$L$5),0)</f>
        <v>629</v>
      </c>
      <c r="K112" s="51"/>
      <c r="L112" s="16">
        <f>K112*J112</f>
        <v>0</v>
      </c>
      <c r="M112" s="72"/>
      <c r="N112" s="72"/>
      <c r="O112" s="72"/>
      <c r="P112" s="72"/>
      <c r="Q112" s="72"/>
    </row>
    <row r="113" spans="1:17" ht="60">
      <c r="A113" s="45" t="s">
        <v>708</v>
      </c>
      <c r="B113" s="52"/>
      <c r="C113" s="46" t="s">
        <v>709</v>
      </c>
      <c r="D113" s="45" t="s">
        <v>710</v>
      </c>
      <c r="E113" s="47">
        <v>0.4</v>
      </c>
      <c r="F113" s="47">
        <v>0</v>
      </c>
      <c r="G113" s="48">
        <v>7290011843250</v>
      </c>
      <c r="H113" s="49">
        <v>0</v>
      </c>
      <c r="I113" s="14">
        <v>1210</v>
      </c>
      <c r="J113" s="50">
        <f>ROUND(I113*(1-$L$5),0)</f>
        <v>629</v>
      </c>
      <c r="K113" s="51"/>
      <c r="L113" s="16">
        <f>K113*J113</f>
        <v>0</v>
      </c>
      <c r="M113" s="72"/>
      <c r="N113" s="72"/>
      <c r="O113" s="72"/>
      <c r="P113" s="72"/>
      <c r="Q113" s="72"/>
    </row>
    <row r="114" spans="1:17" ht="60">
      <c r="A114" s="45" t="s">
        <v>711</v>
      </c>
      <c r="B114" s="52"/>
      <c r="C114" s="46" t="s">
        <v>712</v>
      </c>
      <c r="D114" s="45" t="s">
        <v>713</v>
      </c>
      <c r="E114" s="47">
        <v>0.4</v>
      </c>
      <c r="F114" s="47">
        <v>0</v>
      </c>
      <c r="G114" s="48">
        <v>7290014043633</v>
      </c>
      <c r="H114" s="49">
        <v>0</v>
      </c>
      <c r="I114" s="14">
        <v>1210</v>
      </c>
      <c r="J114" s="50">
        <f>ROUND(I114*(1-$L$5),0)</f>
        <v>629</v>
      </c>
      <c r="K114" s="51"/>
      <c r="L114" s="16">
        <f>K114*J114</f>
        <v>0</v>
      </c>
      <c r="M114" s="72"/>
      <c r="N114" s="72"/>
      <c r="O114" s="72"/>
      <c r="P114" s="72"/>
      <c r="Q114" s="72"/>
    </row>
    <row r="115" spans="1:17" ht="60">
      <c r="A115" s="45" t="s">
        <v>714</v>
      </c>
      <c r="B115" s="52"/>
      <c r="C115" s="46" t="s">
        <v>715</v>
      </c>
      <c r="D115" s="45" t="s">
        <v>716</v>
      </c>
      <c r="E115" s="47">
        <v>0.46</v>
      </c>
      <c r="F115" s="47">
        <v>0</v>
      </c>
      <c r="G115" s="48">
        <v>7290012326219</v>
      </c>
      <c r="H115" s="49">
        <v>1</v>
      </c>
      <c r="I115" s="14">
        <v>1210</v>
      </c>
      <c r="J115" s="50">
        <f>ROUND(I115*(1-$L$5),0)</f>
        <v>629</v>
      </c>
      <c r="K115" s="51"/>
      <c r="L115" s="16">
        <f>K115*J115</f>
        <v>0</v>
      </c>
      <c r="M115" s="72"/>
      <c r="N115" s="72"/>
      <c r="O115" s="72"/>
      <c r="P115" s="72"/>
      <c r="Q115" s="72"/>
    </row>
    <row r="116" spans="1:17" ht="60">
      <c r="A116" s="45" t="s">
        <v>717</v>
      </c>
      <c r="B116" s="52"/>
      <c r="C116" s="46" t="s">
        <v>718</v>
      </c>
      <c r="D116" s="45" t="s">
        <v>719</v>
      </c>
      <c r="E116" s="47">
        <v>0.46</v>
      </c>
      <c r="F116" s="47">
        <v>0</v>
      </c>
      <c r="G116" s="48">
        <v>7290012326431</v>
      </c>
      <c r="H116" s="49">
        <v>0</v>
      </c>
      <c r="I116" s="14">
        <v>1210</v>
      </c>
      <c r="J116" s="50">
        <f>ROUND(I116*(1-$L$5),0)</f>
        <v>629</v>
      </c>
      <c r="K116" s="51"/>
      <c r="L116" s="16">
        <f>K116*J116</f>
        <v>0</v>
      </c>
      <c r="M116" s="72"/>
      <c r="N116" s="72"/>
      <c r="O116" s="72"/>
      <c r="P116" s="72"/>
      <c r="Q116" s="72"/>
    </row>
    <row r="117" spans="1:17" ht="60">
      <c r="A117" s="45" t="s">
        <v>720</v>
      </c>
      <c r="B117" s="52"/>
      <c r="C117" s="46" t="s">
        <v>721</v>
      </c>
      <c r="D117" s="45" t="s">
        <v>722</v>
      </c>
      <c r="E117" s="47">
        <v>0.46</v>
      </c>
      <c r="F117" s="47">
        <v>0</v>
      </c>
      <c r="G117" s="48">
        <v>7290012326448</v>
      </c>
      <c r="H117" s="49">
        <v>0</v>
      </c>
      <c r="I117" s="14">
        <v>1210</v>
      </c>
      <c r="J117" s="50">
        <f>ROUND(I117*(1-$L$5),0)</f>
        <v>629</v>
      </c>
      <c r="K117" s="51"/>
      <c r="L117" s="16">
        <f>K117*J117</f>
        <v>0</v>
      </c>
      <c r="M117" s="72"/>
      <c r="N117" s="72"/>
      <c r="O117" s="72"/>
      <c r="P117" s="72"/>
      <c r="Q117" s="72"/>
    </row>
    <row r="118" spans="1:17" ht="60">
      <c r="A118" s="45" t="s">
        <v>723</v>
      </c>
      <c r="B118" s="52"/>
      <c r="C118" s="46" t="s">
        <v>724</v>
      </c>
      <c r="D118" s="45" t="s">
        <v>725</v>
      </c>
      <c r="E118" s="47">
        <v>0.46</v>
      </c>
      <c r="F118" s="47">
        <v>0</v>
      </c>
      <c r="G118" s="48">
        <v>7290012326455</v>
      </c>
      <c r="H118" s="49">
        <v>0</v>
      </c>
      <c r="I118" s="14">
        <v>1210</v>
      </c>
      <c r="J118" s="50">
        <f>ROUND(I118*(1-$L$5),0)</f>
        <v>629</v>
      </c>
      <c r="K118" s="51"/>
      <c r="L118" s="16">
        <f>K118*J118</f>
        <v>0</v>
      </c>
      <c r="M118" s="72"/>
      <c r="N118" s="72"/>
      <c r="O118" s="72"/>
      <c r="P118" s="72"/>
      <c r="Q118" s="72"/>
    </row>
    <row r="119" spans="1:17" ht="60">
      <c r="A119" s="45" t="s">
        <v>726</v>
      </c>
      <c r="B119" s="52"/>
      <c r="C119" s="46" t="s">
        <v>727</v>
      </c>
      <c r="D119" s="45" t="s">
        <v>728</v>
      </c>
      <c r="E119" s="47">
        <v>0.46</v>
      </c>
      <c r="F119" s="47">
        <v>0</v>
      </c>
      <c r="G119" s="48">
        <v>7290012326462</v>
      </c>
      <c r="H119" s="49">
        <v>0</v>
      </c>
      <c r="I119" s="14">
        <v>1210</v>
      </c>
      <c r="J119" s="50">
        <f>ROUND(I119*(1-$L$5),0)</f>
        <v>629</v>
      </c>
      <c r="K119" s="51"/>
      <c r="L119" s="16">
        <f>K119*J119</f>
        <v>0</v>
      </c>
      <c r="M119" s="72"/>
      <c r="N119" s="72"/>
      <c r="O119" s="72"/>
      <c r="P119" s="72"/>
      <c r="Q119" s="72"/>
    </row>
    <row r="120" spans="1:17" ht="60">
      <c r="A120" s="45" t="s">
        <v>729</v>
      </c>
      <c r="B120" s="52"/>
      <c r="C120" s="46" t="s">
        <v>730</v>
      </c>
      <c r="D120" s="45" t="s">
        <v>731</v>
      </c>
      <c r="E120" s="47">
        <v>0.46</v>
      </c>
      <c r="F120" s="47">
        <v>0</v>
      </c>
      <c r="G120" s="48">
        <v>7290012326479</v>
      </c>
      <c r="H120" s="49">
        <v>1</v>
      </c>
      <c r="I120" s="14">
        <v>1210</v>
      </c>
      <c r="J120" s="50">
        <f>ROUND(I120*(1-$L$5),0)</f>
        <v>629</v>
      </c>
      <c r="K120" s="51"/>
      <c r="L120" s="16">
        <f>K120*J120</f>
        <v>0</v>
      </c>
      <c r="M120" s="72"/>
      <c r="N120" s="72"/>
      <c r="O120" s="72"/>
      <c r="P120" s="72"/>
      <c r="Q120" s="72"/>
    </row>
    <row r="121" spans="1:17" ht="60">
      <c r="A121" s="45" t="s">
        <v>732</v>
      </c>
      <c r="B121" s="52"/>
      <c r="C121" s="46" t="s">
        <v>733</v>
      </c>
      <c r="D121" s="45" t="s">
        <v>734</v>
      </c>
      <c r="E121" s="47">
        <v>0.46</v>
      </c>
      <c r="F121" s="47">
        <v>0</v>
      </c>
      <c r="G121" s="48">
        <v>7290015247078</v>
      </c>
      <c r="H121" s="49">
        <v>1</v>
      </c>
      <c r="I121" s="14">
        <v>1210</v>
      </c>
      <c r="J121" s="50">
        <f>ROUND(I121*(1-$L$5),0)</f>
        <v>629</v>
      </c>
      <c r="K121" s="51"/>
      <c r="L121" s="16">
        <f>K121*J121</f>
        <v>0</v>
      </c>
      <c r="M121" s="72"/>
      <c r="N121" s="72"/>
      <c r="O121" s="72"/>
      <c r="P121" s="72"/>
      <c r="Q121" s="72"/>
    </row>
    <row r="122" spans="1:17" ht="60">
      <c r="A122" s="45" t="s">
        <v>735</v>
      </c>
      <c r="B122" s="52"/>
      <c r="C122" s="46" t="s">
        <v>736</v>
      </c>
      <c r="D122" s="45" t="s">
        <v>737</v>
      </c>
      <c r="E122" s="47">
        <v>0.52</v>
      </c>
      <c r="F122" s="47">
        <v>0</v>
      </c>
      <c r="G122" s="48">
        <v>7290011843311</v>
      </c>
      <c r="H122" s="49">
        <v>2</v>
      </c>
      <c r="I122" s="14">
        <v>580</v>
      </c>
      <c r="J122" s="50">
        <f>ROUND(I122*(1-$L$5),0)</f>
        <v>302</v>
      </c>
      <c r="K122" s="51"/>
      <c r="L122" s="16">
        <f>K122*J122</f>
        <v>0</v>
      </c>
      <c r="M122" s="72"/>
      <c r="N122" s="72"/>
      <c r="O122" s="72"/>
      <c r="P122" s="72"/>
      <c r="Q122" s="72"/>
    </row>
    <row r="123" spans="1:17" ht="60">
      <c r="A123" s="45" t="s">
        <v>738</v>
      </c>
      <c r="B123" s="52"/>
      <c r="C123" s="46" t="s">
        <v>739</v>
      </c>
      <c r="D123" s="45" t="s">
        <v>740</v>
      </c>
      <c r="E123" s="47">
        <v>0.52</v>
      </c>
      <c r="F123" s="47">
        <v>0</v>
      </c>
      <c r="G123" s="48"/>
      <c r="H123" s="49">
        <v>1</v>
      </c>
      <c r="I123" s="14">
        <v>580</v>
      </c>
      <c r="J123" s="50">
        <f>ROUND(I123*(1-$L$5),0)</f>
        <v>302</v>
      </c>
      <c r="K123" s="51"/>
      <c r="L123" s="16">
        <f>K123*J123</f>
        <v>0</v>
      </c>
      <c r="M123" s="72"/>
      <c r="N123" s="72"/>
      <c r="O123" s="72"/>
      <c r="P123" s="72"/>
      <c r="Q123" s="72"/>
    </row>
    <row r="124" spans="1:17" ht="60">
      <c r="A124" s="45" t="s">
        <v>741</v>
      </c>
      <c r="B124" s="52"/>
      <c r="C124" s="46" t="s">
        <v>742</v>
      </c>
      <c r="D124" s="45" t="s">
        <v>743</v>
      </c>
      <c r="E124" s="47">
        <v>0.52</v>
      </c>
      <c r="F124" s="47">
        <v>0</v>
      </c>
      <c r="G124" s="48"/>
      <c r="H124" s="49">
        <v>3</v>
      </c>
      <c r="I124" s="14">
        <v>580</v>
      </c>
      <c r="J124" s="50">
        <f>ROUND(I124*(1-$L$5),0)</f>
        <v>302</v>
      </c>
      <c r="K124" s="51"/>
      <c r="L124" s="16">
        <f>K124*J124</f>
        <v>0</v>
      </c>
      <c r="M124" s="72"/>
      <c r="N124" s="72"/>
      <c r="O124" s="72"/>
      <c r="P124" s="72"/>
      <c r="Q124" s="72"/>
    </row>
    <row r="125" spans="1:17" ht="60">
      <c r="A125" s="45" t="s">
        <v>744</v>
      </c>
      <c r="B125" s="52"/>
      <c r="C125" s="46" t="s">
        <v>745</v>
      </c>
      <c r="D125" s="45" t="s">
        <v>746</v>
      </c>
      <c r="E125" s="47">
        <v>0.52</v>
      </c>
      <c r="F125" s="47">
        <v>0</v>
      </c>
      <c r="G125" s="48"/>
      <c r="H125" s="49">
        <v>1</v>
      </c>
      <c r="I125" s="14">
        <v>580</v>
      </c>
      <c r="J125" s="50">
        <f>ROUND(I125*(1-$L$5),0)</f>
        <v>302</v>
      </c>
      <c r="K125" s="51"/>
      <c r="L125" s="16">
        <f>K125*J125</f>
        <v>0</v>
      </c>
      <c r="M125" s="72"/>
      <c r="N125" s="72"/>
      <c r="O125" s="72"/>
      <c r="P125" s="72"/>
      <c r="Q125" s="72"/>
    </row>
    <row r="126" spans="1:17" ht="60">
      <c r="A126" s="45" t="s">
        <v>747</v>
      </c>
      <c r="B126" s="52"/>
      <c r="C126" s="46" t="s">
        <v>748</v>
      </c>
      <c r="D126" s="45" t="s">
        <v>749</v>
      </c>
      <c r="E126" s="47">
        <v>0.52</v>
      </c>
      <c r="F126" s="47">
        <v>0</v>
      </c>
      <c r="G126" s="48"/>
      <c r="H126" s="49">
        <v>1</v>
      </c>
      <c r="I126" s="14">
        <v>580</v>
      </c>
      <c r="J126" s="50">
        <f>ROUND(I126*(1-$L$5),0)</f>
        <v>302</v>
      </c>
      <c r="K126" s="51"/>
      <c r="L126" s="16">
        <f>K126*J126</f>
        <v>0</v>
      </c>
      <c r="M126" s="72"/>
      <c r="N126" s="72"/>
      <c r="O126" s="72"/>
      <c r="P126" s="72"/>
      <c r="Q126" s="72"/>
    </row>
    <row r="127" spans="1:17" ht="92.1" customHeight="1">
      <c r="A127" s="45" t="s">
        <v>750</v>
      </c>
      <c r="B127" s="45"/>
      <c r="C127" s="46" t="s">
        <v>751</v>
      </c>
      <c r="D127" s="45" t="s">
        <v>752</v>
      </c>
      <c r="E127" s="47">
        <v>1.21</v>
      </c>
      <c r="F127" s="47">
        <v>0</v>
      </c>
      <c r="G127" s="48">
        <v>7290011843144</v>
      </c>
      <c r="H127" s="49">
        <v>1</v>
      </c>
      <c r="I127" s="14">
        <v>1260</v>
      </c>
      <c r="J127" s="50">
        <f>ROUND(I127*(1-$L$5),0)</f>
        <v>655</v>
      </c>
      <c r="K127" s="51"/>
      <c r="L127" s="16">
        <f>K127*J127</f>
        <v>0</v>
      </c>
      <c r="M127" s="72"/>
      <c r="N127" s="72"/>
      <c r="O127" s="72"/>
      <c r="P127" s="72"/>
      <c r="Q127" s="72"/>
    </row>
    <row r="128" spans="1:17" ht="92.1" customHeight="1">
      <c r="A128" s="45" t="s">
        <v>753</v>
      </c>
      <c r="B128" s="45"/>
      <c r="C128" s="46" t="s">
        <v>754</v>
      </c>
      <c r="D128" s="45" t="s">
        <v>755</v>
      </c>
      <c r="E128" s="47">
        <v>0.63</v>
      </c>
      <c r="F128" s="47">
        <v>0</v>
      </c>
      <c r="G128" s="48">
        <v>7290011843496</v>
      </c>
      <c r="H128" s="49">
        <v>1</v>
      </c>
      <c r="I128" s="14">
        <v>710</v>
      </c>
      <c r="J128" s="50">
        <f>ROUND(I128*(1-$L$5),0)</f>
        <v>369</v>
      </c>
      <c r="K128" s="51"/>
      <c r="L128" s="16">
        <f>K128*J128</f>
        <v>0</v>
      </c>
      <c r="M128" s="72"/>
      <c r="N128" s="72"/>
      <c r="O128" s="72"/>
      <c r="P128" s="72"/>
      <c r="Q128" s="72"/>
    </row>
    <row r="129" spans="1:17" ht="92.1" customHeight="1">
      <c r="A129" s="45" t="s">
        <v>756</v>
      </c>
      <c r="B129" s="45"/>
      <c r="C129" s="46" t="s">
        <v>757</v>
      </c>
      <c r="D129" s="45" t="s">
        <v>758</v>
      </c>
      <c r="E129" s="47">
        <v>0.12</v>
      </c>
      <c r="F129" s="47">
        <v>0</v>
      </c>
      <c r="G129" s="48">
        <v>7290011843885</v>
      </c>
      <c r="H129" s="49">
        <v>4</v>
      </c>
      <c r="I129" s="14">
        <v>1210</v>
      </c>
      <c r="J129" s="50">
        <f>ROUND(I129*(1-$L$5),0)</f>
        <v>629</v>
      </c>
      <c r="K129" s="51"/>
      <c r="L129" s="16">
        <f>K129*J129</f>
        <v>0</v>
      </c>
      <c r="M129" s="72"/>
      <c r="N129" s="72"/>
      <c r="O129" s="72"/>
      <c r="P129" s="72"/>
      <c r="Q129" s="72"/>
    </row>
    <row r="130" spans="1:17" ht="92.1" customHeight="1">
      <c r="A130" s="45" t="s">
        <v>759</v>
      </c>
      <c r="B130" s="45"/>
      <c r="C130" s="46" t="s">
        <v>760</v>
      </c>
      <c r="D130" s="45" t="s">
        <v>761</v>
      </c>
      <c r="E130" s="47">
        <v>0.46</v>
      </c>
      <c r="F130" s="47">
        <v>0</v>
      </c>
      <c r="G130" s="48">
        <v>7290012326486</v>
      </c>
      <c r="H130" s="49">
        <v>1</v>
      </c>
      <c r="I130" s="14">
        <v>1210</v>
      </c>
      <c r="J130" s="50">
        <f>ROUND(I130*(1-$L$5),0)</f>
        <v>629</v>
      </c>
      <c r="K130" s="51"/>
      <c r="L130" s="16">
        <f>K130*J130</f>
        <v>0</v>
      </c>
      <c r="M130" s="72"/>
      <c r="N130" s="72"/>
      <c r="O130" s="72"/>
      <c r="P130" s="72"/>
      <c r="Q130" s="72"/>
    </row>
    <row r="131" spans="1:17" ht="92.1" customHeight="1">
      <c r="A131" s="45" t="s">
        <v>762</v>
      </c>
      <c r="B131" s="45"/>
      <c r="C131" s="46" t="s">
        <v>763</v>
      </c>
      <c r="D131" s="45" t="s">
        <v>764</v>
      </c>
      <c r="E131" s="47">
        <v>0.13</v>
      </c>
      <c r="F131" s="47">
        <v>0</v>
      </c>
      <c r="G131" s="48">
        <v>7290011843977</v>
      </c>
      <c r="H131" s="49">
        <v>0</v>
      </c>
      <c r="I131" s="14">
        <v>670</v>
      </c>
      <c r="J131" s="50">
        <f>ROUND(I131*(1-$L$5),0)</f>
        <v>348</v>
      </c>
      <c r="K131" s="51"/>
      <c r="L131" s="16">
        <f>K131*J131</f>
        <v>0</v>
      </c>
      <c r="M131" s="72"/>
      <c r="N131" s="72"/>
      <c r="O131" s="72"/>
      <c r="P131" s="72"/>
      <c r="Q131" s="72"/>
    </row>
    <row r="132" spans="1:17" ht="92.1" customHeight="1">
      <c r="A132" s="45" t="s">
        <v>765</v>
      </c>
      <c r="B132" s="45"/>
      <c r="C132" s="46" t="s">
        <v>766</v>
      </c>
      <c r="D132" s="45" t="s">
        <v>767</v>
      </c>
      <c r="E132" s="47">
        <v>0.13</v>
      </c>
      <c r="F132" s="47">
        <v>0</v>
      </c>
      <c r="G132" s="48">
        <v>7290012326547</v>
      </c>
      <c r="H132" s="49">
        <v>0</v>
      </c>
      <c r="I132" s="14">
        <v>630</v>
      </c>
      <c r="J132" s="50">
        <f>ROUND(I132*(1-$L$5),0)</f>
        <v>328</v>
      </c>
      <c r="K132" s="51"/>
      <c r="L132" s="16">
        <f>K132*J132</f>
        <v>0</v>
      </c>
      <c r="M132" s="72"/>
      <c r="N132" s="72"/>
      <c r="O132" s="72"/>
      <c r="P132" s="72"/>
      <c r="Q132" s="72"/>
    </row>
    <row r="133" spans="1:17" ht="75">
      <c r="A133" s="45" t="s">
        <v>768</v>
      </c>
      <c r="B133" s="52"/>
      <c r="C133" s="46" t="s">
        <v>769</v>
      </c>
      <c r="D133" s="45" t="s">
        <v>770</v>
      </c>
      <c r="E133" s="47">
        <v>0.9</v>
      </c>
      <c r="F133" s="47">
        <v>0</v>
      </c>
      <c r="G133" s="48">
        <v>7290014043640</v>
      </c>
      <c r="H133" s="49">
        <v>4</v>
      </c>
      <c r="I133" s="14">
        <v>1070</v>
      </c>
      <c r="J133" s="50">
        <f>ROUND(I133*(1-$L$5),0)</f>
        <v>556</v>
      </c>
      <c r="K133" s="51"/>
      <c r="L133" s="16">
        <f>K133*J133</f>
        <v>0</v>
      </c>
      <c r="M133" s="72"/>
      <c r="N133" s="72"/>
      <c r="O133" s="72"/>
      <c r="P133" s="72"/>
      <c r="Q133" s="72"/>
    </row>
    <row r="134" spans="1:17" ht="75">
      <c r="A134" s="45" t="s">
        <v>771</v>
      </c>
      <c r="B134" s="52"/>
      <c r="C134" s="46" t="s">
        <v>772</v>
      </c>
      <c r="D134" s="45" t="s">
        <v>773</v>
      </c>
      <c r="E134" s="47">
        <v>0.95</v>
      </c>
      <c r="F134" s="47">
        <v>0</v>
      </c>
      <c r="G134" s="48">
        <v>7290014043725</v>
      </c>
      <c r="H134" s="49">
        <v>2</v>
      </c>
      <c r="I134" s="14">
        <v>1070</v>
      </c>
      <c r="J134" s="50">
        <f>ROUND(I134*(1-$L$5),0)</f>
        <v>556</v>
      </c>
      <c r="K134" s="51"/>
      <c r="L134" s="16">
        <f>K134*J134</f>
        <v>0</v>
      </c>
      <c r="M134" s="72"/>
      <c r="N134" s="72"/>
      <c r="O134" s="72"/>
      <c r="P134" s="72"/>
      <c r="Q134" s="72"/>
    </row>
    <row r="135" spans="1:17" ht="75">
      <c r="A135" s="45" t="s">
        <v>774</v>
      </c>
      <c r="B135" s="52"/>
      <c r="C135" s="46" t="s">
        <v>775</v>
      </c>
      <c r="D135" s="45" t="s">
        <v>776</v>
      </c>
      <c r="E135" s="47">
        <v>0.9</v>
      </c>
      <c r="F135" s="47">
        <v>0</v>
      </c>
      <c r="G135" s="48">
        <v>7290012326288</v>
      </c>
      <c r="H135" s="49">
        <v>3</v>
      </c>
      <c r="I135" s="14">
        <v>1070</v>
      </c>
      <c r="J135" s="50">
        <f>ROUND(I135*(1-$L$5),0)</f>
        <v>556</v>
      </c>
      <c r="K135" s="51"/>
      <c r="L135" s="16">
        <f>K135*J135</f>
        <v>0</v>
      </c>
      <c r="M135" s="72"/>
      <c r="N135" s="72"/>
      <c r="O135" s="72"/>
      <c r="P135" s="72"/>
      <c r="Q135" s="72"/>
    </row>
    <row r="136" spans="1:17" ht="90">
      <c r="A136" s="45" t="s">
        <v>777</v>
      </c>
      <c r="B136" s="52"/>
      <c r="C136" s="46" t="s">
        <v>778</v>
      </c>
      <c r="D136" s="45" t="s">
        <v>779</v>
      </c>
      <c r="E136" s="47">
        <v>0.9</v>
      </c>
      <c r="F136" s="47">
        <v>0</v>
      </c>
      <c r="G136" s="48">
        <v>7290012326295</v>
      </c>
      <c r="H136" s="49">
        <v>3</v>
      </c>
      <c r="I136" s="14">
        <v>1070</v>
      </c>
      <c r="J136" s="50">
        <f>ROUND(I136*(1-$L$5),0)</f>
        <v>556</v>
      </c>
      <c r="K136" s="51"/>
      <c r="L136" s="16">
        <f>K136*J136</f>
        <v>0</v>
      </c>
      <c r="M136" s="72"/>
      <c r="N136" s="72"/>
      <c r="O136" s="72"/>
      <c r="P136" s="72"/>
      <c r="Q136" s="72"/>
    </row>
    <row r="137" spans="1:17" ht="75">
      <c r="A137" s="45" t="s">
        <v>780</v>
      </c>
      <c r="B137" s="52"/>
      <c r="C137" s="46" t="s">
        <v>781</v>
      </c>
      <c r="D137" s="45" t="s">
        <v>782</v>
      </c>
      <c r="E137" s="47">
        <v>0.9</v>
      </c>
      <c r="F137" s="47">
        <v>0</v>
      </c>
      <c r="G137" s="48">
        <v>7290012326608</v>
      </c>
      <c r="H137" s="49">
        <v>4</v>
      </c>
      <c r="I137" s="14">
        <v>1070</v>
      </c>
      <c r="J137" s="50">
        <f>ROUND(I137*(1-$L$5),0)</f>
        <v>556</v>
      </c>
      <c r="K137" s="51"/>
      <c r="L137" s="16">
        <f>K137*J137</f>
        <v>0</v>
      </c>
      <c r="M137" s="72"/>
      <c r="N137" s="72"/>
      <c r="O137" s="72"/>
      <c r="P137" s="72"/>
      <c r="Q137" s="72"/>
    </row>
    <row r="138" spans="1:17" ht="75">
      <c r="A138" s="45" t="s">
        <v>783</v>
      </c>
      <c r="B138" s="52"/>
      <c r="C138" s="46" t="s">
        <v>784</v>
      </c>
      <c r="D138" s="45" t="s">
        <v>785</v>
      </c>
      <c r="E138" s="47">
        <v>0.12</v>
      </c>
      <c r="F138" s="47">
        <v>0</v>
      </c>
      <c r="G138" s="48">
        <v>7290014043701</v>
      </c>
      <c r="H138" s="49">
        <v>2</v>
      </c>
      <c r="I138" s="14">
        <v>400</v>
      </c>
      <c r="J138" s="50">
        <f>ROUND(I138*(1-$L$5),0)</f>
        <v>208</v>
      </c>
      <c r="K138" s="51"/>
      <c r="L138" s="16">
        <f>K138*J138</f>
        <v>0</v>
      </c>
      <c r="M138" s="72"/>
      <c r="N138" s="72"/>
      <c r="O138" s="72"/>
      <c r="P138" s="72"/>
      <c r="Q138" s="72"/>
    </row>
    <row r="139" spans="1:17" ht="60">
      <c r="A139" s="45" t="s">
        <v>786</v>
      </c>
      <c r="B139" s="52"/>
      <c r="C139" s="46" t="s">
        <v>787</v>
      </c>
      <c r="D139" s="45" t="s">
        <v>788</v>
      </c>
      <c r="E139" s="47">
        <v>0.25</v>
      </c>
      <c r="F139" s="47">
        <v>0</v>
      </c>
      <c r="G139" s="48">
        <v>7290014043817</v>
      </c>
      <c r="H139" s="49">
        <v>0</v>
      </c>
      <c r="I139" s="14">
        <v>1160</v>
      </c>
      <c r="J139" s="50">
        <f>ROUND(I139*(1-$L$5),0)</f>
        <v>603</v>
      </c>
      <c r="K139" s="51"/>
      <c r="L139" s="16">
        <f>K139*J139</f>
        <v>0</v>
      </c>
      <c r="M139" s="72"/>
      <c r="N139" s="72"/>
      <c r="O139" s="72"/>
      <c r="P139" s="72"/>
      <c r="Q139" s="72"/>
    </row>
    <row r="140" spans="1:17" ht="75">
      <c r="A140" s="45" t="s">
        <v>789</v>
      </c>
      <c r="B140" s="52"/>
      <c r="C140" s="46" t="s">
        <v>790</v>
      </c>
      <c r="D140" s="45" t="s">
        <v>791</v>
      </c>
      <c r="E140" s="47">
        <v>0.21</v>
      </c>
      <c r="F140" s="47">
        <v>0</v>
      </c>
      <c r="G140" s="48">
        <v>7290012326578</v>
      </c>
      <c r="H140" s="49">
        <v>4</v>
      </c>
      <c r="I140" s="14">
        <v>840</v>
      </c>
      <c r="J140" s="50">
        <f>ROUND(I140*(1-$L$5),0)</f>
        <v>437</v>
      </c>
      <c r="K140" s="51"/>
      <c r="L140" s="16">
        <f>K140*J140</f>
        <v>0</v>
      </c>
      <c r="M140" s="72"/>
      <c r="N140" s="72"/>
      <c r="O140" s="72"/>
      <c r="P140" s="72"/>
      <c r="Q140" s="72"/>
    </row>
    <row r="141" spans="1:17">
      <c r="A141" s="39"/>
      <c r="B141" s="39" t="s">
        <v>403</v>
      </c>
      <c r="C141" s="39" t="s">
        <v>792</v>
      </c>
      <c r="D141" s="39"/>
      <c r="E141" s="39"/>
      <c r="F141" s="39"/>
      <c r="G141" s="40"/>
      <c r="H141" s="41"/>
      <c r="I141" s="42"/>
      <c r="J141" s="42"/>
      <c r="K141" s="43"/>
      <c r="L141" s="44"/>
      <c r="M141" s="72"/>
      <c r="N141" s="72"/>
      <c r="O141" s="72"/>
      <c r="P141" s="72"/>
      <c r="Q141" s="72"/>
    </row>
    <row r="142" spans="1:17" ht="92.1" customHeight="1">
      <c r="A142" s="45" t="s">
        <v>793</v>
      </c>
      <c r="B142" s="45"/>
      <c r="C142" s="46" t="s">
        <v>794</v>
      </c>
      <c r="D142" s="45" t="s">
        <v>795</v>
      </c>
      <c r="E142" s="47">
        <v>0.32</v>
      </c>
      <c r="F142" s="47">
        <v>0</v>
      </c>
      <c r="G142" s="48">
        <v>7290011843304</v>
      </c>
      <c r="H142" s="49">
        <v>4</v>
      </c>
      <c r="I142" s="14">
        <v>940</v>
      </c>
      <c r="J142" s="50">
        <f>ROUND(I142*(1-$L$5),0)</f>
        <v>489</v>
      </c>
      <c r="K142" s="51"/>
      <c r="L142" s="16">
        <f>K142*J142</f>
        <v>0</v>
      </c>
      <c r="M142" s="72"/>
      <c r="N142" s="72"/>
      <c r="O142" s="72"/>
      <c r="P142" s="72"/>
      <c r="Q142" s="72"/>
    </row>
    <row r="143" spans="1:17" ht="92.1" customHeight="1">
      <c r="A143" s="45" t="s">
        <v>796</v>
      </c>
      <c r="B143" s="45"/>
      <c r="C143" s="46" t="s">
        <v>797</v>
      </c>
      <c r="D143" s="45" t="s">
        <v>798</v>
      </c>
      <c r="E143" s="47">
        <v>0.32</v>
      </c>
      <c r="F143" s="47">
        <v>0</v>
      </c>
      <c r="G143" s="48">
        <v>7290011843274</v>
      </c>
      <c r="H143" s="49">
        <v>1</v>
      </c>
      <c r="I143" s="14">
        <v>940</v>
      </c>
      <c r="J143" s="50">
        <f>ROUND(I143*(1-$L$5),0)</f>
        <v>489</v>
      </c>
      <c r="K143" s="51"/>
      <c r="L143" s="16">
        <f>K143*J143</f>
        <v>0</v>
      </c>
      <c r="M143" s="72"/>
      <c r="N143" s="72"/>
      <c r="O143" s="72"/>
      <c r="P143" s="72"/>
      <c r="Q143" s="72"/>
    </row>
    <row r="144" spans="1:17" ht="92.1" customHeight="1">
      <c r="A144" s="45" t="s">
        <v>799</v>
      </c>
      <c r="B144" s="45"/>
      <c r="C144" s="46" t="s">
        <v>800</v>
      </c>
      <c r="D144" s="45" t="s">
        <v>801</v>
      </c>
      <c r="E144" s="47">
        <v>0.32</v>
      </c>
      <c r="F144" s="47">
        <v>0</v>
      </c>
      <c r="G144" s="48">
        <v>7290011843281</v>
      </c>
      <c r="H144" s="49">
        <v>1</v>
      </c>
      <c r="I144" s="14">
        <v>940</v>
      </c>
      <c r="J144" s="50">
        <f>ROUND(I144*(1-$L$5),0)</f>
        <v>489</v>
      </c>
      <c r="K144" s="51"/>
      <c r="L144" s="16">
        <f>K144*J144</f>
        <v>0</v>
      </c>
      <c r="M144" s="72"/>
      <c r="N144" s="72"/>
      <c r="O144" s="72"/>
      <c r="P144" s="72"/>
      <c r="Q144" s="72"/>
    </row>
    <row r="145" spans="1:17" ht="92.1" customHeight="1">
      <c r="A145" s="45" t="s">
        <v>802</v>
      </c>
      <c r="B145" s="45"/>
      <c r="C145" s="46" t="s">
        <v>803</v>
      </c>
      <c r="D145" s="45" t="s">
        <v>804</v>
      </c>
      <c r="E145" s="47">
        <v>0.32</v>
      </c>
      <c r="F145" s="47">
        <v>0</v>
      </c>
      <c r="G145" s="48">
        <v>7290011843786</v>
      </c>
      <c r="H145" s="49">
        <v>1</v>
      </c>
      <c r="I145" s="14">
        <v>940</v>
      </c>
      <c r="J145" s="50">
        <f>ROUND(I145*(1-$L$5),0)</f>
        <v>489</v>
      </c>
      <c r="K145" s="51"/>
      <c r="L145" s="16">
        <f>K145*J145</f>
        <v>0</v>
      </c>
      <c r="M145" s="72"/>
      <c r="N145" s="72"/>
      <c r="O145" s="72"/>
      <c r="P145" s="72"/>
      <c r="Q145" s="72"/>
    </row>
    <row r="146" spans="1:17" ht="92.1" customHeight="1">
      <c r="A146" s="45" t="s">
        <v>805</v>
      </c>
      <c r="B146" s="45"/>
      <c r="C146" s="46" t="s">
        <v>806</v>
      </c>
      <c r="D146" s="45" t="s">
        <v>807</v>
      </c>
      <c r="E146" s="47">
        <v>0.32</v>
      </c>
      <c r="F146" s="47">
        <v>0</v>
      </c>
      <c r="G146" s="48">
        <v>7290011843793</v>
      </c>
      <c r="H146" s="49">
        <v>0</v>
      </c>
      <c r="I146" s="14">
        <v>940</v>
      </c>
      <c r="J146" s="50">
        <f>ROUND(I146*(1-$L$5),0)</f>
        <v>489</v>
      </c>
      <c r="K146" s="51"/>
      <c r="L146" s="16">
        <f>K146*J146</f>
        <v>0</v>
      </c>
      <c r="M146" s="72"/>
      <c r="N146" s="72"/>
      <c r="O146" s="72"/>
      <c r="P146" s="72"/>
      <c r="Q146" s="72"/>
    </row>
    <row r="147" spans="1:17" ht="92.1" customHeight="1">
      <c r="A147" s="45" t="s">
        <v>808</v>
      </c>
      <c r="B147" s="45"/>
      <c r="C147" s="46" t="s">
        <v>809</v>
      </c>
      <c r="D147" s="45" t="s">
        <v>810</v>
      </c>
      <c r="E147" s="47">
        <v>0.32</v>
      </c>
      <c r="F147" s="47">
        <v>0</v>
      </c>
      <c r="G147" s="48">
        <v>7290011843298</v>
      </c>
      <c r="H147" s="49">
        <v>0</v>
      </c>
      <c r="I147" s="14">
        <v>940</v>
      </c>
      <c r="J147" s="50">
        <f>ROUND(I147*(1-$L$5),0)</f>
        <v>489</v>
      </c>
      <c r="K147" s="51"/>
      <c r="L147" s="16">
        <f>K147*J147</f>
        <v>0</v>
      </c>
      <c r="M147" s="72"/>
      <c r="N147" s="72"/>
      <c r="O147" s="72"/>
      <c r="P147" s="72"/>
      <c r="Q147" s="72"/>
    </row>
    <row r="148" spans="1:17" ht="92.1" customHeight="1">
      <c r="A148" s="45" t="s">
        <v>811</v>
      </c>
      <c r="B148" s="45"/>
      <c r="C148" s="46" t="s">
        <v>812</v>
      </c>
      <c r="D148" s="45" t="s">
        <v>813</v>
      </c>
      <c r="E148" s="47">
        <v>0.4</v>
      </c>
      <c r="F148" s="47">
        <v>0</v>
      </c>
      <c r="G148" s="48">
        <v>7290012326325</v>
      </c>
      <c r="H148" s="49">
        <v>2</v>
      </c>
      <c r="I148" s="14">
        <v>1010</v>
      </c>
      <c r="J148" s="50">
        <f>ROUND(I148*(1-$L$5),0)</f>
        <v>525</v>
      </c>
      <c r="K148" s="51"/>
      <c r="L148" s="16">
        <f>K148*J148</f>
        <v>0</v>
      </c>
      <c r="M148" s="72"/>
      <c r="N148" s="72"/>
      <c r="O148" s="72"/>
      <c r="P148" s="72"/>
      <c r="Q148" s="72"/>
    </row>
    <row r="149" spans="1:17" ht="92.1" customHeight="1">
      <c r="A149" s="45" t="s">
        <v>814</v>
      </c>
      <c r="B149" s="45"/>
      <c r="C149" s="46" t="s">
        <v>815</v>
      </c>
      <c r="D149" s="45" t="s">
        <v>816</v>
      </c>
      <c r="E149" s="47">
        <v>0</v>
      </c>
      <c r="F149" s="47">
        <v>0</v>
      </c>
      <c r="G149" s="48">
        <v>7290015247139</v>
      </c>
      <c r="H149" s="49">
        <v>0</v>
      </c>
      <c r="I149" s="14">
        <v>1780</v>
      </c>
      <c r="J149" s="50">
        <f>ROUND(I149*(1-$L$5),0)</f>
        <v>926</v>
      </c>
      <c r="K149" s="51"/>
      <c r="L149" s="16">
        <f>K149*J149</f>
        <v>0</v>
      </c>
      <c r="M149" s="72"/>
      <c r="N149" s="72"/>
      <c r="O149" s="72"/>
      <c r="P149" s="72"/>
      <c r="Q149" s="72"/>
    </row>
    <row r="150" spans="1:17" ht="92.1" customHeight="1">
      <c r="A150" s="45" t="s">
        <v>817</v>
      </c>
      <c r="B150" s="45"/>
      <c r="C150" s="46" t="s">
        <v>818</v>
      </c>
      <c r="D150" s="45" t="s">
        <v>819</v>
      </c>
      <c r="E150" s="47">
        <v>0.32</v>
      </c>
      <c r="F150" s="47">
        <v>0</v>
      </c>
      <c r="G150" s="48">
        <v>7290014043756</v>
      </c>
      <c r="H150" s="49">
        <v>0</v>
      </c>
      <c r="I150" s="14">
        <v>940</v>
      </c>
      <c r="J150" s="50">
        <f>ROUND(I150*(1-$L$5),0)</f>
        <v>489</v>
      </c>
      <c r="K150" s="51"/>
      <c r="L150" s="16">
        <f>K150*J150</f>
        <v>0</v>
      </c>
      <c r="M150" s="72"/>
      <c r="N150" s="72"/>
      <c r="O150" s="72"/>
      <c r="P150" s="72"/>
      <c r="Q150" s="72"/>
    </row>
    <row r="151" spans="1:17" ht="92.1" customHeight="1">
      <c r="A151" s="45" t="s">
        <v>820</v>
      </c>
      <c r="B151" s="45"/>
      <c r="C151" s="46" t="s">
        <v>821</v>
      </c>
      <c r="D151" s="45" t="s">
        <v>822</v>
      </c>
      <c r="E151" s="47">
        <v>0.32</v>
      </c>
      <c r="F151" s="47">
        <v>0</v>
      </c>
      <c r="G151" s="48">
        <v>7290014043565</v>
      </c>
      <c r="H151" s="49">
        <v>2</v>
      </c>
      <c r="I151" s="14">
        <v>940</v>
      </c>
      <c r="J151" s="50">
        <f>ROUND(I151*(1-$L$5),0)</f>
        <v>489</v>
      </c>
      <c r="K151" s="51"/>
      <c r="L151" s="16">
        <f>K151*J151</f>
        <v>0</v>
      </c>
      <c r="M151" s="72"/>
      <c r="N151" s="72"/>
      <c r="O151" s="72"/>
      <c r="P151" s="72"/>
      <c r="Q151" s="72"/>
    </row>
    <row r="152" spans="1:17" ht="92.1" customHeight="1">
      <c r="A152" s="45" t="s">
        <v>823</v>
      </c>
      <c r="B152" s="45"/>
      <c r="C152" s="46" t="s">
        <v>824</v>
      </c>
      <c r="D152" s="45" t="s">
        <v>825</v>
      </c>
      <c r="E152" s="47">
        <v>0.42</v>
      </c>
      <c r="F152" s="47">
        <v>0</v>
      </c>
      <c r="G152" s="48">
        <v>7290015247122</v>
      </c>
      <c r="H152" s="49">
        <v>1</v>
      </c>
      <c r="I152" s="14">
        <v>2350</v>
      </c>
      <c r="J152" s="50">
        <f>ROUND(I152*(1-$L$5),0)</f>
        <v>1222</v>
      </c>
      <c r="K152" s="51"/>
      <c r="L152" s="16">
        <f>K152*J152</f>
        <v>0</v>
      </c>
      <c r="M152" s="72"/>
      <c r="N152" s="72"/>
      <c r="O152" s="72"/>
      <c r="P152" s="72"/>
      <c r="Q152" s="72"/>
    </row>
    <row r="153" spans="1:17" ht="92.1" customHeight="1">
      <c r="A153" s="45" t="s">
        <v>826</v>
      </c>
      <c r="B153" s="45"/>
      <c r="C153" s="46" t="s">
        <v>827</v>
      </c>
      <c r="D153" s="45" t="s">
        <v>828</v>
      </c>
      <c r="E153" s="47">
        <v>0.22</v>
      </c>
      <c r="F153" s="47">
        <v>0</v>
      </c>
      <c r="G153" s="48">
        <v>7290014043619</v>
      </c>
      <c r="H153" s="49">
        <v>0</v>
      </c>
      <c r="I153" s="14">
        <v>1940</v>
      </c>
      <c r="J153" s="50">
        <f>ROUND(I153*(1-$L$5),0)</f>
        <v>1009</v>
      </c>
      <c r="K153" s="51"/>
      <c r="L153" s="16">
        <f>K153*J153</f>
        <v>0</v>
      </c>
      <c r="M153" s="72"/>
      <c r="N153" s="72"/>
      <c r="O153" s="72"/>
      <c r="P153" s="72"/>
      <c r="Q153" s="72"/>
    </row>
    <row r="154" spans="1:17" ht="60">
      <c r="A154" s="45" t="s">
        <v>829</v>
      </c>
      <c r="B154" s="52"/>
      <c r="C154" s="46" t="s">
        <v>830</v>
      </c>
      <c r="D154" s="45" t="s">
        <v>831</v>
      </c>
      <c r="E154" s="47">
        <v>0.13</v>
      </c>
      <c r="F154" s="47">
        <v>0</v>
      </c>
      <c r="G154" s="48">
        <v>7290012326004</v>
      </c>
      <c r="H154" s="49">
        <v>1</v>
      </c>
      <c r="I154" s="14">
        <v>1700</v>
      </c>
      <c r="J154" s="50">
        <f>ROUND(I154*(1-$L$5),0)</f>
        <v>884</v>
      </c>
      <c r="K154" s="51"/>
      <c r="L154" s="16">
        <f>K154*J154</f>
        <v>0</v>
      </c>
      <c r="M154" s="72"/>
      <c r="N154" s="72"/>
      <c r="O154" s="72"/>
      <c r="P154" s="72"/>
      <c r="Q154" s="72"/>
    </row>
    <row r="155" spans="1:17" ht="60">
      <c r="A155" s="45" t="s">
        <v>832</v>
      </c>
      <c r="B155" s="52"/>
      <c r="C155" s="46" t="s">
        <v>833</v>
      </c>
      <c r="D155" s="45" t="s">
        <v>834</v>
      </c>
      <c r="E155" s="47">
        <v>0.13</v>
      </c>
      <c r="F155" s="47">
        <v>0</v>
      </c>
      <c r="G155" s="48">
        <v>7290011843984</v>
      </c>
      <c r="H155" s="49">
        <v>1</v>
      </c>
      <c r="I155" s="14">
        <v>1780</v>
      </c>
      <c r="J155" s="50">
        <f>ROUND(I155*(1-$L$5),0)</f>
        <v>926</v>
      </c>
      <c r="K155" s="51"/>
      <c r="L155" s="16">
        <f>K155*J155</f>
        <v>0</v>
      </c>
      <c r="M155" s="72"/>
      <c r="N155" s="72"/>
      <c r="O155" s="72"/>
      <c r="P155" s="72"/>
      <c r="Q155" s="72"/>
    </row>
    <row r="156" spans="1:17" ht="60">
      <c r="A156" s="45" t="s">
        <v>835</v>
      </c>
      <c r="B156" s="52"/>
      <c r="C156" s="46" t="s">
        <v>836</v>
      </c>
      <c r="D156" s="45" t="s">
        <v>837</v>
      </c>
      <c r="E156" s="47">
        <v>0.13</v>
      </c>
      <c r="F156" s="47">
        <v>0</v>
      </c>
      <c r="G156" s="48">
        <v>7290012326011</v>
      </c>
      <c r="H156" s="49">
        <v>0</v>
      </c>
      <c r="I156" s="14">
        <v>1700</v>
      </c>
      <c r="J156" s="50">
        <f>ROUND(I156*(1-$L$5),0)</f>
        <v>884</v>
      </c>
      <c r="K156" s="51"/>
      <c r="L156" s="16">
        <f>K156*J156</f>
        <v>0</v>
      </c>
      <c r="M156" s="72"/>
      <c r="N156" s="72"/>
      <c r="O156" s="72"/>
      <c r="P156" s="72"/>
      <c r="Q156" s="72"/>
    </row>
    <row r="157" spans="1:17" ht="92.1" customHeight="1">
      <c r="A157" s="45" t="s">
        <v>838</v>
      </c>
      <c r="B157" s="45"/>
      <c r="C157" s="46" t="s">
        <v>839</v>
      </c>
      <c r="D157" s="45" t="s">
        <v>840</v>
      </c>
      <c r="E157" s="47">
        <v>0.48</v>
      </c>
      <c r="F157" s="47">
        <v>0</v>
      </c>
      <c r="G157" s="48">
        <v>7290011843892</v>
      </c>
      <c r="H157" s="49">
        <v>2</v>
      </c>
      <c r="I157" s="14">
        <v>1030</v>
      </c>
      <c r="J157" s="50">
        <f>ROUND(I157*(1-$L$5),0)</f>
        <v>536</v>
      </c>
      <c r="K157" s="51"/>
      <c r="L157" s="16">
        <f>K157*J157</f>
        <v>0</v>
      </c>
      <c r="M157" s="72"/>
      <c r="N157" s="72"/>
      <c r="O157" s="72"/>
      <c r="P157" s="72"/>
      <c r="Q157" s="72"/>
    </row>
    <row r="158" spans="1:17" ht="92.1" customHeight="1">
      <c r="A158" s="45" t="s">
        <v>841</v>
      </c>
      <c r="B158" s="45"/>
      <c r="C158" s="46" t="s">
        <v>842</v>
      </c>
      <c r="D158" s="45" t="s">
        <v>843</v>
      </c>
      <c r="E158" s="47">
        <v>0.4</v>
      </c>
      <c r="F158" s="47">
        <v>0</v>
      </c>
      <c r="G158" s="48">
        <v>7290012326585</v>
      </c>
      <c r="H158" s="49">
        <v>1</v>
      </c>
      <c r="I158" s="14">
        <v>910</v>
      </c>
      <c r="J158" s="50">
        <f>ROUND(I158*(1-$L$5),0)</f>
        <v>473</v>
      </c>
      <c r="K158" s="51"/>
      <c r="L158" s="16">
        <f>K158*J158</f>
        <v>0</v>
      </c>
      <c r="M158" s="72"/>
      <c r="N158" s="72"/>
      <c r="O158" s="72"/>
      <c r="P158" s="72"/>
      <c r="Q158" s="72"/>
    </row>
    <row r="159" spans="1:17" ht="60">
      <c r="A159" s="45" t="s">
        <v>844</v>
      </c>
      <c r="B159" s="52"/>
      <c r="C159" s="46" t="s">
        <v>845</v>
      </c>
      <c r="D159" s="45" t="s">
        <v>846</v>
      </c>
      <c r="E159" s="47">
        <v>0.9</v>
      </c>
      <c r="F159" s="47">
        <v>0</v>
      </c>
      <c r="G159" s="48">
        <v>7290012326271</v>
      </c>
      <c r="H159" s="49">
        <v>0</v>
      </c>
      <c r="I159" s="14">
        <v>1070</v>
      </c>
      <c r="J159" s="50">
        <f>ROUND(I159*(1-$L$5),0)</f>
        <v>556</v>
      </c>
      <c r="K159" s="51"/>
      <c r="L159" s="16">
        <f>K159*J159</f>
        <v>0</v>
      </c>
      <c r="M159" s="72"/>
      <c r="N159" s="72"/>
      <c r="O159" s="72"/>
      <c r="P159" s="72"/>
      <c r="Q159" s="72"/>
    </row>
    <row r="160" spans="1:17" ht="60">
      <c r="A160" s="45" t="s">
        <v>847</v>
      </c>
      <c r="B160" s="52"/>
      <c r="C160" s="46" t="s">
        <v>848</v>
      </c>
      <c r="D160" s="45" t="s">
        <v>849</v>
      </c>
      <c r="E160" s="47">
        <v>0.48</v>
      </c>
      <c r="F160" s="47">
        <v>0</v>
      </c>
      <c r="G160" s="48">
        <v>7290012326714</v>
      </c>
      <c r="H160" s="49">
        <v>0</v>
      </c>
      <c r="I160" s="14">
        <v>700</v>
      </c>
      <c r="J160" s="50">
        <f>ROUND(I160*(1-$L$5),0)</f>
        <v>364</v>
      </c>
      <c r="K160" s="51"/>
      <c r="L160" s="16">
        <f>K160*J160</f>
        <v>0</v>
      </c>
      <c r="M160" s="72"/>
      <c r="N160" s="72"/>
      <c r="O160" s="72"/>
      <c r="P160" s="72"/>
      <c r="Q160" s="72"/>
    </row>
    <row r="161" spans="1:17" ht="60">
      <c r="A161" s="45" t="s">
        <v>850</v>
      </c>
      <c r="B161" s="52"/>
      <c r="C161" s="46" t="s">
        <v>851</v>
      </c>
      <c r="D161" s="45" t="s">
        <v>852</v>
      </c>
      <c r="E161" s="47">
        <v>0.9</v>
      </c>
      <c r="F161" s="47">
        <v>0</v>
      </c>
      <c r="G161" s="48">
        <v>7290012326264</v>
      </c>
      <c r="H161" s="49">
        <v>1</v>
      </c>
      <c r="I161" s="14">
        <v>1070</v>
      </c>
      <c r="J161" s="50">
        <f>ROUND(I161*(1-$L$5),0)</f>
        <v>556</v>
      </c>
      <c r="K161" s="51"/>
      <c r="L161" s="16">
        <f>K161*J161</f>
        <v>0</v>
      </c>
      <c r="M161" s="72"/>
      <c r="N161" s="72"/>
      <c r="O161" s="72"/>
      <c r="P161" s="72"/>
      <c r="Q161" s="72"/>
    </row>
    <row r="162" spans="1:17" ht="60">
      <c r="A162" s="45" t="s">
        <v>853</v>
      </c>
      <c r="B162" s="52"/>
      <c r="C162" s="46" t="s">
        <v>854</v>
      </c>
      <c r="D162" s="45" t="s">
        <v>855</v>
      </c>
      <c r="E162" s="47">
        <v>0.48</v>
      </c>
      <c r="F162" s="47">
        <v>0</v>
      </c>
      <c r="G162" s="48">
        <v>7290012326707</v>
      </c>
      <c r="H162" s="49">
        <v>1</v>
      </c>
      <c r="I162" s="14">
        <v>700</v>
      </c>
      <c r="J162" s="50">
        <f>ROUND(I162*(1-$L$5),0)</f>
        <v>364</v>
      </c>
      <c r="K162" s="51"/>
      <c r="L162" s="16">
        <f>K162*J162</f>
        <v>0</v>
      </c>
      <c r="M162" s="72"/>
      <c r="N162" s="72"/>
      <c r="O162" s="72"/>
      <c r="P162" s="72"/>
      <c r="Q162" s="72"/>
    </row>
    <row r="163" spans="1:17" ht="60">
      <c r="A163" s="45" t="s">
        <v>856</v>
      </c>
      <c r="B163" s="52"/>
      <c r="C163" s="46" t="s">
        <v>857</v>
      </c>
      <c r="D163" s="45" t="s">
        <v>858</v>
      </c>
      <c r="E163" s="47">
        <v>0.9</v>
      </c>
      <c r="F163" s="47">
        <v>0</v>
      </c>
      <c r="G163" s="48">
        <v>7290012326257</v>
      </c>
      <c r="H163" s="49">
        <v>2</v>
      </c>
      <c r="I163" s="14">
        <v>1070</v>
      </c>
      <c r="J163" s="50">
        <f>ROUND(I163*(1-$L$5),0)</f>
        <v>556</v>
      </c>
      <c r="K163" s="51"/>
      <c r="L163" s="16">
        <f>K163*J163</f>
        <v>0</v>
      </c>
      <c r="M163" s="72"/>
      <c r="N163" s="72"/>
      <c r="O163" s="72"/>
      <c r="P163" s="72"/>
      <c r="Q163" s="72"/>
    </row>
    <row r="164" spans="1:17" ht="60">
      <c r="A164" s="45" t="s">
        <v>859</v>
      </c>
      <c r="B164" s="52"/>
      <c r="C164" s="46" t="s">
        <v>860</v>
      </c>
      <c r="D164" s="45" t="s">
        <v>861</v>
      </c>
      <c r="E164" s="47">
        <v>0.48</v>
      </c>
      <c r="F164" s="47">
        <v>0</v>
      </c>
      <c r="G164" s="48">
        <v>7290012326745</v>
      </c>
      <c r="H164" s="49">
        <v>0</v>
      </c>
      <c r="I164" s="14">
        <v>700</v>
      </c>
      <c r="J164" s="50">
        <f>ROUND(I164*(1-$L$5),0)</f>
        <v>364</v>
      </c>
      <c r="K164" s="51"/>
      <c r="L164" s="16">
        <f>K164*J164</f>
        <v>0</v>
      </c>
      <c r="M164" s="72"/>
      <c r="N164" s="72"/>
      <c r="O164" s="72"/>
      <c r="P164" s="72"/>
      <c r="Q164" s="72"/>
    </row>
    <row r="165" spans="1:17" ht="75">
      <c r="A165" s="45" t="s">
        <v>862</v>
      </c>
      <c r="B165" s="52"/>
      <c r="C165" s="46" t="s">
        <v>863</v>
      </c>
      <c r="D165" s="45" t="s">
        <v>864</v>
      </c>
      <c r="E165" s="47">
        <v>0.87</v>
      </c>
      <c r="F165" s="47">
        <v>0</v>
      </c>
      <c r="G165" s="48">
        <v>7290012326301</v>
      </c>
      <c r="H165" s="49">
        <v>1</v>
      </c>
      <c r="I165" s="14">
        <v>1070</v>
      </c>
      <c r="J165" s="50">
        <f>ROUND(I165*(1-$L$5),0)</f>
        <v>556</v>
      </c>
      <c r="K165" s="51"/>
      <c r="L165" s="16">
        <f>K165*J165</f>
        <v>0</v>
      </c>
      <c r="M165" s="72"/>
      <c r="N165" s="72"/>
      <c r="O165" s="72"/>
      <c r="P165" s="72"/>
      <c r="Q165" s="72"/>
    </row>
    <row r="166" spans="1:17" ht="75">
      <c r="A166" s="45" t="s">
        <v>865</v>
      </c>
      <c r="B166" s="52"/>
      <c r="C166" s="46" t="s">
        <v>866</v>
      </c>
      <c r="D166" s="45" t="s">
        <v>867</v>
      </c>
      <c r="E166" s="47">
        <v>0.42</v>
      </c>
      <c r="F166" s="47">
        <v>0</v>
      </c>
      <c r="G166" s="48">
        <v>7290012326721</v>
      </c>
      <c r="H166" s="49">
        <v>1</v>
      </c>
      <c r="I166" s="14">
        <v>700</v>
      </c>
      <c r="J166" s="50">
        <f>ROUND(I166*(1-$L$5),0)</f>
        <v>364</v>
      </c>
      <c r="K166" s="51"/>
      <c r="L166" s="16">
        <f>K166*J166</f>
        <v>0</v>
      </c>
      <c r="M166" s="72"/>
      <c r="N166" s="72"/>
      <c r="O166" s="72"/>
      <c r="P166" s="72"/>
      <c r="Q166" s="72"/>
    </row>
    <row r="167" spans="1:17" ht="75">
      <c r="A167" s="45" t="s">
        <v>868</v>
      </c>
      <c r="B167" s="52"/>
      <c r="C167" s="46" t="s">
        <v>869</v>
      </c>
      <c r="D167" s="45" t="s">
        <v>870</v>
      </c>
      <c r="E167" s="47">
        <v>0.9</v>
      </c>
      <c r="F167" s="47">
        <v>0</v>
      </c>
      <c r="G167" s="48">
        <v>7290012326783</v>
      </c>
      <c r="H167" s="49">
        <v>2</v>
      </c>
      <c r="I167" s="14">
        <v>1070</v>
      </c>
      <c r="J167" s="50">
        <f>ROUND(I167*(1-$L$5),0)</f>
        <v>556</v>
      </c>
      <c r="K167" s="51"/>
      <c r="L167" s="16">
        <f>K167*J167</f>
        <v>0</v>
      </c>
      <c r="M167" s="72"/>
      <c r="N167" s="72"/>
      <c r="O167" s="72"/>
      <c r="P167" s="72"/>
      <c r="Q167" s="72"/>
    </row>
    <row r="168" spans="1:17" ht="75">
      <c r="A168" s="45" t="s">
        <v>871</v>
      </c>
      <c r="B168" s="52"/>
      <c r="C168" s="46" t="s">
        <v>872</v>
      </c>
      <c r="D168" s="45" t="s">
        <v>873</v>
      </c>
      <c r="E168" s="47">
        <v>0.45</v>
      </c>
      <c r="F168" s="47">
        <v>0</v>
      </c>
      <c r="G168" s="48">
        <v>7290014043657</v>
      </c>
      <c r="H168" s="49">
        <v>2</v>
      </c>
      <c r="I168" s="14">
        <v>700</v>
      </c>
      <c r="J168" s="50">
        <f>ROUND(I168*(1-$L$5),0)</f>
        <v>364</v>
      </c>
      <c r="K168" s="51"/>
      <c r="L168" s="16">
        <f>K168*J168</f>
        <v>0</v>
      </c>
      <c r="M168" s="72"/>
      <c r="N168" s="72"/>
      <c r="O168" s="72"/>
      <c r="P168" s="72"/>
      <c r="Q168" s="72"/>
    </row>
    <row r="169" spans="1:17" ht="75">
      <c r="A169" s="45" t="s">
        <v>874</v>
      </c>
      <c r="B169" s="52"/>
      <c r="C169" s="46" t="s">
        <v>875</v>
      </c>
      <c r="D169" s="45" t="s">
        <v>876</v>
      </c>
      <c r="E169" s="47">
        <v>0.45</v>
      </c>
      <c r="F169" s="47">
        <v>0</v>
      </c>
      <c r="G169" s="48">
        <v>7290012326738</v>
      </c>
      <c r="H169" s="49">
        <v>1</v>
      </c>
      <c r="I169" s="14">
        <v>700</v>
      </c>
      <c r="J169" s="50">
        <f>ROUND(I169*(1-$L$5),0)</f>
        <v>364</v>
      </c>
      <c r="K169" s="51"/>
      <c r="L169" s="16">
        <f>K169*J169</f>
        <v>0</v>
      </c>
      <c r="M169" s="72"/>
      <c r="N169" s="72"/>
      <c r="O169" s="72"/>
      <c r="P169" s="72"/>
      <c r="Q169" s="72"/>
    </row>
    <row r="170" spans="1:17" ht="75">
      <c r="A170" s="45" t="s">
        <v>877</v>
      </c>
      <c r="B170" s="52"/>
      <c r="C170" s="46" t="s">
        <v>878</v>
      </c>
      <c r="D170" s="45" t="s">
        <v>879</v>
      </c>
      <c r="E170" s="47">
        <v>0.9</v>
      </c>
      <c r="F170" s="47">
        <v>0</v>
      </c>
      <c r="G170" s="48">
        <v>7290014043732</v>
      </c>
      <c r="H170" s="49">
        <v>1</v>
      </c>
      <c r="I170" s="14">
        <v>1070</v>
      </c>
      <c r="J170" s="50">
        <f>ROUND(I170*(1-$L$5),0)</f>
        <v>556</v>
      </c>
      <c r="K170" s="51"/>
      <c r="L170" s="16">
        <f>K170*J170</f>
        <v>0</v>
      </c>
      <c r="M170" s="72"/>
      <c r="N170" s="72"/>
      <c r="O170" s="72"/>
      <c r="P170" s="72"/>
      <c r="Q170" s="72"/>
    </row>
    <row r="171" spans="1:17" ht="45.95" customHeight="1">
      <c r="A171" s="45" t="s">
        <v>880</v>
      </c>
      <c r="B171" s="52"/>
      <c r="C171" s="46" t="s">
        <v>881</v>
      </c>
      <c r="D171" s="45" t="s">
        <v>882</v>
      </c>
      <c r="E171" s="47">
        <v>0.9</v>
      </c>
      <c r="F171" s="47">
        <v>0</v>
      </c>
      <c r="G171" s="48">
        <v>7290015247115</v>
      </c>
      <c r="H171" s="49">
        <v>0</v>
      </c>
      <c r="I171" s="14">
        <v>2350</v>
      </c>
      <c r="J171" s="50">
        <f>ROUND(I171*(1-$L$5),0)</f>
        <v>1222</v>
      </c>
      <c r="K171" s="51"/>
      <c r="L171" s="16">
        <f>K171*J171</f>
        <v>0</v>
      </c>
      <c r="M171" s="72"/>
      <c r="N171" s="72"/>
      <c r="O171" s="72"/>
      <c r="P171" s="72"/>
      <c r="Q171" s="72"/>
    </row>
    <row r="172" spans="1:17" ht="45.95" customHeight="1">
      <c r="A172" s="45" t="s">
        <v>883</v>
      </c>
      <c r="B172" s="52"/>
      <c r="C172" s="46" t="s">
        <v>884</v>
      </c>
      <c r="D172" s="45" t="s">
        <v>885</v>
      </c>
      <c r="E172" s="47">
        <v>0.45</v>
      </c>
      <c r="F172" s="47">
        <v>0</v>
      </c>
      <c r="G172" s="48">
        <v>7290015247153</v>
      </c>
      <c r="H172" s="49">
        <v>1</v>
      </c>
      <c r="I172" s="14">
        <v>1220</v>
      </c>
      <c r="J172" s="50">
        <f>ROUND(I172*(1-$L$5),0)</f>
        <v>634</v>
      </c>
      <c r="K172" s="51"/>
      <c r="L172" s="16">
        <f>K172*J172</f>
        <v>0</v>
      </c>
      <c r="M172" s="72"/>
      <c r="N172" s="72"/>
      <c r="O172" s="72"/>
      <c r="P172" s="72"/>
      <c r="Q172" s="72"/>
    </row>
    <row r="173" spans="1:17" ht="92.1" customHeight="1">
      <c r="A173" s="45" t="s">
        <v>886</v>
      </c>
      <c r="B173" s="45"/>
      <c r="C173" s="46" t="s">
        <v>887</v>
      </c>
      <c r="D173" s="45" t="s">
        <v>888</v>
      </c>
      <c r="E173" s="47">
        <v>0.9</v>
      </c>
      <c r="F173" s="47">
        <v>0</v>
      </c>
      <c r="G173" s="48">
        <v>7290014043855</v>
      </c>
      <c r="H173" s="49">
        <v>1</v>
      </c>
      <c r="I173" s="14">
        <v>1070</v>
      </c>
      <c r="J173" s="50">
        <f>ROUND(I173*(1-$L$5),0)</f>
        <v>556</v>
      </c>
      <c r="K173" s="51"/>
      <c r="L173" s="16">
        <f>K173*J173</f>
        <v>0</v>
      </c>
      <c r="M173" s="72"/>
      <c r="N173" s="72"/>
      <c r="O173" s="72"/>
      <c r="P173" s="72"/>
      <c r="Q173" s="72"/>
    </row>
    <row r="174" spans="1:17" ht="15.75" thickBot="1">
      <c r="A174" s="64"/>
      <c r="B174" s="65" t="s">
        <v>403</v>
      </c>
      <c r="C174" s="65" t="s">
        <v>889</v>
      </c>
      <c r="D174" s="65"/>
      <c r="E174" s="65"/>
      <c r="F174" s="65"/>
      <c r="G174" s="66"/>
      <c r="H174" s="67"/>
      <c r="I174" s="68"/>
      <c r="J174" s="68"/>
      <c r="K174" s="69"/>
      <c r="L174" s="70"/>
      <c r="M174" s="72"/>
      <c r="N174" s="72"/>
      <c r="O174" s="72"/>
      <c r="P174" s="72"/>
      <c r="Q174" s="72"/>
    </row>
    <row r="175" spans="1:17" ht="92.1" customHeight="1">
      <c r="A175" s="55" t="s">
        <v>890</v>
      </c>
      <c r="B175" s="55"/>
      <c r="C175" s="56" t="s">
        <v>891</v>
      </c>
      <c r="D175" s="55" t="s">
        <v>892</v>
      </c>
      <c r="E175" s="57">
        <v>0.24</v>
      </c>
      <c r="F175" s="57">
        <v>0</v>
      </c>
      <c r="G175" s="58">
        <v>7290014043589</v>
      </c>
      <c r="H175" s="59">
        <v>0</v>
      </c>
      <c r="I175" s="60">
        <v>940</v>
      </c>
      <c r="J175" s="61">
        <f>ROUND(I175*(1-$L$5),0)</f>
        <v>489</v>
      </c>
      <c r="K175" s="62"/>
      <c r="L175" s="63">
        <f>K175*J175</f>
        <v>0</v>
      </c>
      <c r="M175" s="72"/>
      <c r="N175" s="72"/>
      <c r="O175" s="72"/>
      <c r="P175" s="72"/>
      <c r="Q175" s="72"/>
    </row>
    <row r="176" spans="1:17" ht="92.1" customHeight="1">
      <c r="A176" s="45" t="s">
        <v>893</v>
      </c>
      <c r="B176" s="45"/>
      <c r="C176" s="46" t="s">
        <v>894</v>
      </c>
      <c r="D176" s="45" t="s">
        <v>895</v>
      </c>
      <c r="E176" s="47">
        <v>0.24</v>
      </c>
      <c r="F176" s="47">
        <v>0</v>
      </c>
      <c r="G176" s="48">
        <v>7290014043558</v>
      </c>
      <c r="H176" s="49">
        <v>0</v>
      </c>
      <c r="I176" s="14">
        <v>940</v>
      </c>
      <c r="J176" s="50">
        <f>ROUND(I176*(1-$L$5),0)</f>
        <v>489</v>
      </c>
      <c r="K176" s="51"/>
      <c r="L176" s="16">
        <f>K176*J176</f>
        <v>0</v>
      </c>
      <c r="M176" s="72"/>
      <c r="N176" s="72"/>
      <c r="O176" s="72"/>
      <c r="P176" s="72"/>
      <c r="Q176" s="72"/>
    </row>
    <row r="177" spans="1:17" ht="60">
      <c r="A177" s="45" t="s">
        <v>896</v>
      </c>
      <c r="B177" s="52"/>
      <c r="C177" s="46" t="s">
        <v>897</v>
      </c>
      <c r="D177" s="45" t="s">
        <v>898</v>
      </c>
      <c r="E177" s="47">
        <v>0.22</v>
      </c>
      <c r="F177" s="47">
        <v>0</v>
      </c>
      <c r="G177" s="48">
        <v>7290011843199</v>
      </c>
      <c r="H177" s="49">
        <v>4</v>
      </c>
      <c r="I177" s="14">
        <v>1390</v>
      </c>
      <c r="J177" s="50">
        <f>ROUND(I177*(1-$L$5),0)</f>
        <v>723</v>
      </c>
      <c r="K177" s="51"/>
      <c r="L177" s="16">
        <f>K177*J177</f>
        <v>0</v>
      </c>
      <c r="M177" s="72"/>
      <c r="N177" s="72"/>
      <c r="O177" s="72"/>
      <c r="P177" s="72"/>
      <c r="Q177" s="72"/>
    </row>
    <row r="178" spans="1:17" ht="60">
      <c r="A178" s="45" t="s">
        <v>899</v>
      </c>
      <c r="B178" s="52"/>
      <c r="C178" s="46" t="s">
        <v>900</v>
      </c>
      <c r="D178" s="45" t="s">
        <v>901</v>
      </c>
      <c r="E178" s="47">
        <v>0.23</v>
      </c>
      <c r="F178" s="47">
        <v>0</v>
      </c>
      <c r="G178" s="48"/>
      <c r="H178" s="49">
        <v>1</v>
      </c>
      <c r="I178" s="14">
        <v>1320</v>
      </c>
      <c r="J178" s="50">
        <f>ROUND(I178*(1-$L$5),0)</f>
        <v>686</v>
      </c>
      <c r="K178" s="51"/>
      <c r="L178" s="16">
        <f>K178*J178</f>
        <v>0</v>
      </c>
      <c r="M178" s="72"/>
      <c r="N178" s="72"/>
      <c r="O178" s="72"/>
      <c r="P178" s="72"/>
      <c r="Q178" s="72"/>
    </row>
    <row r="179" spans="1:17" ht="105">
      <c r="A179" s="45" t="s">
        <v>902</v>
      </c>
      <c r="B179" s="45"/>
      <c r="C179" s="46" t="s">
        <v>903</v>
      </c>
      <c r="D179" s="45" t="s">
        <v>904</v>
      </c>
      <c r="E179" s="47">
        <v>0.22</v>
      </c>
      <c r="F179" s="47">
        <v>0</v>
      </c>
      <c r="G179" s="48">
        <v>7290015247511</v>
      </c>
      <c r="H179" s="49">
        <v>1</v>
      </c>
      <c r="I179" s="14">
        <v>1520</v>
      </c>
      <c r="J179" s="50">
        <f>ROUND(I179*(1-$L$5),0)</f>
        <v>790</v>
      </c>
      <c r="K179" s="51"/>
      <c r="L179" s="16">
        <f>K179*J179</f>
        <v>0</v>
      </c>
      <c r="M179" s="72"/>
      <c r="N179" s="72"/>
      <c r="O179" s="72"/>
      <c r="P179" s="72"/>
      <c r="Q179" s="72"/>
    </row>
    <row r="180" spans="1:17" ht="92.1" customHeight="1">
      <c r="A180" s="45" t="s">
        <v>905</v>
      </c>
      <c r="B180" s="45"/>
      <c r="C180" s="46" t="s">
        <v>906</v>
      </c>
      <c r="D180" s="45" t="s">
        <v>907</v>
      </c>
      <c r="E180" s="47">
        <v>0.25</v>
      </c>
      <c r="F180" s="47">
        <v>0</v>
      </c>
      <c r="G180" s="48">
        <v>7290011843670</v>
      </c>
      <c r="H180" s="49">
        <v>2</v>
      </c>
      <c r="I180" s="14">
        <v>810</v>
      </c>
      <c r="J180" s="50">
        <f>ROUND(I180*(1-$L$5),0)</f>
        <v>421</v>
      </c>
      <c r="K180" s="51"/>
      <c r="L180" s="16">
        <f>K180*J180</f>
        <v>0</v>
      </c>
      <c r="M180" s="72"/>
      <c r="N180" s="72"/>
      <c r="O180" s="72"/>
      <c r="P180" s="72"/>
      <c r="Q180" s="72"/>
    </row>
    <row r="181" spans="1:17" ht="92.1" customHeight="1">
      <c r="A181" s="45" t="s">
        <v>908</v>
      </c>
      <c r="B181" s="45"/>
      <c r="C181" s="46" t="s">
        <v>909</v>
      </c>
      <c r="D181" s="45" t="s">
        <v>910</v>
      </c>
      <c r="E181" s="47">
        <v>0.22</v>
      </c>
      <c r="F181" s="47">
        <v>0</v>
      </c>
      <c r="G181" s="48">
        <v>7290012326592</v>
      </c>
      <c r="H181" s="49">
        <v>0</v>
      </c>
      <c r="I181" s="14">
        <v>1290</v>
      </c>
      <c r="J181" s="50">
        <f>ROUND(I181*(1-$L$5),0)</f>
        <v>671</v>
      </c>
      <c r="K181" s="51"/>
      <c r="L181" s="16">
        <f>K181*J181</f>
        <v>0</v>
      </c>
      <c r="M181" s="72"/>
      <c r="N181" s="72"/>
      <c r="O181" s="72"/>
      <c r="P181" s="72"/>
      <c r="Q181" s="72"/>
    </row>
    <row r="182" spans="1:17" ht="92.1" customHeight="1">
      <c r="A182" s="45" t="s">
        <v>911</v>
      </c>
      <c r="B182" s="45"/>
      <c r="C182" s="46" t="s">
        <v>912</v>
      </c>
      <c r="D182" s="45" t="s">
        <v>913</v>
      </c>
      <c r="E182" s="47">
        <v>0.12</v>
      </c>
      <c r="F182" s="47">
        <v>0</v>
      </c>
      <c r="G182" s="48">
        <v>7290011843878</v>
      </c>
      <c r="H182" s="49">
        <v>3</v>
      </c>
      <c r="I182" s="14">
        <v>1210</v>
      </c>
      <c r="J182" s="50">
        <f>ROUND(I182*(1-$L$5),0)</f>
        <v>629</v>
      </c>
      <c r="K182" s="51"/>
      <c r="L182" s="16">
        <f>K182*J182</f>
        <v>0</v>
      </c>
      <c r="M182" s="72"/>
      <c r="N182" s="72"/>
      <c r="O182" s="72"/>
      <c r="P182" s="72"/>
      <c r="Q182" s="72"/>
    </row>
    <row r="183" spans="1:17" ht="92.1" customHeight="1">
      <c r="A183" s="45" t="s">
        <v>914</v>
      </c>
      <c r="B183" s="45"/>
      <c r="C183" s="46" t="s">
        <v>915</v>
      </c>
      <c r="D183" s="45" t="s">
        <v>916</v>
      </c>
      <c r="E183" s="47">
        <v>0.48</v>
      </c>
      <c r="F183" s="47">
        <v>0</v>
      </c>
      <c r="G183" s="48">
        <v>7290012326059</v>
      </c>
      <c r="H183" s="49">
        <v>3</v>
      </c>
      <c r="I183" s="14">
        <v>1130</v>
      </c>
      <c r="J183" s="50">
        <f>ROUND(I183*(1-$L$5),0)</f>
        <v>588</v>
      </c>
      <c r="K183" s="51"/>
      <c r="L183" s="16">
        <f>K183*J183</f>
        <v>0</v>
      </c>
      <c r="M183" s="72"/>
      <c r="N183" s="72"/>
      <c r="O183" s="72"/>
      <c r="P183" s="72"/>
      <c r="Q183" s="72"/>
    </row>
    <row r="184" spans="1:17" ht="92.1" customHeight="1">
      <c r="A184" s="45" t="s">
        <v>917</v>
      </c>
      <c r="B184" s="45"/>
      <c r="C184" s="46" t="s">
        <v>918</v>
      </c>
      <c r="D184" s="45" t="s">
        <v>919</v>
      </c>
      <c r="E184" s="47">
        <v>0.92</v>
      </c>
      <c r="F184" s="47">
        <v>0</v>
      </c>
      <c r="G184" s="48">
        <v>7290014043497</v>
      </c>
      <c r="H184" s="49">
        <v>1</v>
      </c>
      <c r="I184" s="14">
        <v>1210</v>
      </c>
      <c r="J184" s="50">
        <f>ROUND(I184*(1-$L$5),0)</f>
        <v>629</v>
      </c>
      <c r="K184" s="51"/>
      <c r="L184" s="16">
        <f>K184*J184</f>
        <v>0</v>
      </c>
      <c r="M184" s="72"/>
      <c r="N184" s="72"/>
      <c r="O184" s="72"/>
      <c r="P184" s="72"/>
      <c r="Q184" s="72"/>
    </row>
    <row r="186" spans="1:17">
      <c r="B186" s="1" t="s">
        <v>398</v>
      </c>
    </row>
  </sheetData>
  <sheetProtection sheet="1" objects="1" scenarios="1" autoFilter="0"/>
  <autoFilter ref="H7:K184"/>
  <mergeCells count="39">
    <mergeCell ref="B171:B172"/>
    <mergeCell ref="B177:B178"/>
    <mergeCell ref="B159:B160"/>
    <mergeCell ref="B161:B162"/>
    <mergeCell ref="B163:B164"/>
    <mergeCell ref="B165:B166"/>
    <mergeCell ref="B167:B168"/>
    <mergeCell ref="B169:B170"/>
    <mergeCell ref="B110:B114"/>
    <mergeCell ref="B115:B121"/>
    <mergeCell ref="B122:B126"/>
    <mergeCell ref="B133:B137"/>
    <mergeCell ref="B138:B140"/>
    <mergeCell ref="B154:B156"/>
    <mergeCell ref="B89:B90"/>
    <mergeCell ref="B91:B92"/>
    <mergeCell ref="B93:B95"/>
    <mergeCell ref="B96:B97"/>
    <mergeCell ref="B98:B99"/>
    <mergeCell ref="B106:B109"/>
    <mergeCell ref="B59:B60"/>
    <mergeCell ref="B61:B63"/>
    <mergeCell ref="B64:B65"/>
    <mergeCell ref="B66:B68"/>
    <mergeCell ref="B81:B85"/>
    <mergeCell ref="B86:B88"/>
    <mergeCell ref="B27:B28"/>
    <mergeCell ref="B33:B35"/>
    <mergeCell ref="B36:B37"/>
    <mergeCell ref="B42:B44"/>
    <mergeCell ref="B45:B47"/>
    <mergeCell ref="B55:B57"/>
    <mergeCell ref="B1:C1"/>
    <mergeCell ref="B2:C2"/>
    <mergeCell ref="B3:C3"/>
    <mergeCell ref="B5:C6"/>
    <mergeCell ref="I1:J1"/>
    <mergeCell ref="K2:L3"/>
    <mergeCell ref="K1:L1"/>
  </mergeCells>
  <pageMargins left="0.41666666666666669" right="0.2361111111111111" top="0.34722222222222221" bottom="0.34722222222222221" header="0" footer="0"/>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sheetPr>
    <outlinePr summaryBelow="0"/>
  </sheetPr>
  <dimension ref="A1:S88"/>
  <sheetViews>
    <sheetView topLeftCell="B1" workbookViewId="0">
      <pane xSplit="1" ySplit="7" topLeftCell="C8" activePane="bottomRight" state="frozen"/>
      <selection activeCell="B1" sqref="B1"/>
      <selection pane="topRight" activeCell="C1" sqref="C1"/>
      <selection pane="bottomLeft" activeCell="B8" sqref="B8"/>
      <selection pane="bottomRight" activeCell="K9" sqref="K9"/>
    </sheetView>
  </sheetViews>
  <sheetFormatPr defaultRowHeight="15" outlineLevelCol="1"/>
  <cols>
    <col min="1" max="1" width="0" style="1" hidden="1" customWidth="1"/>
    <col min="2" max="2" width="25.7109375" style="1" customWidth="1"/>
    <col min="3" max="3" width="34.7109375" style="2" customWidth="1"/>
    <col min="4" max="6" width="0" style="1" hidden="1" customWidth="1" outlineLevel="1"/>
    <col min="7" max="7" width="0" style="4" hidden="1" customWidth="1" outlineLevel="1"/>
    <col min="8" max="8" width="0" style="5" hidden="1" customWidth="1" outlineLevel="1"/>
    <col min="9" max="9" width="9.7109375" style="3" customWidth="1" collapsed="1"/>
    <col min="10" max="10" width="9.7109375" style="3" customWidth="1"/>
    <col min="11" max="11" width="7.7109375" style="6" customWidth="1"/>
    <col min="12" max="12" width="10.7109375" style="7" customWidth="1"/>
    <col min="13" max="13" width="11.7109375" style="1" customWidth="1"/>
    <col min="14" max="14" width="8.7109375" style="1" customWidth="1"/>
    <col min="15" max="15" width="18.7109375" style="1" customWidth="1"/>
    <col min="16" max="19" width="9.140625" style="1"/>
  </cols>
  <sheetData>
    <row r="1" spans="1:17" ht="20.100000000000001" customHeight="1" thickBot="1">
      <c r="B1" s="10" t="s">
        <v>0</v>
      </c>
      <c r="C1" s="9"/>
      <c r="G1" s="21" t="s">
        <v>7</v>
      </c>
      <c r="H1" s="5">
        <v>4</v>
      </c>
      <c r="I1" s="18" t="s">
        <v>4</v>
      </c>
      <c r="J1" s="19"/>
      <c r="K1" s="22" t="s">
        <v>8</v>
      </c>
      <c r="L1" s="23"/>
    </row>
    <row r="2" spans="1:17" ht="15.75" thickBot="1">
      <c r="B2" s="11" t="s">
        <v>1</v>
      </c>
      <c r="C2" s="9"/>
      <c r="G2" s="3">
        <f>SUM(ShAm!$H$6,'H&amp;B'!$H$6,Aphrodite!$H$6,Dr.Sea!$H$6)</f>
        <v>0</v>
      </c>
      <c r="H2" s="5">
        <f>SUMPRODUCT($K$8:$K$86,$E$8:$E$86)</f>
        <v>0</v>
      </c>
      <c r="I2" s="17" t="s">
        <v>5</v>
      </c>
      <c r="J2" s="15">
        <f>SUM(ShAm!$H$2,'H&amp;B'!$H$2,Aphrodite!$H$2,Dr.Sea!$H$2)</f>
        <v>0</v>
      </c>
      <c r="K2" s="24">
        <f>SUM(ShAm!$L$6,'H&amp;B'!$L$6,Aphrodite!$L$6,Dr.Sea!$L$6)</f>
        <v>0</v>
      </c>
      <c r="L2" s="25"/>
    </row>
    <row r="3" spans="1:17" ht="18" thickBot="1">
      <c r="B3" s="12" t="s">
        <v>2</v>
      </c>
      <c r="C3" s="9"/>
      <c r="H3" s="5">
        <f>SUMPRODUCT($K$8:$K$86,$F$8:$F$86)/1000000</f>
        <v>0</v>
      </c>
      <c r="I3" s="17" t="s">
        <v>6</v>
      </c>
      <c r="J3" s="20">
        <f>SUM(ShAm!$H$3,'H&amp;B'!$H$3,Aphrodite!$H$3,Dr.Sea!$H$3)</f>
        <v>0</v>
      </c>
      <c r="K3" s="26"/>
      <c r="L3" s="25"/>
    </row>
    <row r="4" spans="1:17">
      <c r="G4" s="27"/>
      <c r="K4" s="28"/>
    </row>
    <row r="5" spans="1:17">
      <c r="B5" s="13" t="s">
        <v>920</v>
      </c>
      <c r="C5" s="9"/>
      <c r="G5" s="27" t="s">
        <v>11</v>
      </c>
      <c r="H5" s="29">
        <v>0.4</v>
      </c>
      <c r="K5" s="28" t="s">
        <v>9</v>
      </c>
      <c r="L5" s="30">
        <f>$H$5+IF($G$2&gt;=$M$3, $N$3,IF($G$2&gt;=$M$2,$N$2,0))</f>
        <v>0.4</v>
      </c>
    </row>
    <row r="6" spans="1:17">
      <c r="B6" s="8"/>
      <c r="C6" s="9"/>
      <c r="G6" s="27" t="s">
        <v>12</v>
      </c>
      <c r="H6" s="3">
        <f>SUMPRODUCT($K$8:$K$86,$I$8:$I$86)*(1-$H$5)</f>
        <v>0</v>
      </c>
      <c r="K6" s="28" t="s">
        <v>10</v>
      </c>
      <c r="L6" s="3">
        <f>SUM($L$8:$L$86)</f>
        <v>0</v>
      </c>
    </row>
    <row r="7" spans="1:17" s="31" customFormat="1" ht="50.1" customHeight="1">
      <c r="A7" s="32" t="s">
        <v>23</v>
      </c>
      <c r="B7" s="32" t="s">
        <v>13</v>
      </c>
      <c r="C7" s="33" t="s">
        <v>14</v>
      </c>
      <c r="D7" s="32" t="s">
        <v>16</v>
      </c>
      <c r="E7" s="32" t="s">
        <v>17</v>
      </c>
      <c r="F7" s="32" t="s">
        <v>18</v>
      </c>
      <c r="G7" s="34" t="s">
        <v>19</v>
      </c>
      <c r="H7" s="35" t="s">
        <v>20</v>
      </c>
      <c r="I7" s="36" t="s">
        <v>15</v>
      </c>
      <c r="J7" s="36" t="s">
        <v>22</v>
      </c>
      <c r="K7" s="37" t="s">
        <v>21</v>
      </c>
      <c r="L7" s="38" t="s">
        <v>7</v>
      </c>
      <c r="M7" s="71" t="s">
        <v>24</v>
      </c>
      <c r="N7" s="71"/>
      <c r="O7" s="71"/>
      <c r="P7" s="71"/>
      <c r="Q7" s="71"/>
    </row>
    <row r="8" spans="1:17">
      <c r="A8" s="39"/>
      <c r="B8" s="39" t="s">
        <v>921</v>
      </c>
      <c r="C8" s="39" t="s">
        <v>402</v>
      </c>
      <c r="D8" s="39"/>
      <c r="E8" s="39"/>
      <c r="F8" s="39"/>
      <c r="G8" s="40"/>
      <c r="H8" s="41"/>
      <c r="I8" s="42"/>
      <c r="J8" s="42"/>
      <c r="K8" s="43"/>
      <c r="L8" s="44"/>
      <c r="M8" s="72"/>
      <c r="N8" s="72"/>
      <c r="O8" s="72"/>
      <c r="P8" s="72"/>
      <c r="Q8" s="72"/>
    </row>
    <row r="9" spans="1:17" ht="92.1" customHeight="1">
      <c r="A9" s="45" t="s">
        <v>922</v>
      </c>
      <c r="B9" s="45"/>
      <c r="C9" s="46" t="s">
        <v>923</v>
      </c>
      <c r="D9" s="45" t="s">
        <v>924</v>
      </c>
      <c r="E9" s="47">
        <v>0</v>
      </c>
      <c r="F9" s="47">
        <v>0</v>
      </c>
      <c r="G9" s="48">
        <v>7290013729347</v>
      </c>
      <c r="H9" s="49">
        <v>6</v>
      </c>
      <c r="I9" s="14">
        <v>570</v>
      </c>
      <c r="J9" s="50">
        <f>ROUND(I9*(1-$L$5),0)</f>
        <v>342</v>
      </c>
      <c r="K9" s="51"/>
      <c r="L9" s="16">
        <f>K9*J9</f>
        <v>0</v>
      </c>
      <c r="M9" s="72"/>
      <c r="N9" s="72"/>
      <c r="O9" s="72"/>
      <c r="P9" s="72"/>
      <c r="Q9" s="72"/>
    </row>
    <row r="10" spans="1:17" ht="92.1" customHeight="1">
      <c r="A10" s="45" t="s">
        <v>925</v>
      </c>
      <c r="B10" s="45"/>
      <c r="C10" s="46" t="s">
        <v>926</v>
      </c>
      <c r="D10" s="45" t="s">
        <v>927</v>
      </c>
      <c r="E10" s="47">
        <v>0.2</v>
      </c>
      <c r="F10" s="47">
        <v>512</v>
      </c>
      <c r="G10" s="48">
        <v>7290015816434</v>
      </c>
      <c r="H10" s="49">
        <v>11</v>
      </c>
      <c r="I10" s="14">
        <v>880</v>
      </c>
      <c r="J10" s="50">
        <f>ROUND(I10*(1-$L$5),0)</f>
        <v>528</v>
      </c>
      <c r="K10" s="51"/>
      <c r="L10" s="16">
        <f>K10*J10</f>
        <v>0</v>
      </c>
      <c r="M10" s="72"/>
      <c r="N10" s="72"/>
      <c r="O10" s="72"/>
      <c r="P10" s="72"/>
      <c r="Q10" s="72"/>
    </row>
    <row r="11" spans="1:17" ht="92.1" customHeight="1">
      <c r="A11" s="45" t="s">
        <v>928</v>
      </c>
      <c r="B11" s="45"/>
      <c r="C11" s="46" t="s">
        <v>929</v>
      </c>
      <c r="D11" s="45" t="s">
        <v>930</v>
      </c>
      <c r="E11" s="47">
        <v>0.2</v>
      </c>
      <c r="F11" s="47">
        <v>512</v>
      </c>
      <c r="G11" s="48">
        <v>7290015816403</v>
      </c>
      <c r="H11" s="49">
        <v>9</v>
      </c>
      <c r="I11" s="14">
        <v>790</v>
      </c>
      <c r="J11" s="50">
        <f>ROUND(I11*(1-$L$5),0)</f>
        <v>474</v>
      </c>
      <c r="K11" s="51"/>
      <c r="L11" s="16">
        <f>K11*J11</f>
        <v>0</v>
      </c>
      <c r="M11" s="72"/>
      <c r="N11" s="72"/>
      <c r="O11" s="72"/>
      <c r="P11" s="72"/>
      <c r="Q11" s="72"/>
    </row>
    <row r="12" spans="1:17" ht="92.1" customHeight="1">
      <c r="A12" s="45" t="s">
        <v>931</v>
      </c>
      <c r="B12" s="45"/>
      <c r="C12" s="46" t="s">
        <v>932</v>
      </c>
      <c r="D12" s="45" t="s">
        <v>933</v>
      </c>
      <c r="E12" s="47">
        <v>0.2</v>
      </c>
      <c r="F12" s="47">
        <v>512</v>
      </c>
      <c r="G12" s="48">
        <v>7290015816625</v>
      </c>
      <c r="H12" s="49">
        <v>9</v>
      </c>
      <c r="I12" s="14">
        <v>790</v>
      </c>
      <c r="J12" s="50">
        <f>ROUND(I12*(1-$L$5),0)</f>
        <v>474</v>
      </c>
      <c r="K12" s="51"/>
      <c r="L12" s="16">
        <f>K12*J12</f>
        <v>0</v>
      </c>
      <c r="M12" s="72"/>
      <c r="N12" s="72"/>
      <c r="O12" s="72"/>
      <c r="P12" s="72"/>
      <c r="Q12" s="72"/>
    </row>
    <row r="13" spans="1:17" ht="92.1" customHeight="1">
      <c r="A13" s="45" t="s">
        <v>934</v>
      </c>
      <c r="B13" s="45"/>
      <c r="C13" s="46" t="s">
        <v>935</v>
      </c>
      <c r="D13" s="45" t="s">
        <v>936</v>
      </c>
      <c r="E13" s="47">
        <v>0.2</v>
      </c>
      <c r="F13" s="47">
        <v>512</v>
      </c>
      <c r="G13" s="48">
        <v>7290015816632</v>
      </c>
      <c r="H13" s="49">
        <v>8</v>
      </c>
      <c r="I13" s="14">
        <v>790</v>
      </c>
      <c r="J13" s="50">
        <f>ROUND(I13*(1-$L$5),0)</f>
        <v>474</v>
      </c>
      <c r="K13" s="51"/>
      <c r="L13" s="16">
        <f>K13*J13</f>
        <v>0</v>
      </c>
      <c r="M13" s="72"/>
      <c r="N13" s="72"/>
      <c r="O13" s="72"/>
      <c r="P13" s="72"/>
      <c r="Q13" s="72"/>
    </row>
    <row r="14" spans="1:17" ht="92.1" customHeight="1">
      <c r="A14" s="45" t="s">
        <v>937</v>
      </c>
      <c r="B14" s="45"/>
      <c r="C14" s="46" t="s">
        <v>938</v>
      </c>
      <c r="D14" s="45" t="s">
        <v>939</v>
      </c>
      <c r="E14" s="47">
        <v>0.2</v>
      </c>
      <c r="F14" s="47">
        <v>512</v>
      </c>
      <c r="G14" s="48">
        <v>7290015816731</v>
      </c>
      <c r="H14" s="49">
        <v>9</v>
      </c>
      <c r="I14" s="14">
        <v>830</v>
      </c>
      <c r="J14" s="50">
        <f>ROUND(I14*(1-$L$5),0)</f>
        <v>498</v>
      </c>
      <c r="K14" s="51"/>
      <c r="L14" s="16">
        <f>K14*J14</f>
        <v>0</v>
      </c>
      <c r="M14" s="72"/>
      <c r="N14" s="72"/>
      <c r="O14" s="72"/>
      <c r="P14" s="72"/>
      <c r="Q14" s="72"/>
    </row>
    <row r="15" spans="1:17" ht="92.1" customHeight="1">
      <c r="A15" s="45" t="s">
        <v>940</v>
      </c>
      <c r="B15" s="45"/>
      <c r="C15" s="46" t="s">
        <v>941</v>
      </c>
      <c r="D15" s="45" t="s">
        <v>942</v>
      </c>
      <c r="E15" s="47">
        <v>0.2</v>
      </c>
      <c r="F15" s="47">
        <v>512</v>
      </c>
      <c r="G15" s="48">
        <v>7290015816427</v>
      </c>
      <c r="H15" s="49">
        <v>8</v>
      </c>
      <c r="I15" s="14">
        <v>790</v>
      </c>
      <c r="J15" s="50">
        <f>ROUND(I15*(1-$L$5),0)</f>
        <v>474</v>
      </c>
      <c r="K15" s="51"/>
      <c r="L15" s="16">
        <f>K15*J15</f>
        <v>0</v>
      </c>
      <c r="M15" s="72"/>
      <c r="N15" s="72"/>
      <c r="O15" s="72"/>
      <c r="P15" s="72"/>
      <c r="Q15" s="72"/>
    </row>
    <row r="16" spans="1:17" ht="92.1" customHeight="1">
      <c r="A16" s="45" t="s">
        <v>943</v>
      </c>
      <c r="B16" s="45"/>
      <c r="C16" s="46" t="s">
        <v>944</v>
      </c>
      <c r="D16" s="45" t="s">
        <v>945</v>
      </c>
      <c r="E16" s="47">
        <v>0.2</v>
      </c>
      <c r="F16" s="47">
        <v>512</v>
      </c>
      <c r="G16" s="48">
        <v>7290015816649</v>
      </c>
      <c r="H16" s="49">
        <v>0</v>
      </c>
      <c r="I16" s="14">
        <v>880</v>
      </c>
      <c r="J16" s="50">
        <f>ROUND(I16*(1-$L$5),0)</f>
        <v>528</v>
      </c>
      <c r="K16" s="51"/>
      <c r="L16" s="16">
        <f>K16*J16</f>
        <v>0</v>
      </c>
      <c r="M16" s="72"/>
      <c r="N16" s="72"/>
      <c r="O16" s="72"/>
      <c r="P16" s="72"/>
      <c r="Q16" s="72"/>
    </row>
    <row r="17" spans="1:17" ht="92.1" customHeight="1">
      <c r="A17" s="45" t="s">
        <v>946</v>
      </c>
      <c r="B17" s="45"/>
      <c r="C17" s="46" t="s">
        <v>947</v>
      </c>
      <c r="D17" s="45" t="s">
        <v>948</v>
      </c>
      <c r="E17" s="47">
        <v>0.2</v>
      </c>
      <c r="F17" s="47">
        <v>512</v>
      </c>
      <c r="G17" s="48">
        <v>7290015816441</v>
      </c>
      <c r="H17" s="49">
        <v>8</v>
      </c>
      <c r="I17" s="14">
        <v>830</v>
      </c>
      <c r="J17" s="50">
        <f>ROUND(I17*(1-$L$5),0)</f>
        <v>498</v>
      </c>
      <c r="K17" s="51"/>
      <c r="L17" s="16">
        <f>K17*J17</f>
        <v>0</v>
      </c>
      <c r="M17" s="72"/>
      <c r="N17" s="72"/>
      <c r="O17" s="72"/>
      <c r="P17" s="72"/>
      <c r="Q17" s="72"/>
    </row>
    <row r="18" spans="1:17" ht="92.1" customHeight="1">
      <c r="A18" s="45" t="s">
        <v>949</v>
      </c>
      <c r="B18" s="45"/>
      <c r="C18" s="46" t="s">
        <v>950</v>
      </c>
      <c r="D18" s="45" t="s">
        <v>951</v>
      </c>
      <c r="E18" s="47">
        <v>0.2</v>
      </c>
      <c r="F18" s="47">
        <v>512</v>
      </c>
      <c r="G18" s="48">
        <v>7290015816410</v>
      </c>
      <c r="H18" s="49">
        <v>7</v>
      </c>
      <c r="I18" s="14">
        <v>790</v>
      </c>
      <c r="J18" s="50">
        <f>ROUND(I18*(1-$L$5),0)</f>
        <v>474</v>
      </c>
      <c r="K18" s="51"/>
      <c r="L18" s="16">
        <f>K18*J18</f>
        <v>0</v>
      </c>
      <c r="M18" s="72"/>
      <c r="N18" s="72"/>
      <c r="O18" s="72"/>
      <c r="P18" s="72"/>
      <c r="Q18" s="72"/>
    </row>
    <row r="19" spans="1:17" ht="92.1" customHeight="1">
      <c r="A19" s="45" t="s">
        <v>952</v>
      </c>
      <c r="B19" s="45"/>
      <c r="C19" s="46" t="s">
        <v>953</v>
      </c>
      <c r="D19" s="45" t="s">
        <v>954</v>
      </c>
      <c r="E19" s="47">
        <v>0.2</v>
      </c>
      <c r="F19" s="47">
        <v>512</v>
      </c>
      <c r="G19" s="48">
        <v>7290015816656</v>
      </c>
      <c r="H19" s="49">
        <v>14</v>
      </c>
      <c r="I19" s="14">
        <v>830</v>
      </c>
      <c r="J19" s="50">
        <f>ROUND(I19*(1-$L$5),0)</f>
        <v>498</v>
      </c>
      <c r="K19" s="51"/>
      <c r="L19" s="16">
        <f>K19*J19</f>
        <v>0</v>
      </c>
      <c r="M19" s="72"/>
      <c r="N19" s="72"/>
      <c r="O19" s="72"/>
      <c r="P19" s="72"/>
      <c r="Q19" s="72"/>
    </row>
    <row r="20" spans="1:17" ht="92.1" customHeight="1">
      <c r="A20" s="45" t="s">
        <v>955</v>
      </c>
      <c r="B20" s="45"/>
      <c r="C20" s="46" t="s">
        <v>956</v>
      </c>
      <c r="D20" s="45" t="s">
        <v>957</v>
      </c>
      <c r="E20" s="47">
        <v>0.2</v>
      </c>
      <c r="F20" s="47">
        <v>512</v>
      </c>
      <c r="G20" s="48">
        <v>7290015816663</v>
      </c>
      <c r="H20" s="49">
        <v>0</v>
      </c>
      <c r="I20" s="14">
        <v>880</v>
      </c>
      <c r="J20" s="50">
        <f>ROUND(I20*(1-$L$5),0)</f>
        <v>528</v>
      </c>
      <c r="K20" s="51"/>
      <c r="L20" s="16">
        <f>K20*J20</f>
        <v>0</v>
      </c>
      <c r="M20" s="72"/>
      <c r="N20" s="72"/>
      <c r="O20" s="72"/>
      <c r="P20" s="72"/>
      <c r="Q20" s="72"/>
    </row>
    <row r="21" spans="1:17" ht="60">
      <c r="A21" s="45" t="s">
        <v>958</v>
      </c>
      <c r="B21" s="52"/>
      <c r="C21" s="46" t="s">
        <v>959</v>
      </c>
      <c r="D21" s="45" t="s">
        <v>960</v>
      </c>
      <c r="E21" s="47">
        <v>0.13</v>
      </c>
      <c r="F21" s="47">
        <v>413</v>
      </c>
      <c r="G21" s="48">
        <v>7290015816717</v>
      </c>
      <c r="H21" s="49">
        <v>8</v>
      </c>
      <c r="I21" s="14">
        <v>800</v>
      </c>
      <c r="J21" s="50">
        <f>ROUND(I21*(1-$L$5),0)</f>
        <v>480</v>
      </c>
      <c r="K21" s="51"/>
      <c r="L21" s="16">
        <f>K21*J21</f>
        <v>0</v>
      </c>
      <c r="M21" s="72"/>
      <c r="N21" s="72"/>
      <c r="O21" s="72"/>
      <c r="P21" s="72"/>
      <c r="Q21" s="72"/>
    </row>
    <row r="22" spans="1:17" ht="60">
      <c r="A22" s="45" t="s">
        <v>961</v>
      </c>
      <c r="B22" s="52"/>
      <c r="C22" s="46" t="s">
        <v>962</v>
      </c>
      <c r="D22" s="45" t="s">
        <v>963</v>
      </c>
      <c r="E22" s="47">
        <v>0.13</v>
      </c>
      <c r="F22" s="47">
        <v>413</v>
      </c>
      <c r="G22" s="48">
        <v>7290015816694</v>
      </c>
      <c r="H22" s="49">
        <v>4</v>
      </c>
      <c r="I22" s="14">
        <v>710</v>
      </c>
      <c r="J22" s="50">
        <f>ROUND(I22*(1-$L$5),0)</f>
        <v>426</v>
      </c>
      <c r="K22" s="51"/>
      <c r="L22" s="16">
        <f>K22*J22</f>
        <v>0</v>
      </c>
      <c r="M22" s="72"/>
      <c r="N22" s="72"/>
      <c r="O22" s="72"/>
      <c r="P22" s="72"/>
      <c r="Q22" s="72"/>
    </row>
    <row r="23" spans="1:17" ht="75">
      <c r="A23" s="45" t="s">
        <v>964</v>
      </c>
      <c r="B23" s="52"/>
      <c r="C23" s="46" t="s">
        <v>965</v>
      </c>
      <c r="D23" s="45" t="s">
        <v>966</v>
      </c>
      <c r="E23" s="47">
        <v>0.13</v>
      </c>
      <c r="F23" s="47">
        <v>413</v>
      </c>
      <c r="G23" s="48">
        <v>7290015816724</v>
      </c>
      <c r="H23" s="49">
        <v>5</v>
      </c>
      <c r="I23" s="14">
        <v>1030</v>
      </c>
      <c r="J23" s="50">
        <f>ROUND(I23*(1-$L$5),0)</f>
        <v>618</v>
      </c>
      <c r="K23" s="51"/>
      <c r="L23" s="16">
        <f>K23*J23</f>
        <v>0</v>
      </c>
      <c r="M23" s="72"/>
      <c r="N23" s="72"/>
      <c r="O23" s="72"/>
      <c r="P23" s="72"/>
      <c r="Q23" s="72"/>
    </row>
    <row r="24" spans="1:17" ht="75">
      <c r="A24" s="45" t="s">
        <v>967</v>
      </c>
      <c r="B24" s="52"/>
      <c r="C24" s="46" t="s">
        <v>968</v>
      </c>
      <c r="D24" s="45" t="s">
        <v>969</v>
      </c>
      <c r="E24" s="47">
        <v>0.13</v>
      </c>
      <c r="F24" s="47">
        <v>413</v>
      </c>
      <c r="G24" s="48">
        <v>7290015816700</v>
      </c>
      <c r="H24" s="49">
        <v>8</v>
      </c>
      <c r="I24" s="14">
        <v>800</v>
      </c>
      <c r="J24" s="50">
        <f>ROUND(I24*(1-$L$5),0)</f>
        <v>480</v>
      </c>
      <c r="K24" s="51"/>
      <c r="L24" s="16">
        <f>K24*J24</f>
        <v>0</v>
      </c>
      <c r="M24" s="72"/>
      <c r="N24" s="72"/>
      <c r="O24" s="72"/>
      <c r="P24" s="72"/>
      <c r="Q24" s="72"/>
    </row>
    <row r="25" spans="1:17" ht="75">
      <c r="A25" s="45" t="s">
        <v>970</v>
      </c>
      <c r="B25" s="52"/>
      <c r="C25" s="46" t="s">
        <v>971</v>
      </c>
      <c r="D25" s="45" t="s">
        <v>972</v>
      </c>
      <c r="E25" s="47">
        <v>0.28000000000000003</v>
      </c>
      <c r="F25" s="47">
        <v>425</v>
      </c>
      <c r="G25" s="48">
        <v>7290015816380</v>
      </c>
      <c r="H25" s="49">
        <v>11</v>
      </c>
      <c r="I25" s="14">
        <v>700</v>
      </c>
      <c r="J25" s="50">
        <f>ROUND(I25*(1-$L$5),0)</f>
        <v>420</v>
      </c>
      <c r="K25" s="51"/>
      <c r="L25" s="16">
        <f>K25*J25</f>
        <v>0</v>
      </c>
      <c r="M25" s="72"/>
      <c r="N25" s="72"/>
      <c r="O25" s="72"/>
      <c r="P25" s="72"/>
      <c r="Q25" s="72"/>
    </row>
    <row r="26" spans="1:17" ht="75">
      <c r="A26" s="45" t="s">
        <v>973</v>
      </c>
      <c r="B26" s="52"/>
      <c r="C26" s="46" t="s">
        <v>974</v>
      </c>
      <c r="D26" s="45" t="s">
        <v>975</v>
      </c>
      <c r="E26" s="47">
        <v>0.28000000000000003</v>
      </c>
      <c r="F26" s="47">
        <v>425</v>
      </c>
      <c r="G26" s="48">
        <v>7290015816618</v>
      </c>
      <c r="H26" s="49">
        <v>11</v>
      </c>
      <c r="I26" s="14">
        <v>700</v>
      </c>
      <c r="J26" s="50">
        <f>ROUND(I26*(1-$L$5),0)</f>
        <v>420</v>
      </c>
      <c r="K26" s="51"/>
      <c r="L26" s="16">
        <f>K26*J26</f>
        <v>0</v>
      </c>
      <c r="M26" s="72"/>
      <c r="N26" s="72"/>
      <c r="O26" s="72"/>
      <c r="P26" s="72"/>
      <c r="Q26" s="72"/>
    </row>
    <row r="27" spans="1:17" ht="75">
      <c r="A27" s="45" t="s">
        <v>976</v>
      </c>
      <c r="B27" s="52"/>
      <c r="C27" s="46" t="s">
        <v>977</v>
      </c>
      <c r="D27" s="45" t="s">
        <v>978</v>
      </c>
      <c r="E27" s="47">
        <v>0.28000000000000003</v>
      </c>
      <c r="F27" s="47">
        <v>425</v>
      </c>
      <c r="G27" s="48">
        <v>7290015816601</v>
      </c>
      <c r="H27" s="49">
        <v>10</v>
      </c>
      <c r="I27" s="14">
        <v>700</v>
      </c>
      <c r="J27" s="50">
        <f>ROUND(I27*(1-$L$5),0)</f>
        <v>420</v>
      </c>
      <c r="K27" s="51"/>
      <c r="L27" s="16">
        <f>K27*J27</f>
        <v>0</v>
      </c>
      <c r="M27" s="72"/>
      <c r="N27" s="72"/>
      <c r="O27" s="72"/>
      <c r="P27" s="72"/>
      <c r="Q27" s="72"/>
    </row>
    <row r="28" spans="1:17" ht="60">
      <c r="A28" s="45" t="s">
        <v>979</v>
      </c>
      <c r="B28" s="52"/>
      <c r="C28" s="46" t="s">
        <v>980</v>
      </c>
      <c r="D28" s="45" t="s">
        <v>981</v>
      </c>
      <c r="E28" s="47">
        <v>0.28000000000000003</v>
      </c>
      <c r="F28" s="47">
        <v>425</v>
      </c>
      <c r="G28" s="48">
        <v>7290015816397</v>
      </c>
      <c r="H28" s="49">
        <v>4</v>
      </c>
      <c r="I28" s="14">
        <v>700</v>
      </c>
      <c r="J28" s="50">
        <f>ROUND(I28*(1-$L$5),0)</f>
        <v>420</v>
      </c>
      <c r="K28" s="51"/>
      <c r="L28" s="16">
        <f>K28*J28</f>
        <v>0</v>
      </c>
      <c r="M28" s="72"/>
      <c r="N28" s="72"/>
      <c r="O28" s="72"/>
      <c r="P28" s="72"/>
      <c r="Q28" s="72"/>
    </row>
    <row r="29" spans="1:17" ht="60">
      <c r="A29" s="45" t="s">
        <v>982</v>
      </c>
      <c r="B29" s="52"/>
      <c r="C29" s="46" t="s">
        <v>983</v>
      </c>
      <c r="D29" s="45" t="s">
        <v>984</v>
      </c>
      <c r="E29" s="47">
        <v>0.2</v>
      </c>
      <c r="F29" s="47">
        <v>320</v>
      </c>
      <c r="G29" s="48">
        <v>7290015816847</v>
      </c>
      <c r="H29" s="49">
        <v>7</v>
      </c>
      <c r="I29" s="14">
        <v>870</v>
      </c>
      <c r="J29" s="50">
        <f>ROUND(I29*(1-$L$5),0)</f>
        <v>522</v>
      </c>
      <c r="K29" s="51"/>
      <c r="L29" s="16">
        <f>K29*J29</f>
        <v>0</v>
      </c>
      <c r="M29" s="72"/>
      <c r="N29" s="72"/>
      <c r="O29" s="72"/>
      <c r="P29" s="72"/>
      <c r="Q29" s="72"/>
    </row>
    <row r="30" spans="1:17" ht="60">
      <c r="A30" s="45" t="s">
        <v>985</v>
      </c>
      <c r="B30" s="52"/>
      <c r="C30" s="46" t="s">
        <v>986</v>
      </c>
      <c r="D30" s="45" t="s">
        <v>987</v>
      </c>
      <c r="E30" s="47">
        <v>0.2</v>
      </c>
      <c r="F30" s="47">
        <v>320</v>
      </c>
      <c r="G30" s="48">
        <v>7290015816861</v>
      </c>
      <c r="H30" s="49">
        <v>7</v>
      </c>
      <c r="I30" s="14">
        <v>940</v>
      </c>
      <c r="J30" s="50">
        <f>ROUND(I30*(1-$L$5),0)</f>
        <v>564</v>
      </c>
      <c r="K30" s="51"/>
      <c r="L30" s="16">
        <f>K30*J30</f>
        <v>0</v>
      </c>
      <c r="M30" s="72"/>
      <c r="N30" s="72"/>
      <c r="O30" s="72"/>
      <c r="P30" s="72"/>
      <c r="Q30" s="72"/>
    </row>
    <row r="31" spans="1:17" ht="75">
      <c r="A31" s="45" t="s">
        <v>988</v>
      </c>
      <c r="B31" s="52"/>
      <c r="C31" s="46" t="s">
        <v>989</v>
      </c>
      <c r="D31" s="45" t="s">
        <v>990</v>
      </c>
      <c r="E31" s="47">
        <v>0.2</v>
      </c>
      <c r="F31" s="47">
        <v>320</v>
      </c>
      <c r="G31" s="48">
        <v>7290015816854</v>
      </c>
      <c r="H31" s="49">
        <v>0</v>
      </c>
      <c r="I31" s="14">
        <v>940</v>
      </c>
      <c r="J31" s="50">
        <f>ROUND(I31*(1-$L$5),0)</f>
        <v>564</v>
      </c>
      <c r="K31" s="51"/>
      <c r="L31" s="16">
        <f>K31*J31</f>
        <v>0</v>
      </c>
      <c r="M31" s="72"/>
      <c r="N31" s="72"/>
      <c r="O31" s="72"/>
      <c r="P31" s="72"/>
      <c r="Q31" s="72"/>
    </row>
    <row r="32" spans="1:17" ht="92.1" customHeight="1">
      <c r="A32" s="45" t="s">
        <v>991</v>
      </c>
      <c r="B32" s="45"/>
      <c r="C32" s="46" t="s">
        <v>992</v>
      </c>
      <c r="D32" s="45" t="s">
        <v>993</v>
      </c>
      <c r="E32" s="47">
        <v>0.2</v>
      </c>
      <c r="F32" s="47">
        <v>320</v>
      </c>
      <c r="G32" s="48">
        <v>7290015816816</v>
      </c>
      <c r="H32" s="49">
        <v>0</v>
      </c>
      <c r="I32" s="14">
        <v>830</v>
      </c>
      <c r="J32" s="50">
        <f>ROUND(I32*(1-$L$5),0)</f>
        <v>498</v>
      </c>
      <c r="K32" s="51"/>
      <c r="L32" s="16">
        <f>K32*J32</f>
        <v>0</v>
      </c>
      <c r="M32" s="72"/>
      <c r="N32" s="72"/>
      <c r="O32" s="72"/>
      <c r="P32" s="72"/>
      <c r="Q32" s="72"/>
    </row>
    <row r="33" spans="1:17" ht="92.1" customHeight="1">
      <c r="A33" s="45" t="s">
        <v>994</v>
      </c>
      <c r="B33" s="45"/>
      <c r="C33" s="46" t="s">
        <v>995</v>
      </c>
      <c r="D33" s="45" t="s">
        <v>996</v>
      </c>
      <c r="E33" s="47">
        <v>0.25</v>
      </c>
      <c r="F33" s="47">
        <v>213</v>
      </c>
      <c r="G33" s="48">
        <v>7290015816687</v>
      </c>
      <c r="H33" s="49">
        <v>2</v>
      </c>
      <c r="I33" s="14">
        <v>690</v>
      </c>
      <c r="J33" s="50">
        <f>ROUND(I33*(1-$L$5),0)</f>
        <v>414</v>
      </c>
      <c r="K33" s="51"/>
      <c r="L33" s="16">
        <f>K33*J33</f>
        <v>0</v>
      </c>
      <c r="M33" s="72"/>
      <c r="N33" s="72"/>
      <c r="O33" s="72"/>
      <c r="P33" s="72"/>
      <c r="Q33" s="72"/>
    </row>
    <row r="34" spans="1:17">
      <c r="A34" s="39"/>
      <c r="B34" s="39" t="s">
        <v>921</v>
      </c>
      <c r="C34" s="39" t="s">
        <v>997</v>
      </c>
      <c r="D34" s="39"/>
      <c r="E34" s="39"/>
      <c r="F34" s="39"/>
      <c r="G34" s="40"/>
      <c r="H34" s="41"/>
      <c r="I34" s="42"/>
      <c r="J34" s="42"/>
      <c r="K34" s="43"/>
      <c r="L34" s="44"/>
      <c r="M34" s="72"/>
      <c r="N34" s="72"/>
      <c r="O34" s="72"/>
      <c r="P34" s="72"/>
      <c r="Q34" s="72"/>
    </row>
    <row r="35" spans="1:17" ht="75">
      <c r="A35" s="45" t="s">
        <v>998</v>
      </c>
      <c r="B35" s="52"/>
      <c r="C35" s="46" t="s">
        <v>999</v>
      </c>
      <c r="D35" s="45" t="s">
        <v>1000</v>
      </c>
      <c r="E35" s="47">
        <v>0</v>
      </c>
      <c r="F35" s="47">
        <v>0</v>
      </c>
      <c r="G35" s="48">
        <v>7290013729583</v>
      </c>
      <c r="H35" s="49">
        <v>1</v>
      </c>
      <c r="I35" s="14">
        <v>780</v>
      </c>
      <c r="J35" s="50">
        <f>ROUND(I35*(1-$L$5),0)</f>
        <v>468</v>
      </c>
      <c r="K35" s="51"/>
      <c r="L35" s="16">
        <f>K35*J35</f>
        <v>0</v>
      </c>
      <c r="M35" s="72"/>
      <c r="N35" s="72"/>
      <c r="O35" s="72"/>
      <c r="P35" s="72"/>
      <c r="Q35" s="72"/>
    </row>
    <row r="36" spans="1:17" ht="60">
      <c r="A36" s="45" t="s">
        <v>1001</v>
      </c>
      <c r="B36" s="52"/>
      <c r="C36" s="46" t="s">
        <v>1002</v>
      </c>
      <c r="D36" s="45" t="s">
        <v>1003</v>
      </c>
      <c r="E36" s="47">
        <v>0</v>
      </c>
      <c r="F36" s="47">
        <v>0</v>
      </c>
      <c r="G36" s="48">
        <v>7290013729590</v>
      </c>
      <c r="H36" s="49">
        <v>1</v>
      </c>
      <c r="I36" s="14">
        <v>780</v>
      </c>
      <c r="J36" s="50">
        <f>ROUND(I36*(1-$L$5),0)</f>
        <v>468</v>
      </c>
      <c r="K36" s="51"/>
      <c r="L36" s="16">
        <f>K36*J36</f>
        <v>0</v>
      </c>
      <c r="M36" s="72"/>
      <c r="N36" s="72"/>
      <c r="O36" s="72"/>
      <c r="P36" s="72"/>
      <c r="Q36" s="72"/>
    </row>
    <row r="37" spans="1:17" ht="75">
      <c r="A37" s="45" t="s">
        <v>1004</v>
      </c>
      <c r="B37" s="52"/>
      <c r="C37" s="46" t="s">
        <v>1005</v>
      </c>
      <c r="D37" s="45" t="s">
        <v>1006</v>
      </c>
      <c r="E37" s="47">
        <v>0</v>
      </c>
      <c r="F37" s="47">
        <v>0</v>
      </c>
      <c r="G37" s="48">
        <v>7290013729606</v>
      </c>
      <c r="H37" s="49">
        <v>1</v>
      </c>
      <c r="I37" s="14">
        <v>780</v>
      </c>
      <c r="J37" s="50">
        <f>ROUND(I37*(1-$L$5),0)</f>
        <v>468</v>
      </c>
      <c r="K37" s="51"/>
      <c r="L37" s="16">
        <f>K37*J37</f>
        <v>0</v>
      </c>
      <c r="M37" s="72"/>
      <c r="N37" s="72"/>
      <c r="O37" s="72"/>
      <c r="P37" s="72"/>
      <c r="Q37" s="72"/>
    </row>
    <row r="38" spans="1:17" ht="90">
      <c r="A38" s="45" t="s">
        <v>1007</v>
      </c>
      <c r="B38" s="52"/>
      <c r="C38" s="46" t="s">
        <v>1008</v>
      </c>
      <c r="D38" s="45" t="s">
        <v>1009</v>
      </c>
      <c r="E38" s="47">
        <v>0.35</v>
      </c>
      <c r="F38" s="47">
        <v>614</v>
      </c>
      <c r="G38" s="48">
        <v>7290015816373</v>
      </c>
      <c r="H38" s="49">
        <v>3</v>
      </c>
      <c r="I38" s="14">
        <v>840</v>
      </c>
      <c r="J38" s="50">
        <f>ROUND(I38*(1-$L$5),0)</f>
        <v>504</v>
      </c>
      <c r="K38" s="51"/>
      <c r="L38" s="16">
        <f>K38*J38</f>
        <v>0</v>
      </c>
      <c r="M38" s="72"/>
      <c r="N38" s="72"/>
      <c r="O38" s="72"/>
      <c r="P38" s="72"/>
      <c r="Q38" s="72"/>
    </row>
    <row r="39" spans="1:17" ht="75">
      <c r="A39" s="45" t="s">
        <v>1010</v>
      </c>
      <c r="B39" s="52"/>
      <c r="C39" s="46" t="s">
        <v>1011</v>
      </c>
      <c r="D39" s="45" t="s">
        <v>1012</v>
      </c>
      <c r="E39" s="47">
        <v>0.35</v>
      </c>
      <c r="F39" s="47">
        <v>614</v>
      </c>
      <c r="G39" s="48">
        <v>7290015816366</v>
      </c>
      <c r="H39" s="49">
        <v>2</v>
      </c>
      <c r="I39" s="14">
        <v>840</v>
      </c>
      <c r="J39" s="50">
        <f>ROUND(I39*(1-$L$5),0)</f>
        <v>504</v>
      </c>
      <c r="K39" s="51"/>
      <c r="L39" s="16">
        <f>K39*J39</f>
        <v>0</v>
      </c>
      <c r="M39" s="72"/>
      <c r="N39" s="72"/>
      <c r="O39" s="72"/>
      <c r="P39" s="72"/>
      <c r="Q39" s="72"/>
    </row>
    <row r="40" spans="1:17" ht="90">
      <c r="A40" s="45" t="s">
        <v>1013</v>
      </c>
      <c r="B40" s="52"/>
      <c r="C40" s="46" t="s">
        <v>1014</v>
      </c>
      <c r="D40" s="45" t="s">
        <v>1015</v>
      </c>
      <c r="E40" s="47">
        <v>0.35</v>
      </c>
      <c r="F40" s="47">
        <v>614</v>
      </c>
      <c r="G40" s="48">
        <v>7290015816359</v>
      </c>
      <c r="H40" s="49">
        <v>1</v>
      </c>
      <c r="I40" s="14">
        <v>840</v>
      </c>
      <c r="J40" s="50">
        <f>ROUND(I40*(1-$L$5),0)</f>
        <v>504</v>
      </c>
      <c r="K40" s="51"/>
      <c r="L40" s="16">
        <f>K40*J40</f>
        <v>0</v>
      </c>
      <c r="M40" s="72"/>
      <c r="N40" s="72"/>
      <c r="O40" s="72"/>
      <c r="P40" s="72"/>
      <c r="Q40" s="72"/>
    </row>
    <row r="41" spans="1:17" ht="92.1" customHeight="1">
      <c r="A41" s="45" t="s">
        <v>1016</v>
      </c>
      <c r="B41" s="45"/>
      <c r="C41" s="46" t="s">
        <v>1017</v>
      </c>
      <c r="D41" s="45" t="s">
        <v>1018</v>
      </c>
      <c r="E41" s="47">
        <v>0.32</v>
      </c>
      <c r="F41" s="47">
        <v>486</v>
      </c>
      <c r="G41" s="48">
        <v>7290015816571</v>
      </c>
      <c r="H41" s="49">
        <v>2</v>
      </c>
      <c r="I41" s="14">
        <v>600</v>
      </c>
      <c r="J41" s="50">
        <f>ROUND(I41*(1-$L$5),0)</f>
        <v>360</v>
      </c>
      <c r="K41" s="51"/>
      <c r="L41" s="16">
        <f>K41*J41</f>
        <v>0</v>
      </c>
      <c r="M41" s="72"/>
      <c r="N41" s="72"/>
      <c r="O41" s="72"/>
      <c r="P41" s="72"/>
      <c r="Q41" s="72"/>
    </row>
    <row r="42" spans="1:17" ht="75">
      <c r="A42" s="45" t="s">
        <v>1019</v>
      </c>
      <c r="B42" s="52"/>
      <c r="C42" s="46" t="s">
        <v>1020</v>
      </c>
      <c r="D42" s="45" t="s">
        <v>1021</v>
      </c>
      <c r="E42" s="47">
        <v>0.5</v>
      </c>
      <c r="F42" s="47">
        <v>680</v>
      </c>
      <c r="G42" s="48">
        <v>7290015816755</v>
      </c>
      <c r="H42" s="49">
        <v>1</v>
      </c>
      <c r="I42" s="14">
        <v>580</v>
      </c>
      <c r="J42" s="50">
        <f>ROUND(I42*(1-$L$5),0)</f>
        <v>348</v>
      </c>
      <c r="K42" s="51"/>
      <c r="L42" s="16">
        <f>K42*J42</f>
        <v>0</v>
      </c>
      <c r="M42" s="72"/>
      <c r="N42" s="72"/>
      <c r="O42" s="72"/>
      <c r="P42" s="72"/>
      <c r="Q42" s="72"/>
    </row>
    <row r="43" spans="1:17" ht="75">
      <c r="A43" s="45" t="s">
        <v>1022</v>
      </c>
      <c r="B43" s="52"/>
      <c r="C43" s="46" t="s">
        <v>1023</v>
      </c>
      <c r="D43" s="45" t="s">
        <v>1024</v>
      </c>
      <c r="E43" s="47">
        <v>0.85</v>
      </c>
      <c r="F43" s="47">
        <v>1346</v>
      </c>
      <c r="G43" s="48">
        <v>7290015816793</v>
      </c>
      <c r="H43" s="49">
        <v>1</v>
      </c>
      <c r="I43" s="14">
        <v>750</v>
      </c>
      <c r="J43" s="50">
        <f>ROUND(I43*(1-$L$5),0)</f>
        <v>450</v>
      </c>
      <c r="K43" s="51"/>
      <c r="L43" s="16">
        <f>K43*J43</f>
        <v>0</v>
      </c>
      <c r="M43" s="72"/>
      <c r="N43" s="72"/>
      <c r="O43" s="72"/>
      <c r="P43" s="72"/>
      <c r="Q43" s="72"/>
    </row>
    <row r="44" spans="1:17" ht="75">
      <c r="A44" s="45" t="s">
        <v>1025</v>
      </c>
      <c r="B44" s="52"/>
      <c r="C44" s="46" t="s">
        <v>1026</v>
      </c>
      <c r="D44" s="45" t="s">
        <v>1027</v>
      </c>
      <c r="E44" s="47">
        <v>0.5</v>
      </c>
      <c r="F44" s="47">
        <v>680</v>
      </c>
      <c r="G44" s="48">
        <v>7290015816748</v>
      </c>
      <c r="H44" s="49">
        <v>3</v>
      </c>
      <c r="I44" s="14">
        <v>580</v>
      </c>
      <c r="J44" s="50">
        <f>ROUND(I44*(1-$L$5),0)</f>
        <v>348</v>
      </c>
      <c r="K44" s="51"/>
      <c r="L44" s="16">
        <f>K44*J44</f>
        <v>0</v>
      </c>
      <c r="M44" s="72"/>
      <c r="N44" s="72"/>
      <c r="O44" s="72"/>
      <c r="P44" s="72"/>
      <c r="Q44" s="72"/>
    </row>
    <row r="45" spans="1:17" ht="75">
      <c r="A45" s="45" t="s">
        <v>1028</v>
      </c>
      <c r="B45" s="52"/>
      <c r="C45" s="46" t="s">
        <v>1029</v>
      </c>
      <c r="D45" s="45" t="s">
        <v>1030</v>
      </c>
      <c r="E45" s="47">
        <v>0.85</v>
      </c>
      <c r="F45" s="47">
        <v>1346</v>
      </c>
      <c r="G45" s="48">
        <v>7290015816786</v>
      </c>
      <c r="H45" s="49">
        <v>4</v>
      </c>
      <c r="I45" s="14">
        <v>750</v>
      </c>
      <c r="J45" s="50">
        <f>ROUND(I45*(1-$L$5),0)</f>
        <v>450</v>
      </c>
      <c r="K45" s="51"/>
      <c r="L45" s="16">
        <f>K45*J45</f>
        <v>0</v>
      </c>
      <c r="M45" s="72"/>
      <c r="N45" s="72"/>
      <c r="O45" s="72"/>
      <c r="P45" s="72"/>
      <c r="Q45" s="72"/>
    </row>
    <row r="46" spans="1:17" ht="75">
      <c r="A46" s="45" t="s">
        <v>1031</v>
      </c>
      <c r="B46" s="52"/>
      <c r="C46" s="46" t="s">
        <v>1032</v>
      </c>
      <c r="D46" s="45" t="s">
        <v>1033</v>
      </c>
      <c r="E46" s="47">
        <v>0.5</v>
      </c>
      <c r="F46" s="47">
        <v>680</v>
      </c>
      <c r="G46" s="48">
        <v>7290015816762</v>
      </c>
      <c r="H46" s="49">
        <v>3</v>
      </c>
      <c r="I46" s="14">
        <v>580</v>
      </c>
      <c r="J46" s="50">
        <f>ROUND(I46*(1-$L$5),0)</f>
        <v>348</v>
      </c>
      <c r="K46" s="51"/>
      <c r="L46" s="16">
        <f>K46*J46</f>
        <v>0</v>
      </c>
      <c r="M46" s="72"/>
      <c r="N46" s="72"/>
      <c r="O46" s="72"/>
      <c r="P46" s="72"/>
      <c r="Q46" s="72"/>
    </row>
    <row r="47" spans="1:17" ht="75">
      <c r="A47" s="45" t="s">
        <v>1034</v>
      </c>
      <c r="B47" s="52"/>
      <c r="C47" s="46" t="s">
        <v>1035</v>
      </c>
      <c r="D47" s="45" t="s">
        <v>1036</v>
      </c>
      <c r="E47" s="47">
        <v>0.85</v>
      </c>
      <c r="F47" s="47">
        <v>1346</v>
      </c>
      <c r="G47" s="48">
        <v>7290015816809</v>
      </c>
      <c r="H47" s="49">
        <v>3</v>
      </c>
      <c r="I47" s="14">
        <v>750</v>
      </c>
      <c r="J47" s="50">
        <f>ROUND(I47*(1-$L$5),0)</f>
        <v>450</v>
      </c>
      <c r="K47" s="51"/>
      <c r="L47" s="16">
        <f>K47*J47</f>
        <v>0</v>
      </c>
      <c r="M47" s="72"/>
      <c r="N47" s="72"/>
      <c r="O47" s="72"/>
      <c r="P47" s="72"/>
      <c r="Q47" s="72"/>
    </row>
    <row r="48" spans="1:17" ht="75">
      <c r="A48" s="45" t="s">
        <v>1037</v>
      </c>
      <c r="B48" s="52"/>
      <c r="C48" s="46" t="s">
        <v>1038</v>
      </c>
      <c r="D48" s="45" t="s">
        <v>1039</v>
      </c>
      <c r="E48" s="47">
        <v>0.25</v>
      </c>
      <c r="F48" s="47">
        <v>665</v>
      </c>
      <c r="G48" s="48">
        <v>7290015816304</v>
      </c>
      <c r="H48" s="49">
        <v>3</v>
      </c>
      <c r="I48" s="14">
        <v>620</v>
      </c>
      <c r="J48" s="50">
        <f>ROUND(I48*(1-$L$5),0)</f>
        <v>372</v>
      </c>
      <c r="K48" s="51"/>
      <c r="L48" s="16">
        <f>K48*J48</f>
        <v>0</v>
      </c>
      <c r="M48" s="72"/>
      <c r="N48" s="72"/>
      <c r="O48" s="72"/>
      <c r="P48" s="72"/>
      <c r="Q48" s="72"/>
    </row>
    <row r="49" spans="1:17" ht="60">
      <c r="A49" s="45" t="s">
        <v>1040</v>
      </c>
      <c r="B49" s="52"/>
      <c r="C49" s="46" t="s">
        <v>1041</v>
      </c>
      <c r="D49" s="45" t="s">
        <v>1042</v>
      </c>
      <c r="E49" s="47">
        <v>0.25</v>
      </c>
      <c r="F49" s="47">
        <v>665</v>
      </c>
      <c r="G49" s="48">
        <v>7290015816328</v>
      </c>
      <c r="H49" s="49">
        <v>1</v>
      </c>
      <c r="I49" s="14">
        <v>620</v>
      </c>
      <c r="J49" s="50">
        <f>ROUND(I49*(1-$L$5),0)</f>
        <v>372</v>
      </c>
      <c r="K49" s="51"/>
      <c r="L49" s="16">
        <f>K49*J49</f>
        <v>0</v>
      </c>
      <c r="M49" s="72"/>
      <c r="N49" s="72"/>
      <c r="O49" s="72"/>
      <c r="P49" s="72"/>
      <c r="Q49" s="72"/>
    </row>
    <row r="50" spans="1:17" ht="60">
      <c r="A50" s="45" t="s">
        <v>1043</v>
      </c>
      <c r="B50" s="52"/>
      <c r="C50" s="46" t="s">
        <v>1044</v>
      </c>
      <c r="D50" s="45" t="s">
        <v>1045</v>
      </c>
      <c r="E50" s="47">
        <v>0.25</v>
      </c>
      <c r="F50" s="47">
        <v>665</v>
      </c>
      <c r="G50" s="48">
        <v>7290015816311</v>
      </c>
      <c r="H50" s="49">
        <v>2</v>
      </c>
      <c r="I50" s="14">
        <v>620</v>
      </c>
      <c r="J50" s="50">
        <f>ROUND(I50*(1-$L$5),0)</f>
        <v>372</v>
      </c>
      <c r="K50" s="51"/>
      <c r="L50" s="16">
        <f>K50*J50</f>
        <v>0</v>
      </c>
      <c r="M50" s="72"/>
      <c r="N50" s="72"/>
      <c r="O50" s="72"/>
      <c r="P50" s="72"/>
      <c r="Q50" s="72"/>
    </row>
    <row r="51" spans="1:17" ht="75">
      <c r="A51" s="45" t="s">
        <v>1046</v>
      </c>
      <c r="B51" s="52"/>
      <c r="C51" s="46" t="s">
        <v>1047</v>
      </c>
      <c r="D51" s="45" t="s">
        <v>1048</v>
      </c>
      <c r="E51" s="47">
        <v>0.25</v>
      </c>
      <c r="F51" s="47">
        <v>665</v>
      </c>
      <c r="G51" s="48">
        <v>7290015816335</v>
      </c>
      <c r="H51" s="49">
        <v>1</v>
      </c>
      <c r="I51" s="14">
        <v>620</v>
      </c>
      <c r="J51" s="50">
        <f>ROUND(I51*(1-$L$5),0)</f>
        <v>372</v>
      </c>
      <c r="K51" s="51"/>
      <c r="L51" s="16">
        <f>K51*J51</f>
        <v>0</v>
      </c>
      <c r="M51" s="72"/>
      <c r="N51" s="72"/>
      <c r="O51" s="72"/>
      <c r="P51" s="72"/>
      <c r="Q51" s="72"/>
    </row>
    <row r="52" spans="1:17" ht="90">
      <c r="A52" s="45" t="s">
        <v>1049</v>
      </c>
      <c r="B52" s="52"/>
      <c r="C52" s="46" t="s">
        <v>1050</v>
      </c>
      <c r="D52" s="45" t="s">
        <v>1051</v>
      </c>
      <c r="E52" s="47">
        <v>0.13</v>
      </c>
      <c r="F52" s="47">
        <v>308</v>
      </c>
      <c r="G52" s="48">
        <v>7290015816281</v>
      </c>
      <c r="H52" s="49">
        <v>3</v>
      </c>
      <c r="I52" s="14">
        <v>360</v>
      </c>
      <c r="J52" s="50">
        <f>ROUND(I52*(1-$L$5),0)</f>
        <v>216</v>
      </c>
      <c r="K52" s="51"/>
      <c r="L52" s="16">
        <f>K52*J52</f>
        <v>0</v>
      </c>
      <c r="M52" s="72"/>
      <c r="N52" s="72"/>
      <c r="O52" s="72"/>
      <c r="P52" s="72"/>
      <c r="Q52" s="72"/>
    </row>
    <row r="53" spans="1:17" ht="75">
      <c r="A53" s="45" t="s">
        <v>1052</v>
      </c>
      <c r="B53" s="52"/>
      <c r="C53" s="46" t="s">
        <v>1053</v>
      </c>
      <c r="D53" s="45" t="s">
        <v>1054</v>
      </c>
      <c r="E53" s="47">
        <v>0.25</v>
      </c>
      <c r="F53" s="47">
        <v>665</v>
      </c>
      <c r="G53" s="48">
        <v>7290015816298</v>
      </c>
      <c r="H53" s="49">
        <v>3</v>
      </c>
      <c r="I53" s="14">
        <v>600</v>
      </c>
      <c r="J53" s="50">
        <f>ROUND(I53*(1-$L$5),0)</f>
        <v>360</v>
      </c>
      <c r="K53" s="51"/>
      <c r="L53" s="16">
        <f>K53*J53</f>
        <v>0</v>
      </c>
      <c r="M53" s="72"/>
      <c r="N53" s="72"/>
      <c r="O53" s="72"/>
      <c r="P53" s="72"/>
      <c r="Q53" s="72"/>
    </row>
    <row r="54" spans="1:17" ht="60">
      <c r="A54" s="45" t="s">
        <v>1055</v>
      </c>
      <c r="B54" s="52"/>
      <c r="C54" s="46" t="s">
        <v>1056</v>
      </c>
      <c r="D54" s="45" t="s">
        <v>1057</v>
      </c>
      <c r="E54" s="47">
        <v>0</v>
      </c>
      <c r="F54" s="47">
        <v>0</v>
      </c>
      <c r="G54" s="48">
        <v>7290015816342</v>
      </c>
      <c r="H54" s="49">
        <v>2</v>
      </c>
      <c r="I54" s="14">
        <v>620</v>
      </c>
      <c r="J54" s="50">
        <f>ROUND(I54*(1-$L$5),0)</f>
        <v>372</v>
      </c>
      <c r="K54" s="51"/>
      <c r="L54" s="16">
        <f>K54*J54</f>
        <v>0</v>
      </c>
      <c r="M54" s="72"/>
      <c r="N54" s="72"/>
      <c r="O54" s="72"/>
      <c r="P54" s="72"/>
      <c r="Q54" s="72"/>
    </row>
    <row r="55" spans="1:17" ht="75">
      <c r="A55" s="45" t="s">
        <v>1058</v>
      </c>
      <c r="B55" s="52"/>
      <c r="C55" s="46" t="s">
        <v>1059</v>
      </c>
      <c r="D55" s="45" t="s">
        <v>1060</v>
      </c>
      <c r="E55" s="47">
        <v>0</v>
      </c>
      <c r="F55" s="47">
        <v>0</v>
      </c>
      <c r="G55" s="48">
        <v>7290015816823</v>
      </c>
      <c r="H55" s="49">
        <v>3</v>
      </c>
      <c r="I55" s="14">
        <v>360</v>
      </c>
      <c r="J55" s="50">
        <f>ROUND(I55*(1-$L$5),0)</f>
        <v>216</v>
      </c>
      <c r="K55" s="51"/>
      <c r="L55" s="16">
        <f>K55*J55</f>
        <v>0</v>
      </c>
      <c r="M55" s="72"/>
      <c r="N55" s="72"/>
      <c r="O55" s="72"/>
      <c r="P55" s="72"/>
      <c r="Q55" s="72"/>
    </row>
    <row r="56" spans="1:17" ht="75">
      <c r="A56" s="45" t="s">
        <v>1061</v>
      </c>
      <c r="B56" s="52"/>
      <c r="C56" s="46" t="s">
        <v>1062</v>
      </c>
      <c r="D56" s="45" t="s">
        <v>1063</v>
      </c>
      <c r="E56" s="47">
        <v>0.25</v>
      </c>
      <c r="F56" s="47">
        <v>665</v>
      </c>
      <c r="G56" s="48">
        <v>7290015816830</v>
      </c>
      <c r="H56" s="49">
        <v>0</v>
      </c>
      <c r="I56" s="14">
        <v>600</v>
      </c>
      <c r="J56" s="50">
        <f>ROUND(I56*(1-$L$5),0)</f>
        <v>360</v>
      </c>
      <c r="K56" s="51"/>
      <c r="L56" s="16">
        <f>K56*J56</f>
        <v>0</v>
      </c>
      <c r="M56" s="72"/>
      <c r="N56" s="72"/>
      <c r="O56" s="72"/>
      <c r="P56" s="72"/>
      <c r="Q56" s="72"/>
    </row>
    <row r="57" spans="1:17" ht="75">
      <c r="A57" s="45" t="s">
        <v>1064</v>
      </c>
      <c r="B57" s="52"/>
      <c r="C57" s="46" t="s">
        <v>1065</v>
      </c>
      <c r="D57" s="45" t="s">
        <v>1066</v>
      </c>
      <c r="E57" s="47">
        <v>0.13</v>
      </c>
      <c r="F57" s="47">
        <v>413</v>
      </c>
      <c r="G57" s="48">
        <v>7290015557375</v>
      </c>
      <c r="H57" s="49">
        <v>4</v>
      </c>
      <c r="I57" s="14">
        <v>640</v>
      </c>
      <c r="J57" s="50">
        <f>ROUND(I57*(1-$L$5),0)</f>
        <v>384</v>
      </c>
      <c r="K57" s="51"/>
      <c r="L57" s="16">
        <f>K57*J57</f>
        <v>0</v>
      </c>
      <c r="M57" s="73">
        <v>43009</v>
      </c>
      <c r="N57" s="72"/>
      <c r="O57" s="72"/>
      <c r="P57" s="72"/>
      <c r="Q57" s="72"/>
    </row>
    <row r="58" spans="1:17" ht="75">
      <c r="A58" s="45" t="s">
        <v>1067</v>
      </c>
      <c r="B58" s="52"/>
      <c r="C58" s="46" t="s">
        <v>1068</v>
      </c>
      <c r="D58" s="45" t="s">
        <v>1069</v>
      </c>
      <c r="E58" s="47">
        <v>0.13</v>
      </c>
      <c r="F58" s="47">
        <v>413</v>
      </c>
      <c r="G58" s="48">
        <v>7290015557382</v>
      </c>
      <c r="H58" s="49">
        <v>1</v>
      </c>
      <c r="I58" s="14">
        <v>640</v>
      </c>
      <c r="J58" s="50">
        <f>ROUND(I58*(1-$L$5),0)</f>
        <v>384</v>
      </c>
      <c r="K58" s="51"/>
      <c r="L58" s="16">
        <f>K58*J58</f>
        <v>0</v>
      </c>
      <c r="M58" s="73">
        <v>43009</v>
      </c>
      <c r="N58" s="72"/>
      <c r="O58" s="72"/>
      <c r="P58" s="72"/>
      <c r="Q58" s="72"/>
    </row>
    <row r="59" spans="1:17" ht="75">
      <c r="A59" s="45" t="s">
        <v>1070</v>
      </c>
      <c r="B59" s="52"/>
      <c r="C59" s="46" t="s">
        <v>1071</v>
      </c>
      <c r="D59" s="45" t="s">
        <v>1072</v>
      </c>
      <c r="E59" s="47">
        <v>0.13</v>
      </c>
      <c r="F59" s="47">
        <v>413</v>
      </c>
      <c r="G59" s="48">
        <v>7290015557399</v>
      </c>
      <c r="H59" s="49">
        <v>2</v>
      </c>
      <c r="I59" s="14">
        <v>690</v>
      </c>
      <c r="J59" s="50">
        <f>ROUND(I59*(1-$L$5),0)</f>
        <v>414</v>
      </c>
      <c r="K59" s="51"/>
      <c r="L59" s="16">
        <f>K59*J59</f>
        <v>0</v>
      </c>
      <c r="M59" s="73">
        <v>43009</v>
      </c>
      <c r="N59" s="72"/>
      <c r="O59" s="72"/>
      <c r="P59" s="72"/>
      <c r="Q59" s="72"/>
    </row>
    <row r="60" spans="1:17" ht="75">
      <c r="A60" s="45" t="s">
        <v>1073</v>
      </c>
      <c r="B60" s="52"/>
      <c r="C60" s="46" t="s">
        <v>1074</v>
      </c>
      <c r="D60" s="45" t="s">
        <v>1075</v>
      </c>
      <c r="E60" s="47">
        <v>0.13</v>
      </c>
      <c r="F60" s="47">
        <v>413</v>
      </c>
      <c r="G60" s="48">
        <v>7290015557405</v>
      </c>
      <c r="H60" s="49">
        <v>0</v>
      </c>
      <c r="I60" s="14">
        <v>690</v>
      </c>
      <c r="J60" s="50">
        <f>ROUND(I60*(1-$L$5),0)</f>
        <v>414</v>
      </c>
      <c r="K60" s="51"/>
      <c r="L60" s="16">
        <f>K60*J60</f>
        <v>0</v>
      </c>
      <c r="M60" s="73">
        <v>43009</v>
      </c>
      <c r="N60" s="72"/>
      <c r="O60" s="72"/>
      <c r="P60" s="72"/>
      <c r="Q60" s="72"/>
    </row>
    <row r="61" spans="1:17" ht="45.95" customHeight="1">
      <c r="A61" s="45" t="s">
        <v>1076</v>
      </c>
      <c r="B61" s="52"/>
      <c r="C61" s="46" t="s">
        <v>1077</v>
      </c>
      <c r="D61" s="45" t="s">
        <v>1078</v>
      </c>
      <c r="E61" s="47">
        <v>0.61</v>
      </c>
      <c r="F61" s="47">
        <v>1716</v>
      </c>
      <c r="G61" s="48">
        <v>7290014610798</v>
      </c>
      <c r="H61" s="49">
        <v>1</v>
      </c>
      <c r="I61" s="14">
        <v>280</v>
      </c>
      <c r="J61" s="50">
        <f>ROUND(I61*(1-$L$5),0)</f>
        <v>168</v>
      </c>
      <c r="K61" s="51"/>
      <c r="L61" s="16">
        <f>K61*J61</f>
        <v>0</v>
      </c>
      <c r="M61" s="72"/>
      <c r="N61" s="72"/>
      <c r="O61" s="72"/>
      <c r="P61" s="72"/>
      <c r="Q61" s="72"/>
    </row>
    <row r="62" spans="1:17" ht="45.95" customHeight="1">
      <c r="A62" s="45" t="s">
        <v>1079</v>
      </c>
      <c r="B62" s="52"/>
      <c r="C62" s="46" t="s">
        <v>1080</v>
      </c>
      <c r="D62" s="45" t="s">
        <v>1081</v>
      </c>
      <c r="E62" s="47">
        <v>1.54</v>
      </c>
      <c r="F62" s="47">
        <v>2028</v>
      </c>
      <c r="G62" s="48">
        <v>7290010025541</v>
      </c>
      <c r="H62" s="49">
        <v>4</v>
      </c>
      <c r="I62" s="14">
        <v>550</v>
      </c>
      <c r="J62" s="50">
        <f>ROUND(I62*(1-$L$5),0)</f>
        <v>330</v>
      </c>
      <c r="K62" s="51"/>
      <c r="L62" s="16">
        <f>K62*J62</f>
        <v>0</v>
      </c>
      <c r="M62" s="72"/>
      <c r="N62" s="72"/>
      <c r="O62" s="72"/>
      <c r="P62" s="72"/>
      <c r="Q62" s="72"/>
    </row>
    <row r="63" spans="1:17" ht="45">
      <c r="A63" s="45" t="s">
        <v>1082</v>
      </c>
      <c r="B63" s="52"/>
      <c r="C63" s="46" t="s">
        <v>1083</v>
      </c>
      <c r="D63" s="45" t="s">
        <v>1084</v>
      </c>
      <c r="E63" s="47">
        <v>1.24</v>
      </c>
      <c r="F63" s="47">
        <v>2028</v>
      </c>
      <c r="G63" s="48">
        <v>7290006079374</v>
      </c>
      <c r="H63" s="49">
        <v>3</v>
      </c>
      <c r="I63" s="14">
        <v>470</v>
      </c>
      <c r="J63" s="50">
        <f>ROUND(I63*(1-$L$5),0)</f>
        <v>282</v>
      </c>
      <c r="K63" s="51"/>
      <c r="L63" s="16">
        <f>K63*J63</f>
        <v>0</v>
      </c>
      <c r="M63" s="72"/>
      <c r="N63" s="72"/>
      <c r="O63" s="72"/>
      <c r="P63" s="72"/>
      <c r="Q63" s="72"/>
    </row>
    <row r="64" spans="1:17" ht="60">
      <c r="A64" s="45" t="s">
        <v>1085</v>
      </c>
      <c r="B64" s="52"/>
      <c r="C64" s="46" t="s">
        <v>1086</v>
      </c>
      <c r="D64" s="45" t="s">
        <v>1087</v>
      </c>
      <c r="E64" s="47">
        <v>1.24</v>
      </c>
      <c r="F64" s="47">
        <v>2028</v>
      </c>
      <c r="G64" s="48">
        <v>7290006079398</v>
      </c>
      <c r="H64" s="49">
        <v>3</v>
      </c>
      <c r="I64" s="14">
        <v>530</v>
      </c>
      <c r="J64" s="50">
        <f>ROUND(I64*(1-$L$5),0)</f>
        <v>318</v>
      </c>
      <c r="K64" s="51"/>
      <c r="L64" s="16">
        <f>K64*J64</f>
        <v>0</v>
      </c>
      <c r="M64" s="72"/>
      <c r="N64" s="72"/>
      <c r="O64" s="72"/>
      <c r="P64" s="72"/>
      <c r="Q64" s="72"/>
    </row>
    <row r="65" spans="1:17" ht="60">
      <c r="A65" s="45" t="s">
        <v>1088</v>
      </c>
      <c r="B65" s="52"/>
      <c r="C65" s="46" t="s">
        <v>1089</v>
      </c>
      <c r="D65" s="45" t="s">
        <v>1090</v>
      </c>
      <c r="E65" s="47">
        <v>1.24</v>
      </c>
      <c r="F65" s="47">
        <v>2028</v>
      </c>
      <c r="G65" s="48">
        <v>7290006079381</v>
      </c>
      <c r="H65" s="49">
        <v>7</v>
      </c>
      <c r="I65" s="14">
        <v>570</v>
      </c>
      <c r="J65" s="50">
        <f>ROUND(I65*(1-$L$5),0)</f>
        <v>342</v>
      </c>
      <c r="K65" s="51"/>
      <c r="L65" s="16">
        <f>K65*J65</f>
        <v>0</v>
      </c>
      <c r="M65" s="72"/>
      <c r="N65" s="72"/>
      <c r="O65" s="72"/>
      <c r="P65" s="72"/>
      <c r="Q65" s="72"/>
    </row>
    <row r="66" spans="1:17" ht="45">
      <c r="A66" s="45" t="s">
        <v>1091</v>
      </c>
      <c r="B66" s="52"/>
      <c r="C66" s="46" t="s">
        <v>1092</v>
      </c>
      <c r="D66" s="45" t="s">
        <v>1093</v>
      </c>
      <c r="E66" s="47">
        <v>0.51</v>
      </c>
      <c r="F66" s="47">
        <v>1716</v>
      </c>
      <c r="G66" s="48">
        <v>7290006079343</v>
      </c>
      <c r="H66" s="49">
        <v>14</v>
      </c>
      <c r="I66" s="14">
        <v>250</v>
      </c>
      <c r="J66" s="50">
        <f>ROUND(I66*(1-$L$5),0)</f>
        <v>150</v>
      </c>
      <c r="K66" s="51"/>
      <c r="L66" s="16">
        <f>K66*J66</f>
        <v>0</v>
      </c>
      <c r="M66" s="72"/>
      <c r="N66" s="72"/>
      <c r="O66" s="72"/>
      <c r="P66" s="72"/>
      <c r="Q66" s="72"/>
    </row>
    <row r="67" spans="1:17" ht="60">
      <c r="A67" s="45" t="s">
        <v>1094</v>
      </c>
      <c r="B67" s="52"/>
      <c r="C67" s="46" t="s">
        <v>1095</v>
      </c>
      <c r="D67" s="45" t="s">
        <v>1096</v>
      </c>
      <c r="E67" s="47">
        <v>0.51</v>
      </c>
      <c r="F67" s="47">
        <v>1716</v>
      </c>
      <c r="G67" s="48">
        <v>7290006079350</v>
      </c>
      <c r="H67" s="49">
        <v>9</v>
      </c>
      <c r="I67" s="14">
        <v>290</v>
      </c>
      <c r="J67" s="50">
        <f>ROUND(I67*(1-$L$5),0)</f>
        <v>174</v>
      </c>
      <c r="K67" s="51"/>
      <c r="L67" s="16">
        <f>K67*J67</f>
        <v>0</v>
      </c>
      <c r="M67" s="72"/>
      <c r="N67" s="72"/>
      <c r="O67" s="72"/>
      <c r="P67" s="72"/>
      <c r="Q67" s="72"/>
    </row>
    <row r="68" spans="1:17" ht="60">
      <c r="A68" s="45" t="s">
        <v>1097</v>
      </c>
      <c r="B68" s="52"/>
      <c r="C68" s="46" t="s">
        <v>1098</v>
      </c>
      <c r="D68" s="45" t="s">
        <v>1099</v>
      </c>
      <c r="E68" s="47">
        <v>0.51</v>
      </c>
      <c r="F68" s="47">
        <v>1716</v>
      </c>
      <c r="G68" s="48">
        <v>7290006079367</v>
      </c>
      <c r="H68" s="49">
        <v>12</v>
      </c>
      <c r="I68" s="14">
        <v>310</v>
      </c>
      <c r="J68" s="50">
        <f>ROUND(I68*(1-$L$5),0)</f>
        <v>186</v>
      </c>
      <c r="K68" s="51"/>
      <c r="L68" s="16">
        <f>K68*J68</f>
        <v>0</v>
      </c>
      <c r="M68" s="72"/>
      <c r="N68" s="72"/>
      <c r="O68" s="72"/>
      <c r="P68" s="72"/>
      <c r="Q68" s="72"/>
    </row>
    <row r="69" spans="1:17">
      <c r="A69" s="39"/>
      <c r="B69" s="39" t="s">
        <v>921</v>
      </c>
      <c r="C69" s="39" t="s">
        <v>1100</v>
      </c>
      <c r="D69" s="39"/>
      <c r="E69" s="39"/>
      <c r="F69" s="39"/>
      <c r="G69" s="40"/>
      <c r="H69" s="41"/>
      <c r="I69" s="42"/>
      <c r="J69" s="42"/>
      <c r="K69" s="43"/>
      <c r="L69" s="44"/>
      <c r="M69" s="72"/>
      <c r="N69" s="72"/>
      <c r="O69" s="72"/>
      <c r="P69" s="72"/>
      <c r="Q69" s="72"/>
    </row>
    <row r="70" spans="1:17" ht="213.75" customHeight="1">
      <c r="A70" s="45"/>
      <c r="B70" s="45"/>
      <c r="C70" s="75"/>
      <c r="D70" s="45"/>
      <c r="E70" s="45"/>
      <c r="F70" s="45"/>
      <c r="G70" s="48"/>
      <c r="H70" s="49"/>
      <c r="I70" s="14"/>
      <c r="J70" s="14"/>
      <c r="K70" s="15"/>
      <c r="L70" s="16"/>
      <c r="M70" s="72"/>
      <c r="N70" s="72"/>
      <c r="O70" s="72"/>
      <c r="P70" s="72"/>
      <c r="Q70" s="72"/>
    </row>
    <row r="71" spans="1:17" ht="75">
      <c r="A71" s="45" t="s">
        <v>1101</v>
      </c>
      <c r="B71" s="45"/>
      <c r="C71" s="46" t="s">
        <v>1102</v>
      </c>
      <c r="D71" s="45" t="s">
        <v>1103</v>
      </c>
      <c r="E71" s="47">
        <v>0.5</v>
      </c>
      <c r="F71" s="47">
        <v>680</v>
      </c>
      <c r="G71" s="48">
        <v>7290015816458</v>
      </c>
      <c r="H71" s="49">
        <v>10</v>
      </c>
      <c r="I71" s="14">
        <v>650</v>
      </c>
      <c r="J71" s="50">
        <f>ROUND(I71*(1-$L$5),0)</f>
        <v>390</v>
      </c>
      <c r="K71" s="51"/>
      <c r="L71" s="16">
        <f>K71*J71</f>
        <v>0</v>
      </c>
      <c r="M71" s="72"/>
      <c r="N71" s="72"/>
      <c r="O71" s="72"/>
      <c r="P71" s="72"/>
      <c r="Q71" s="72"/>
    </row>
    <row r="72" spans="1:17" ht="60">
      <c r="A72" s="45" t="s">
        <v>1104</v>
      </c>
      <c r="B72" s="45"/>
      <c r="C72" s="46" t="s">
        <v>1105</v>
      </c>
      <c r="D72" s="45" t="s">
        <v>1106</v>
      </c>
      <c r="E72" s="47">
        <v>0.5</v>
      </c>
      <c r="F72" s="47">
        <v>680</v>
      </c>
      <c r="G72" s="48">
        <v>7290015816496</v>
      </c>
      <c r="H72" s="49">
        <v>10</v>
      </c>
      <c r="I72" s="14">
        <v>580</v>
      </c>
      <c r="J72" s="50">
        <f>ROUND(I72*(1-$L$5),0)</f>
        <v>348</v>
      </c>
      <c r="K72" s="51"/>
      <c r="L72" s="16">
        <f>K72*J72</f>
        <v>0</v>
      </c>
      <c r="M72" s="72"/>
      <c r="N72" s="72"/>
      <c r="O72" s="72"/>
      <c r="P72" s="72"/>
      <c r="Q72" s="72"/>
    </row>
    <row r="73" spans="1:17" ht="60">
      <c r="A73" s="45" t="s">
        <v>1107</v>
      </c>
      <c r="B73" s="45"/>
      <c r="C73" s="46" t="s">
        <v>1108</v>
      </c>
      <c r="D73" s="45" t="s">
        <v>1109</v>
      </c>
      <c r="E73" s="47">
        <v>0.5</v>
      </c>
      <c r="F73" s="47">
        <v>680</v>
      </c>
      <c r="G73" s="48">
        <v>7290015816489</v>
      </c>
      <c r="H73" s="49">
        <v>9</v>
      </c>
      <c r="I73" s="14">
        <v>580</v>
      </c>
      <c r="J73" s="50">
        <f>ROUND(I73*(1-$L$5),0)</f>
        <v>348</v>
      </c>
      <c r="K73" s="51"/>
      <c r="L73" s="16">
        <f>K73*J73</f>
        <v>0</v>
      </c>
      <c r="M73" s="72"/>
      <c r="N73" s="72"/>
      <c r="O73" s="72"/>
      <c r="P73" s="72"/>
      <c r="Q73" s="72"/>
    </row>
    <row r="74" spans="1:17" ht="60">
      <c r="A74" s="45" t="s">
        <v>1110</v>
      </c>
      <c r="B74" s="45"/>
      <c r="C74" s="46" t="s">
        <v>1111</v>
      </c>
      <c r="D74" s="45" t="s">
        <v>1112</v>
      </c>
      <c r="E74" s="47">
        <v>0.5</v>
      </c>
      <c r="F74" s="47">
        <v>680</v>
      </c>
      <c r="G74" s="48">
        <v>7290015816472</v>
      </c>
      <c r="H74" s="49">
        <v>9</v>
      </c>
      <c r="I74" s="14">
        <v>580</v>
      </c>
      <c r="J74" s="50">
        <f>ROUND(I74*(1-$L$5),0)</f>
        <v>348</v>
      </c>
      <c r="K74" s="51"/>
      <c r="L74" s="16">
        <f>K74*J74</f>
        <v>0</v>
      </c>
      <c r="M74" s="72"/>
      <c r="N74" s="72"/>
      <c r="O74" s="72"/>
      <c r="P74" s="72"/>
      <c r="Q74" s="72"/>
    </row>
    <row r="75" spans="1:17" ht="60">
      <c r="A75" s="45" t="s">
        <v>1113</v>
      </c>
      <c r="B75" s="45"/>
      <c r="C75" s="46" t="s">
        <v>1114</v>
      </c>
      <c r="D75" s="45" t="s">
        <v>1115</v>
      </c>
      <c r="E75" s="47">
        <v>0.5</v>
      </c>
      <c r="F75" s="47">
        <v>680</v>
      </c>
      <c r="G75" s="48">
        <v>7290015816519</v>
      </c>
      <c r="H75" s="49">
        <v>7</v>
      </c>
      <c r="I75" s="14">
        <v>630</v>
      </c>
      <c r="J75" s="50">
        <f>ROUND(I75*(1-$L$5),0)</f>
        <v>378</v>
      </c>
      <c r="K75" s="51"/>
      <c r="L75" s="16">
        <f>K75*J75</f>
        <v>0</v>
      </c>
      <c r="M75" s="72"/>
      <c r="N75" s="72"/>
      <c r="O75" s="72"/>
      <c r="P75" s="72"/>
      <c r="Q75" s="72"/>
    </row>
    <row r="76" spans="1:17" ht="75">
      <c r="A76" s="45" t="s">
        <v>1116</v>
      </c>
      <c r="B76" s="45"/>
      <c r="C76" s="46" t="s">
        <v>1117</v>
      </c>
      <c r="D76" s="45" t="s">
        <v>1118</v>
      </c>
      <c r="E76" s="47">
        <v>0.5</v>
      </c>
      <c r="F76" s="47">
        <v>680</v>
      </c>
      <c r="G76" s="48">
        <v>7290015816465</v>
      </c>
      <c r="H76" s="49">
        <v>19</v>
      </c>
      <c r="I76" s="14">
        <v>630</v>
      </c>
      <c r="J76" s="50">
        <f>ROUND(I76*(1-$L$5),0)</f>
        <v>378</v>
      </c>
      <c r="K76" s="51"/>
      <c r="L76" s="16">
        <f>K76*J76</f>
        <v>0</v>
      </c>
      <c r="M76" s="72"/>
      <c r="N76" s="72"/>
      <c r="O76" s="72"/>
      <c r="P76" s="72"/>
      <c r="Q76" s="72"/>
    </row>
    <row r="77" spans="1:17" ht="75">
      <c r="A77" s="45" t="s">
        <v>1119</v>
      </c>
      <c r="B77" s="45"/>
      <c r="C77" s="46" t="s">
        <v>1120</v>
      </c>
      <c r="D77" s="45" t="s">
        <v>1121</v>
      </c>
      <c r="E77" s="47">
        <v>0.5</v>
      </c>
      <c r="F77" s="47">
        <v>680</v>
      </c>
      <c r="G77" s="48">
        <v>7290015816564</v>
      </c>
      <c r="H77" s="49">
        <v>3</v>
      </c>
      <c r="I77" s="14">
        <v>730</v>
      </c>
      <c r="J77" s="50">
        <f>ROUND(I77*(1-$L$5),0)</f>
        <v>438</v>
      </c>
      <c r="K77" s="51"/>
      <c r="L77" s="16">
        <f>K77*J77</f>
        <v>0</v>
      </c>
      <c r="M77" s="72"/>
      <c r="N77" s="72"/>
      <c r="O77" s="72"/>
      <c r="P77" s="72"/>
      <c r="Q77" s="72"/>
    </row>
    <row r="78" spans="1:17" ht="60">
      <c r="A78" s="45" t="s">
        <v>1122</v>
      </c>
      <c r="B78" s="45"/>
      <c r="C78" s="46" t="s">
        <v>1123</v>
      </c>
      <c r="D78" s="45" t="s">
        <v>1124</v>
      </c>
      <c r="E78" s="47">
        <v>0.45</v>
      </c>
      <c r="F78" s="47">
        <v>693</v>
      </c>
      <c r="G78" s="48">
        <v>7290015816557</v>
      </c>
      <c r="H78" s="49">
        <v>1</v>
      </c>
      <c r="I78" s="14">
        <v>790</v>
      </c>
      <c r="J78" s="50">
        <f>ROUND(I78*(1-$L$5),0)</f>
        <v>474</v>
      </c>
      <c r="K78" s="51"/>
      <c r="L78" s="16">
        <f>K78*J78</f>
        <v>0</v>
      </c>
      <c r="M78" s="72"/>
      <c r="N78" s="72"/>
      <c r="O78" s="72"/>
      <c r="P78" s="72"/>
      <c r="Q78" s="72"/>
    </row>
    <row r="79" spans="1:17" ht="75">
      <c r="A79" s="45" t="s">
        <v>1125</v>
      </c>
      <c r="B79" s="45"/>
      <c r="C79" s="46" t="s">
        <v>1126</v>
      </c>
      <c r="D79" s="45" t="s">
        <v>1127</v>
      </c>
      <c r="E79" s="47">
        <v>0.45</v>
      </c>
      <c r="F79" s="47">
        <v>693</v>
      </c>
      <c r="G79" s="48">
        <v>7290015816540</v>
      </c>
      <c r="H79" s="49">
        <v>2</v>
      </c>
      <c r="I79" s="14">
        <v>790</v>
      </c>
      <c r="J79" s="50">
        <f>ROUND(I79*(1-$L$5),0)</f>
        <v>474</v>
      </c>
      <c r="K79" s="51"/>
      <c r="L79" s="16">
        <f>K79*J79</f>
        <v>0</v>
      </c>
      <c r="M79" s="72"/>
      <c r="N79" s="72"/>
      <c r="O79" s="72"/>
      <c r="P79" s="72"/>
      <c r="Q79" s="72"/>
    </row>
    <row r="80" spans="1:17" ht="60">
      <c r="A80" s="45" t="s">
        <v>1128</v>
      </c>
      <c r="B80" s="45"/>
      <c r="C80" s="46" t="s">
        <v>1129</v>
      </c>
      <c r="D80" s="45" t="s">
        <v>1130</v>
      </c>
      <c r="E80" s="47">
        <v>0.45</v>
      </c>
      <c r="F80" s="47">
        <v>693</v>
      </c>
      <c r="G80" s="48">
        <v>7290015816533</v>
      </c>
      <c r="H80" s="49">
        <v>1</v>
      </c>
      <c r="I80" s="14">
        <v>790</v>
      </c>
      <c r="J80" s="50">
        <f>ROUND(I80*(1-$L$5),0)</f>
        <v>474</v>
      </c>
      <c r="K80" s="51"/>
      <c r="L80" s="16">
        <f>K80*J80</f>
        <v>0</v>
      </c>
      <c r="M80" s="72"/>
      <c r="N80" s="72"/>
      <c r="O80" s="72"/>
      <c r="P80" s="72"/>
      <c r="Q80" s="72"/>
    </row>
    <row r="81" spans="1:17" ht="45">
      <c r="A81" s="45" t="s">
        <v>1131</v>
      </c>
      <c r="B81" s="45"/>
      <c r="C81" s="46" t="s">
        <v>1132</v>
      </c>
      <c r="D81" s="45" t="s">
        <v>1133</v>
      </c>
      <c r="E81" s="47">
        <v>0.45</v>
      </c>
      <c r="F81" s="47">
        <v>693</v>
      </c>
      <c r="G81" s="48">
        <v>7290015816526</v>
      </c>
      <c r="H81" s="49">
        <v>10</v>
      </c>
      <c r="I81" s="14">
        <v>800</v>
      </c>
      <c r="J81" s="50">
        <f>ROUND(I81*(1-$L$5),0)</f>
        <v>480</v>
      </c>
      <c r="K81" s="51"/>
      <c r="L81" s="16">
        <f>K81*J81</f>
        <v>0</v>
      </c>
      <c r="M81" s="72"/>
      <c r="N81" s="72"/>
      <c r="O81" s="72"/>
      <c r="P81" s="72"/>
      <c r="Q81" s="72"/>
    </row>
    <row r="82" spans="1:17" ht="15.75" thickBot="1">
      <c r="A82" s="64"/>
      <c r="B82" s="65" t="s">
        <v>921</v>
      </c>
      <c r="C82" s="65" t="s">
        <v>1134</v>
      </c>
      <c r="D82" s="65"/>
      <c r="E82" s="65"/>
      <c r="F82" s="65"/>
      <c r="G82" s="66"/>
      <c r="H82" s="67"/>
      <c r="I82" s="68"/>
      <c r="J82" s="68"/>
      <c r="K82" s="69"/>
      <c r="L82" s="70"/>
      <c r="M82" s="72"/>
      <c r="N82" s="72"/>
      <c r="O82" s="72"/>
      <c r="P82" s="72"/>
      <c r="Q82" s="72"/>
    </row>
    <row r="83" spans="1:17" ht="92.1" customHeight="1">
      <c r="A83" s="55" t="s">
        <v>1135</v>
      </c>
      <c r="B83" s="55"/>
      <c r="C83" s="56" t="s">
        <v>1136</v>
      </c>
      <c r="D83" s="55" t="s">
        <v>1137</v>
      </c>
      <c r="E83" s="57">
        <v>0.15</v>
      </c>
      <c r="F83" s="57">
        <v>412</v>
      </c>
      <c r="G83" s="58">
        <v>7290013729484</v>
      </c>
      <c r="H83" s="59">
        <v>5</v>
      </c>
      <c r="I83" s="60">
        <v>730</v>
      </c>
      <c r="J83" s="61">
        <f>ROUND(I83*(1-$L$5),0)</f>
        <v>438</v>
      </c>
      <c r="K83" s="62"/>
      <c r="L83" s="63">
        <f>K83*J83</f>
        <v>0</v>
      </c>
      <c r="M83" s="72"/>
      <c r="N83" s="72"/>
      <c r="O83" s="72"/>
      <c r="P83" s="72"/>
      <c r="Q83" s="72"/>
    </row>
    <row r="84" spans="1:17" ht="92.1" customHeight="1">
      <c r="A84" s="45" t="s">
        <v>1138</v>
      </c>
      <c r="B84" s="45"/>
      <c r="C84" s="46" t="s">
        <v>1139</v>
      </c>
      <c r="D84" s="45" t="s">
        <v>1140</v>
      </c>
      <c r="E84" s="47">
        <v>0.15</v>
      </c>
      <c r="F84" s="47">
        <v>412</v>
      </c>
      <c r="G84" s="48">
        <v>7290013729477</v>
      </c>
      <c r="H84" s="49">
        <v>5</v>
      </c>
      <c r="I84" s="14">
        <v>730</v>
      </c>
      <c r="J84" s="50">
        <f>ROUND(I84*(1-$L$5),0)</f>
        <v>438</v>
      </c>
      <c r="K84" s="51"/>
      <c r="L84" s="16">
        <f>K84*J84</f>
        <v>0</v>
      </c>
      <c r="M84" s="72"/>
      <c r="N84" s="72"/>
      <c r="O84" s="72"/>
      <c r="P84" s="72"/>
      <c r="Q84" s="72"/>
    </row>
    <row r="85" spans="1:17" ht="92.1" customHeight="1">
      <c r="A85" s="45" t="s">
        <v>1141</v>
      </c>
      <c r="B85" s="45"/>
      <c r="C85" s="46" t="s">
        <v>1142</v>
      </c>
      <c r="D85" s="45" t="s">
        <v>1143</v>
      </c>
      <c r="E85" s="47">
        <v>0.5</v>
      </c>
      <c r="F85" s="47">
        <v>680</v>
      </c>
      <c r="G85" s="48">
        <v>7290015816502</v>
      </c>
      <c r="H85" s="49">
        <v>16</v>
      </c>
      <c r="I85" s="14">
        <v>580</v>
      </c>
      <c r="J85" s="50">
        <f>ROUND(I85*(1-$L$5),0)</f>
        <v>348</v>
      </c>
      <c r="K85" s="51"/>
      <c r="L85" s="16">
        <f>K85*J85</f>
        <v>0</v>
      </c>
      <c r="M85" s="72"/>
      <c r="N85" s="72"/>
      <c r="O85" s="72"/>
      <c r="P85" s="72"/>
      <c r="Q85" s="72"/>
    </row>
    <row r="86" spans="1:17" ht="92.1" customHeight="1">
      <c r="A86" s="45" t="s">
        <v>1144</v>
      </c>
      <c r="B86" s="45"/>
      <c r="C86" s="46" t="s">
        <v>1145</v>
      </c>
      <c r="D86" s="45" t="s">
        <v>1146</v>
      </c>
      <c r="E86" s="47">
        <v>0.5</v>
      </c>
      <c r="F86" s="47">
        <v>680</v>
      </c>
      <c r="G86" s="48">
        <v>7290015816779</v>
      </c>
      <c r="H86" s="49">
        <v>9</v>
      </c>
      <c r="I86" s="14">
        <v>580</v>
      </c>
      <c r="J86" s="50">
        <f>ROUND(I86*(1-$L$5),0)</f>
        <v>348</v>
      </c>
      <c r="K86" s="51"/>
      <c r="L86" s="16">
        <f>K86*J86</f>
        <v>0</v>
      </c>
      <c r="M86" s="72"/>
      <c r="N86" s="72"/>
      <c r="O86" s="72"/>
      <c r="P86" s="72"/>
      <c r="Q86" s="72"/>
    </row>
    <row r="88" spans="1:17">
      <c r="B88" s="1" t="s">
        <v>398</v>
      </c>
    </row>
  </sheetData>
  <sheetProtection sheet="1" objects="1" scenarios="1" autoFilter="0"/>
  <autoFilter ref="H7:K86"/>
  <mergeCells count="25">
    <mergeCell ref="B54:B56"/>
    <mergeCell ref="B57:B58"/>
    <mergeCell ref="B59:B60"/>
    <mergeCell ref="B61:B62"/>
    <mergeCell ref="B63:B65"/>
    <mergeCell ref="B66:B68"/>
    <mergeCell ref="B38:B40"/>
    <mergeCell ref="B42:B43"/>
    <mergeCell ref="B44:B45"/>
    <mergeCell ref="B46:B47"/>
    <mergeCell ref="B48:B50"/>
    <mergeCell ref="B51:B53"/>
    <mergeCell ref="B21:B22"/>
    <mergeCell ref="B23:B24"/>
    <mergeCell ref="B25:B27"/>
    <mergeCell ref="B28:B29"/>
    <mergeCell ref="B30:B31"/>
    <mergeCell ref="B35:B37"/>
    <mergeCell ref="B1:C1"/>
    <mergeCell ref="B2:C2"/>
    <mergeCell ref="B3:C3"/>
    <mergeCell ref="B5:C6"/>
    <mergeCell ref="I1:J1"/>
    <mergeCell ref="K2:L3"/>
    <mergeCell ref="K1:L1"/>
  </mergeCells>
  <pageMargins left="0.41666666666666669" right="0.2361111111111111" top="0.34722222222222221" bottom="0.34722222222222221" header="0" footer="0"/>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sheetPr>
    <outlinePr summaryBelow="0"/>
  </sheetPr>
  <dimension ref="A1:S73"/>
  <sheetViews>
    <sheetView topLeftCell="B1" workbookViewId="0">
      <pane xSplit="1" ySplit="7" topLeftCell="C9" activePane="bottomRight" state="frozen"/>
      <selection activeCell="B1" sqref="B1"/>
      <selection pane="topRight" activeCell="C1" sqref="C1"/>
      <selection pane="bottomLeft" activeCell="B8" sqref="B8"/>
      <selection pane="bottomRight" activeCell="M9" sqref="M9"/>
    </sheetView>
  </sheetViews>
  <sheetFormatPr defaultRowHeight="15" outlineLevelCol="1"/>
  <cols>
    <col min="1" max="1" width="0" style="1" hidden="1" customWidth="1"/>
    <col min="2" max="2" width="25.7109375" style="1" customWidth="1"/>
    <col min="3" max="3" width="34.7109375" style="2" customWidth="1"/>
    <col min="4" max="6" width="9.140625" style="1" hidden="1" customWidth="1" outlineLevel="1"/>
    <col min="7" max="7" width="9.140625" style="4" hidden="1" customWidth="1" outlineLevel="1"/>
    <col min="8" max="8" width="9.140625" style="5" hidden="1" customWidth="1" outlineLevel="1"/>
    <col min="9" max="9" width="9.7109375" style="3" customWidth="1" collapsed="1"/>
    <col min="10" max="10" width="9.7109375" style="3" customWidth="1"/>
    <col min="11" max="11" width="7.7109375" style="6" customWidth="1"/>
    <col min="12" max="12" width="10.7109375" style="7" customWidth="1"/>
    <col min="13" max="13" width="11.7109375" style="1" customWidth="1"/>
    <col min="14" max="14" width="8.7109375" style="1" customWidth="1"/>
    <col min="15" max="15" width="18.7109375" style="1" customWidth="1"/>
    <col min="16" max="19" width="9.140625" style="1"/>
  </cols>
  <sheetData>
    <row r="1" spans="1:17" ht="20.100000000000001" customHeight="1" thickBot="1">
      <c r="B1" s="10" t="s">
        <v>0</v>
      </c>
      <c r="C1" s="9"/>
      <c r="G1" s="21" t="s">
        <v>7</v>
      </c>
      <c r="H1" s="5">
        <v>4</v>
      </c>
      <c r="I1" s="18" t="s">
        <v>4</v>
      </c>
      <c r="J1" s="19"/>
      <c r="K1" s="22" t="s">
        <v>8</v>
      </c>
      <c r="L1" s="23"/>
    </row>
    <row r="2" spans="1:17" ht="15.75" thickBot="1">
      <c r="B2" s="11" t="s">
        <v>1</v>
      </c>
      <c r="C2" s="9"/>
      <c r="G2" s="3">
        <f>SUM(ShAm!$H$6,'H&amp;B'!$H$6,Aphrodite!$H$6,Dr.Sea!$H$6)</f>
        <v>0</v>
      </c>
      <c r="H2" s="5">
        <f>SUMPRODUCT($K$8:$K$71,$E$8:$E$71)</f>
        <v>0</v>
      </c>
      <c r="I2" s="17" t="s">
        <v>5</v>
      </c>
      <c r="J2" s="15">
        <f>SUM(ShAm!$H$2,'H&amp;B'!$H$2,Aphrodite!$H$2,Dr.Sea!$H$2)</f>
        <v>0</v>
      </c>
      <c r="K2" s="24">
        <f>SUM(ShAm!$L$6,'H&amp;B'!$L$6,Aphrodite!$L$6,Dr.Sea!$L$6)</f>
        <v>0</v>
      </c>
      <c r="L2" s="25"/>
    </row>
    <row r="3" spans="1:17" ht="18" thickBot="1">
      <c r="B3" s="12" t="s">
        <v>2</v>
      </c>
      <c r="C3" s="9"/>
      <c r="H3" s="5">
        <f>SUMPRODUCT($K$8:$K$71,$F$8:$F$71)/1000000</f>
        <v>0</v>
      </c>
      <c r="I3" s="17" t="s">
        <v>6</v>
      </c>
      <c r="J3" s="20">
        <f>SUM(ShAm!$H$3,'H&amp;B'!$H$3,Aphrodite!$H$3,Dr.Sea!$H$3)</f>
        <v>0</v>
      </c>
      <c r="K3" s="26"/>
      <c r="L3" s="25"/>
    </row>
    <row r="4" spans="1:17">
      <c r="G4" s="27"/>
      <c r="K4" s="28"/>
    </row>
    <row r="5" spans="1:17">
      <c r="B5" s="13" t="s">
        <v>1147</v>
      </c>
      <c r="C5" s="9"/>
      <c r="G5" s="27" t="s">
        <v>11</v>
      </c>
      <c r="H5" s="29">
        <v>0.35</v>
      </c>
      <c r="K5" s="28" t="s">
        <v>9</v>
      </c>
      <c r="L5" s="30">
        <f>$H$5+IF($G$2&gt;=$M$3, $N$3,IF($G$2&gt;=$M$2,$N$2,0))</f>
        <v>0.35</v>
      </c>
    </row>
    <row r="6" spans="1:17">
      <c r="B6" s="8"/>
      <c r="C6" s="9"/>
      <c r="G6" s="27" t="s">
        <v>12</v>
      </c>
      <c r="H6" s="3">
        <f>SUMPRODUCT($K$8:$K$71,$I$8:$I$71)*(1-$H$5)</f>
        <v>0</v>
      </c>
      <c r="K6" s="28" t="s">
        <v>10</v>
      </c>
      <c r="L6" s="3">
        <f>SUM($L$8:$L$71)</f>
        <v>0</v>
      </c>
    </row>
    <row r="7" spans="1:17" s="31" customFormat="1" ht="50.1" customHeight="1">
      <c r="A7" s="32" t="s">
        <v>23</v>
      </c>
      <c r="B7" s="32" t="s">
        <v>13</v>
      </c>
      <c r="C7" s="33" t="s">
        <v>14</v>
      </c>
      <c r="D7" s="32" t="s">
        <v>16</v>
      </c>
      <c r="E7" s="32" t="s">
        <v>17</v>
      </c>
      <c r="F7" s="32" t="s">
        <v>18</v>
      </c>
      <c r="G7" s="34" t="s">
        <v>19</v>
      </c>
      <c r="H7" s="35" t="s">
        <v>20</v>
      </c>
      <c r="I7" s="36" t="s">
        <v>15</v>
      </c>
      <c r="J7" s="36" t="s">
        <v>22</v>
      </c>
      <c r="K7" s="37" t="s">
        <v>21</v>
      </c>
      <c r="L7" s="38" t="s">
        <v>7</v>
      </c>
      <c r="M7" s="71" t="s">
        <v>24</v>
      </c>
      <c r="N7" s="71"/>
      <c r="O7" s="71"/>
      <c r="P7" s="71"/>
      <c r="Q7" s="71"/>
    </row>
    <row r="8" spans="1:17">
      <c r="A8" s="39"/>
      <c r="B8" s="39" t="s">
        <v>1149</v>
      </c>
      <c r="C8" s="39" t="s">
        <v>1148</v>
      </c>
      <c r="D8" s="39"/>
      <c r="E8" s="39"/>
      <c r="F8" s="39"/>
      <c r="G8" s="40"/>
      <c r="H8" s="41"/>
      <c r="I8" s="42"/>
      <c r="J8" s="42"/>
      <c r="K8" s="43"/>
      <c r="L8" s="44"/>
      <c r="M8" s="72"/>
      <c r="N8" s="72"/>
      <c r="O8" s="72"/>
      <c r="P8" s="72"/>
      <c r="Q8" s="72"/>
    </row>
    <row r="9" spans="1:17" ht="92.1" customHeight="1">
      <c r="A9" s="45" t="s">
        <v>1150</v>
      </c>
      <c r="B9" s="45"/>
      <c r="C9" s="46" t="s">
        <v>1151</v>
      </c>
      <c r="D9" s="45" t="s">
        <v>1152</v>
      </c>
      <c r="E9" s="47">
        <v>0.1</v>
      </c>
      <c r="F9" s="47">
        <v>352</v>
      </c>
      <c r="G9" s="48">
        <v>5200393881469</v>
      </c>
      <c r="H9" s="49">
        <v>0</v>
      </c>
      <c r="I9" s="14">
        <v>1399</v>
      </c>
      <c r="J9" s="50">
        <f>ROUND(I9*(1-$L$5),0)</f>
        <v>909</v>
      </c>
      <c r="K9" s="51"/>
      <c r="L9" s="16">
        <f>K9*J9</f>
        <v>0</v>
      </c>
      <c r="M9" s="72"/>
      <c r="N9" s="72"/>
      <c r="O9" s="72"/>
      <c r="P9" s="72"/>
      <c r="Q9" s="72"/>
    </row>
    <row r="10" spans="1:17" ht="92.1" customHeight="1">
      <c r="A10" s="45" t="s">
        <v>1153</v>
      </c>
      <c r="B10" s="45"/>
      <c r="C10" s="46" t="s">
        <v>1154</v>
      </c>
      <c r="D10" s="45" t="s">
        <v>1155</v>
      </c>
      <c r="E10" s="47">
        <v>0.06</v>
      </c>
      <c r="F10" s="47">
        <v>290</v>
      </c>
      <c r="G10" s="48">
        <v>5200393881957</v>
      </c>
      <c r="H10" s="49">
        <v>0</v>
      </c>
      <c r="I10" s="14">
        <v>1499</v>
      </c>
      <c r="J10" s="50">
        <f>ROUND(I10*(1-$L$5),0)</f>
        <v>974</v>
      </c>
      <c r="K10" s="51"/>
      <c r="L10" s="16">
        <f>K10*J10</f>
        <v>0</v>
      </c>
      <c r="M10" s="72"/>
      <c r="N10" s="72"/>
      <c r="O10" s="72"/>
      <c r="P10" s="72"/>
      <c r="Q10" s="72"/>
    </row>
    <row r="11" spans="1:17" ht="92.1" customHeight="1">
      <c r="A11" s="45" t="s">
        <v>1156</v>
      </c>
      <c r="B11" s="45"/>
      <c r="C11" s="46" t="s">
        <v>1157</v>
      </c>
      <c r="D11" s="45" t="s">
        <v>1158</v>
      </c>
      <c r="E11" s="47">
        <v>0.1</v>
      </c>
      <c r="F11" s="47">
        <v>352</v>
      </c>
      <c r="G11" s="48">
        <v>5200393801016</v>
      </c>
      <c r="H11" s="49">
        <v>0</v>
      </c>
      <c r="I11" s="14">
        <v>1599</v>
      </c>
      <c r="J11" s="50">
        <f>ROUND(I11*(1-$L$5),0)</f>
        <v>1039</v>
      </c>
      <c r="K11" s="51"/>
      <c r="L11" s="16">
        <f>K11*J11</f>
        <v>0</v>
      </c>
      <c r="M11" s="72"/>
      <c r="N11" s="72"/>
      <c r="O11" s="72"/>
      <c r="P11" s="72"/>
      <c r="Q11" s="72"/>
    </row>
    <row r="12" spans="1:17" ht="92.1" customHeight="1">
      <c r="A12" s="45" t="s">
        <v>1159</v>
      </c>
      <c r="B12" s="45"/>
      <c r="C12" s="46" t="s">
        <v>1160</v>
      </c>
      <c r="D12" s="45" t="s">
        <v>1161</v>
      </c>
      <c r="E12" s="47">
        <v>0.18</v>
      </c>
      <c r="F12" s="47">
        <v>318</v>
      </c>
      <c r="G12" s="48">
        <v>5200393812500</v>
      </c>
      <c r="H12" s="49">
        <v>0</v>
      </c>
      <c r="I12" s="14">
        <v>1699</v>
      </c>
      <c r="J12" s="50">
        <f>ROUND(I12*(1-$L$5),0)</f>
        <v>1104</v>
      </c>
      <c r="K12" s="51"/>
      <c r="L12" s="16">
        <f>K12*J12</f>
        <v>0</v>
      </c>
      <c r="M12" s="72"/>
      <c r="N12" s="72"/>
      <c r="O12" s="72"/>
      <c r="P12" s="72"/>
      <c r="Q12" s="72"/>
    </row>
    <row r="13" spans="1:17" ht="92.1" customHeight="1">
      <c r="A13" s="45" t="s">
        <v>1162</v>
      </c>
      <c r="B13" s="45"/>
      <c r="C13" s="46" t="s">
        <v>1163</v>
      </c>
      <c r="D13" s="45" t="s">
        <v>1164</v>
      </c>
      <c r="E13" s="47">
        <v>0.1</v>
      </c>
      <c r="F13" s="47">
        <v>352</v>
      </c>
      <c r="G13" s="48">
        <v>5200393809029</v>
      </c>
      <c r="H13" s="49">
        <v>0</v>
      </c>
      <c r="I13" s="14">
        <v>1499</v>
      </c>
      <c r="J13" s="50">
        <f>ROUND(I13*(1-$L$5),0)</f>
        <v>974</v>
      </c>
      <c r="K13" s="51"/>
      <c r="L13" s="16">
        <f>K13*J13</f>
        <v>0</v>
      </c>
      <c r="M13" s="72"/>
      <c r="N13" s="72"/>
      <c r="O13" s="72"/>
      <c r="P13" s="72"/>
      <c r="Q13" s="72"/>
    </row>
    <row r="14" spans="1:17" ht="92.1" customHeight="1">
      <c r="A14" s="45" t="s">
        <v>1165</v>
      </c>
      <c r="B14" s="45"/>
      <c r="C14" s="46" t="s">
        <v>1166</v>
      </c>
      <c r="D14" s="45" t="s">
        <v>1167</v>
      </c>
      <c r="E14" s="47">
        <v>0.18</v>
      </c>
      <c r="F14" s="47">
        <v>318</v>
      </c>
      <c r="G14" s="48">
        <v>5200393857563</v>
      </c>
      <c r="H14" s="49">
        <v>0</v>
      </c>
      <c r="I14" s="14">
        <v>1699</v>
      </c>
      <c r="J14" s="50">
        <f>ROUND(I14*(1-$L$5),0)</f>
        <v>1104</v>
      </c>
      <c r="K14" s="51"/>
      <c r="L14" s="16">
        <f>K14*J14</f>
        <v>0</v>
      </c>
      <c r="M14" s="72"/>
      <c r="N14" s="72"/>
      <c r="O14" s="72"/>
      <c r="P14" s="72"/>
      <c r="Q14" s="72"/>
    </row>
    <row r="15" spans="1:17" ht="92.1" customHeight="1">
      <c r="A15" s="45" t="s">
        <v>1168</v>
      </c>
      <c r="B15" s="45"/>
      <c r="C15" s="46" t="s">
        <v>1169</v>
      </c>
      <c r="D15" s="45" t="s">
        <v>1170</v>
      </c>
      <c r="E15" s="47">
        <v>0.1</v>
      </c>
      <c r="F15" s="47">
        <v>419</v>
      </c>
      <c r="G15" s="48">
        <v>5200393809456</v>
      </c>
      <c r="H15" s="49">
        <v>0</v>
      </c>
      <c r="I15" s="14">
        <v>749</v>
      </c>
      <c r="J15" s="50">
        <f>ROUND(I15*(1-$L$5),0)</f>
        <v>487</v>
      </c>
      <c r="K15" s="51"/>
      <c r="L15" s="16">
        <f>K15*J15</f>
        <v>0</v>
      </c>
      <c r="M15" s="72"/>
      <c r="N15" s="72"/>
      <c r="O15" s="72"/>
      <c r="P15" s="72"/>
      <c r="Q15" s="72"/>
    </row>
    <row r="16" spans="1:17" ht="92.1" customHeight="1">
      <c r="A16" s="45" t="s">
        <v>1171</v>
      </c>
      <c r="B16" s="45"/>
      <c r="C16" s="46" t="s">
        <v>1172</v>
      </c>
      <c r="D16" s="45" t="s">
        <v>1173</v>
      </c>
      <c r="E16" s="47">
        <v>0.22</v>
      </c>
      <c r="F16" s="47">
        <v>344</v>
      </c>
      <c r="G16" s="48">
        <v>5200393848530</v>
      </c>
      <c r="H16" s="49">
        <v>0</v>
      </c>
      <c r="I16" s="14">
        <v>749</v>
      </c>
      <c r="J16" s="50">
        <f>ROUND(I16*(1-$L$5),0)</f>
        <v>487</v>
      </c>
      <c r="K16" s="51"/>
      <c r="L16" s="16">
        <f>K16*J16</f>
        <v>0</v>
      </c>
      <c r="M16" s="72"/>
      <c r="N16" s="72"/>
      <c r="O16" s="72"/>
      <c r="P16" s="72"/>
      <c r="Q16" s="72"/>
    </row>
    <row r="17" spans="1:17" ht="92.1" customHeight="1">
      <c r="A17" s="45" t="s">
        <v>1174</v>
      </c>
      <c r="B17" s="45"/>
      <c r="C17" s="46" t="s">
        <v>1175</v>
      </c>
      <c r="D17" s="45" t="s">
        <v>1176</v>
      </c>
      <c r="E17" s="47">
        <v>0.23</v>
      </c>
      <c r="F17" s="47">
        <v>344</v>
      </c>
      <c r="G17" s="48">
        <v>5200393887232</v>
      </c>
      <c r="H17" s="49">
        <v>0</v>
      </c>
      <c r="I17" s="14">
        <v>749</v>
      </c>
      <c r="J17" s="50">
        <f>ROUND(I17*(1-$L$5),0)</f>
        <v>487</v>
      </c>
      <c r="K17" s="51"/>
      <c r="L17" s="16">
        <f>K17*J17</f>
        <v>0</v>
      </c>
      <c r="M17" s="72"/>
      <c r="N17" s="72"/>
      <c r="O17" s="72"/>
      <c r="P17" s="72"/>
      <c r="Q17" s="72"/>
    </row>
    <row r="18" spans="1:17" ht="92.1" customHeight="1">
      <c r="A18" s="45" t="s">
        <v>1177</v>
      </c>
      <c r="B18" s="45"/>
      <c r="C18" s="46" t="s">
        <v>1178</v>
      </c>
      <c r="D18" s="45" t="s">
        <v>1179</v>
      </c>
      <c r="E18" s="47">
        <v>0.22</v>
      </c>
      <c r="F18" s="47">
        <v>314</v>
      </c>
      <c r="G18" s="48">
        <v>5200393823711</v>
      </c>
      <c r="H18" s="49">
        <v>0</v>
      </c>
      <c r="I18" s="14">
        <v>749</v>
      </c>
      <c r="J18" s="50">
        <f>ROUND(I18*(1-$L$5),0)</f>
        <v>487</v>
      </c>
      <c r="K18" s="51"/>
      <c r="L18" s="16">
        <f>K18*J18</f>
        <v>0</v>
      </c>
      <c r="M18" s="72"/>
      <c r="N18" s="72"/>
      <c r="O18" s="72"/>
      <c r="P18" s="72"/>
      <c r="Q18" s="72"/>
    </row>
    <row r="19" spans="1:17" ht="92.1" customHeight="1">
      <c r="A19" s="45" t="s">
        <v>1180</v>
      </c>
      <c r="B19" s="45"/>
      <c r="C19" s="46" t="s">
        <v>1181</v>
      </c>
      <c r="D19" s="45" t="s">
        <v>1182</v>
      </c>
      <c r="E19" s="47">
        <v>0.22</v>
      </c>
      <c r="F19" s="47">
        <v>314</v>
      </c>
      <c r="G19" s="48">
        <v>5200393838265</v>
      </c>
      <c r="H19" s="49">
        <v>0</v>
      </c>
      <c r="I19" s="14">
        <v>699</v>
      </c>
      <c r="J19" s="50">
        <f>ROUND(I19*(1-$L$5),0)</f>
        <v>454</v>
      </c>
      <c r="K19" s="51"/>
      <c r="L19" s="16">
        <f>K19*J19</f>
        <v>0</v>
      </c>
      <c r="M19" s="72"/>
      <c r="N19" s="72"/>
      <c r="O19" s="72"/>
      <c r="P19" s="72"/>
      <c r="Q19" s="72"/>
    </row>
    <row r="20" spans="1:17" ht="92.1" customHeight="1">
      <c r="A20" s="45" t="s">
        <v>1183</v>
      </c>
      <c r="B20" s="45"/>
      <c r="C20" s="46" t="s">
        <v>1184</v>
      </c>
      <c r="D20" s="45" t="s">
        <v>1185</v>
      </c>
      <c r="E20" s="47">
        <v>0.11</v>
      </c>
      <c r="F20" s="47">
        <v>419</v>
      </c>
      <c r="G20" s="48">
        <v>5200393878391</v>
      </c>
      <c r="H20" s="49">
        <v>0</v>
      </c>
      <c r="I20" s="14">
        <v>899</v>
      </c>
      <c r="J20" s="50">
        <f>ROUND(I20*(1-$L$5),0)</f>
        <v>584</v>
      </c>
      <c r="K20" s="51"/>
      <c r="L20" s="16">
        <f>K20*J20</f>
        <v>0</v>
      </c>
      <c r="M20" s="72"/>
      <c r="N20" s="72"/>
      <c r="O20" s="72"/>
      <c r="P20" s="72"/>
      <c r="Q20" s="72"/>
    </row>
    <row r="21" spans="1:17" ht="92.1" customHeight="1">
      <c r="A21" s="45" t="s">
        <v>1186</v>
      </c>
      <c r="B21" s="45"/>
      <c r="C21" s="46" t="s">
        <v>1187</v>
      </c>
      <c r="D21" s="45" t="s">
        <v>1188</v>
      </c>
      <c r="E21" s="47">
        <v>0.09</v>
      </c>
      <c r="F21" s="47">
        <v>352</v>
      </c>
      <c r="G21" s="48">
        <v>5200393812517</v>
      </c>
      <c r="H21" s="49">
        <v>0</v>
      </c>
      <c r="I21" s="14">
        <v>1499</v>
      </c>
      <c r="J21" s="50">
        <f>ROUND(I21*(1-$L$5),0)</f>
        <v>974</v>
      </c>
      <c r="K21" s="51"/>
      <c r="L21" s="16">
        <f>K21*J21</f>
        <v>0</v>
      </c>
      <c r="M21" s="72"/>
      <c r="N21" s="72"/>
      <c r="O21" s="72"/>
      <c r="P21" s="72"/>
      <c r="Q21" s="72"/>
    </row>
    <row r="22" spans="1:17" ht="92.1" customHeight="1">
      <c r="A22" s="45" t="s">
        <v>1189</v>
      </c>
      <c r="B22" s="45"/>
      <c r="C22" s="46" t="s">
        <v>1190</v>
      </c>
      <c r="D22" s="45" t="s">
        <v>1191</v>
      </c>
      <c r="E22" s="47">
        <v>0.06</v>
      </c>
      <c r="F22" s="47">
        <v>290</v>
      </c>
      <c r="G22" s="48">
        <v>5200393812524</v>
      </c>
      <c r="H22" s="49">
        <v>0</v>
      </c>
      <c r="I22" s="14">
        <v>1999</v>
      </c>
      <c r="J22" s="50">
        <f>ROUND(I22*(1-$L$5),0)</f>
        <v>1299</v>
      </c>
      <c r="K22" s="51"/>
      <c r="L22" s="16">
        <f>K22*J22</f>
        <v>0</v>
      </c>
      <c r="M22" s="72"/>
      <c r="N22" s="72"/>
      <c r="O22" s="72"/>
      <c r="P22" s="72"/>
      <c r="Q22" s="72"/>
    </row>
    <row r="23" spans="1:17" ht="92.1" customHeight="1">
      <c r="A23" s="45" t="s">
        <v>1192</v>
      </c>
      <c r="B23" s="45"/>
      <c r="C23" s="46" t="s">
        <v>1193</v>
      </c>
      <c r="D23" s="45" t="s">
        <v>1194</v>
      </c>
      <c r="E23" s="47">
        <v>0.06</v>
      </c>
      <c r="F23" s="47">
        <v>290</v>
      </c>
      <c r="G23" s="48">
        <v>5200393812531</v>
      </c>
      <c r="H23" s="49">
        <v>0</v>
      </c>
      <c r="I23" s="14">
        <v>1799</v>
      </c>
      <c r="J23" s="50">
        <f>ROUND(I23*(1-$L$5),0)</f>
        <v>1169</v>
      </c>
      <c r="K23" s="51"/>
      <c r="L23" s="16">
        <f>K23*J23</f>
        <v>0</v>
      </c>
      <c r="M23" s="72"/>
      <c r="N23" s="72"/>
      <c r="O23" s="72"/>
      <c r="P23" s="72"/>
      <c r="Q23" s="72"/>
    </row>
    <row r="24" spans="1:17" ht="92.1" customHeight="1">
      <c r="A24" s="45" t="s">
        <v>1195</v>
      </c>
      <c r="B24" s="45"/>
      <c r="C24" s="46" t="s">
        <v>1196</v>
      </c>
      <c r="D24" s="45" t="s">
        <v>1197</v>
      </c>
      <c r="E24" s="47">
        <v>0.1</v>
      </c>
      <c r="F24" s="47">
        <v>352</v>
      </c>
      <c r="G24" s="48">
        <v>5200393812548</v>
      </c>
      <c r="H24" s="49">
        <v>0</v>
      </c>
      <c r="I24" s="14">
        <v>1699</v>
      </c>
      <c r="J24" s="50">
        <f>ROUND(I24*(1-$L$5),0)</f>
        <v>1104</v>
      </c>
      <c r="K24" s="51"/>
      <c r="L24" s="16">
        <f>K24*J24</f>
        <v>0</v>
      </c>
      <c r="M24" s="72"/>
      <c r="N24" s="72"/>
      <c r="O24" s="72"/>
      <c r="P24" s="72"/>
      <c r="Q24" s="72"/>
    </row>
    <row r="25" spans="1:17" ht="92.1" customHeight="1">
      <c r="A25" s="45" t="s">
        <v>1198</v>
      </c>
      <c r="B25" s="45"/>
      <c r="C25" s="46" t="s">
        <v>1199</v>
      </c>
      <c r="D25" s="45" t="s">
        <v>1200</v>
      </c>
      <c r="E25" s="47">
        <v>0.01</v>
      </c>
      <c r="F25" s="47">
        <v>28</v>
      </c>
      <c r="G25" s="48">
        <v>5200393893721</v>
      </c>
      <c r="H25" s="49">
        <v>0</v>
      </c>
      <c r="I25" s="14">
        <v>299</v>
      </c>
      <c r="J25" s="50">
        <f>ROUND(I25*(1-$L$5),0)</f>
        <v>194</v>
      </c>
      <c r="K25" s="51"/>
      <c r="L25" s="16">
        <f>K25*J25</f>
        <v>0</v>
      </c>
      <c r="M25" s="72"/>
      <c r="N25" s="72"/>
      <c r="O25" s="72"/>
      <c r="P25" s="72"/>
      <c r="Q25" s="72"/>
    </row>
    <row r="26" spans="1:17" ht="92.1" customHeight="1">
      <c r="A26" s="45" t="s">
        <v>1201</v>
      </c>
      <c r="B26" s="45"/>
      <c r="C26" s="46" t="s">
        <v>1202</v>
      </c>
      <c r="D26" s="45" t="s">
        <v>1203</v>
      </c>
      <c r="E26" s="47">
        <v>0.01</v>
      </c>
      <c r="F26" s="47">
        <v>28</v>
      </c>
      <c r="G26" s="48">
        <v>5200393818243</v>
      </c>
      <c r="H26" s="49">
        <v>0</v>
      </c>
      <c r="I26" s="14">
        <v>299</v>
      </c>
      <c r="J26" s="50">
        <f>ROUND(I26*(1-$L$5),0)</f>
        <v>194</v>
      </c>
      <c r="K26" s="51"/>
      <c r="L26" s="16">
        <f>K26*J26</f>
        <v>0</v>
      </c>
      <c r="M26" s="72"/>
      <c r="N26" s="72"/>
      <c r="O26" s="72"/>
      <c r="P26" s="72"/>
      <c r="Q26" s="72"/>
    </row>
    <row r="27" spans="1:17" ht="92.1" customHeight="1">
      <c r="A27" s="45" t="s">
        <v>1204</v>
      </c>
      <c r="B27" s="45"/>
      <c r="C27" s="46" t="s">
        <v>1205</v>
      </c>
      <c r="D27" s="45" t="s">
        <v>1206</v>
      </c>
      <c r="E27" s="47">
        <v>0.01</v>
      </c>
      <c r="F27" s="47">
        <v>28</v>
      </c>
      <c r="G27" s="48">
        <v>5200393891826</v>
      </c>
      <c r="H27" s="49">
        <v>0</v>
      </c>
      <c r="I27" s="14">
        <v>299</v>
      </c>
      <c r="J27" s="50">
        <f>ROUND(I27*(1-$L$5),0)</f>
        <v>194</v>
      </c>
      <c r="K27" s="51"/>
      <c r="L27" s="16">
        <f>K27*J27</f>
        <v>0</v>
      </c>
      <c r="M27" s="72"/>
      <c r="N27" s="72"/>
      <c r="O27" s="72"/>
      <c r="P27" s="72"/>
      <c r="Q27" s="72"/>
    </row>
    <row r="28" spans="1:17" ht="92.1" customHeight="1">
      <c r="A28" s="45" t="s">
        <v>1207</v>
      </c>
      <c r="B28" s="45"/>
      <c r="C28" s="46" t="s">
        <v>1208</v>
      </c>
      <c r="D28" s="45" t="s">
        <v>1209</v>
      </c>
      <c r="E28" s="47">
        <v>0.01</v>
      </c>
      <c r="F28" s="47">
        <v>28</v>
      </c>
      <c r="G28" s="48">
        <v>5200393876922</v>
      </c>
      <c r="H28" s="49">
        <v>0</v>
      </c>
      <c r="I28" s="14">
        <v>299</v>
      </c>
      <c r="J28" s="50">
        <f>ROUND(I28*(1-$L$5),0)</f>
        <v>194</v>
      </c>
      <c r="K28" s="51"/>
      <c r="L28" s="16">
        <f>K28*J28</f>
        <v>0</v>
      </c>
      <c r="M28" s="72"/>
      <c r="N28" s="72"/>
      <c r="O28" s="72"/>
      <c r="P28" s="72"/>
      <c r="Q28" s="72"/>
    </row>
    <row r="29" spans="1:17" ht="92.1" customHeight="1">
      <c r="A29" s="45" t="s">
        <v>1210</v>
      </c>
      <c r="B29" s="45"/>
      <c r="C29" s="46" t="s">
        <v>1211</v>
      </c>
      <c r="D29" s="45" t="s">
        <v>1212</v>
      </c>
      <c r="E29" s="47">
        <v>0.01</v>
      </c>
      <c r="F29" s="47">
        <v>28</v>
      </c>
      <c r="G29" s="48">
        <v>5200393810940</v>
      </c>
      <c r="H29" s="49">
        <v>0</v>
      </c>
      <c r="I29" s="14">
        <v>299</v>
      </c>
      <c r="J29" s="50">
        <f>ROUND(I29*(1-$L$5),0)</f>
        <v>194</v>
      </c>
      <c r="K29" s="51"/>
      <c r="L29" s="16">
        <f>K29*J29</f>
        <v>0</v>
      </c>
      <c r="M29" s="72"/>
      <c r="N29" s="72"/>
      <c r="O29" s="72"/>
      <c r="P29" s="72"/>
      <c r="Q29" s="72"/>
    </row>
    <row r="30" spans="1:17">
      <c r="A30" s="39"/>
      <c r="B30" s="39" t="s">
        <v>1149</v>
      </c>
      <c r="C30" s="39" t="s">
        <v>593</v>
      </c>
      <c r="D30" s="39"/>
      <c r="E30" s="39"/>
      <c r="F30" s="39"/>
      <c r="G30" s="40"/>
      <c r="H30" s="41"/>
      <c r="I30" s="42"/>
      <c r="J30" s="42"/>
      <c r="K30" s="43"/>
      <c r="L30" s="44"/>
      <c r="M30" s="72"/>
      <c r="N30" s="72"/>
      <c r="O30" s="72"/>
      <c r="P30" s="72"/>
      <c r="Q30" s="72"/>
    </row>
    <row r="31" spans="1:17" ht="92.1" customHeight="1">
      <c r="A31" s="45" t="s">
        <v>1213</v>
      </c>
      <c r="B31" s="45"/>
      <c r="C31" s="46" t="s">
        <v>1214</v>
      </c>
      <c r="D31" s="45" t="s">
        <v>1215</v>
      </c>
      <c r="E31" s="47">
        <v>0.28000000000000003</v>
      </c>
      <c r="F31" s="47">
        <v>410</v>
      </c>
      <c r="G31" s="48">
        <v>5200393801986</v>
      </c>
      <c r="H31" s="49">
        <v>0</v>
      </c>
      <c r="I31" s="14">
        <v>599</v>
      </c>
      <c r="J31" s="50">
        <f>ROUND(I31*(1-$L$5),0)</f>
        <v>389</v>
      </c>
      <c r="K31" s="51"/>
      <c r="L31" s="16">
        <f>K31*J31</f>
        <v>0</v>
      </c>
      <c r="M31" s="72"/>
      <c r="N31" s="72"/>
      <c r="O31" s="72"/>
      <c r="P31" s="72"/>
      <c r="Q31" s="72"/>
    </row>
    <row r="32" spans="1:17" ht="92.1" customHeight="1">
      <c r="A32" s="45" t="s">
        <v>1216</v>
      </c>
      <c r="B32" s="45"/>
      <c r="C32" s="46" t="s">
        <v>1217</v>
      </c>
      <c r="D32" s="45" t="s">
        <v>1218</v>
      </c>
      <c r="E32" s="47">
        <v>0.22</v>
      </c>
      <c r="F32" s="47">
        <v>614</v>
      </c>
      <c r="G32" s="48">
        <v>5200393831310</v>
      </c>
      <c r="H32" s="49">
        <v>0</v>
      </c>
      <c r="I32" s="14">
        <v>749</v>
      </c>
      <c r="J32" s="50">
        <f>ROUND(I32*(1-$L$5),0)</f>
        <v>487</v>
      </c>
      <c r="K32" s="51"/>
      <c r="L32" s="16">
        <f>K32*J32</f>
        <v>0</v>
      </c>
      <c r="M32" s="72"/>
      <c r="N32" s="72"/>
      <c r="O32" s="72"/>
      <c r="P32" s="72"/>
      <c r="Q32" s="72"/>
    </row>
    <row r="33" spans="1:17" ht="92.1" customHeight="1">
      <c r="A33" s="45" t="s">
        <v>1219</v>
      </c>
      <c r="B33" s="45"/>
      <c r="C33" s="46" t="s">
        <v>1220</v>
      </c>
      <c r="D33" s="45" t="s">
        <v>1221</v>
      </c>
      <c r="E33" s="47">
        <v>0.16</v>
      </c>
      <c r="F33" s="47">
        <v>433</v>
      </c>
      <c r="G33" s="48">
        <v>5200393812425</v>
      </c>
      <c r="H33" s="49">
        <v>0</v>
      </c>
      <c r="I33" s="14">
        <v>1299</v>
      </c>
      <c r="J33" s="50">
        <f>ROUND(I33*(1-$L$5),0)</f>
        <v>844</v>
      </c>
      <c r="K33" s="51"/>
      <c r="L33" s="16">
        <f>K33*J33</f>
        <v>0</v>
      </c>
      <c r="M33" s="72"/>
      <c r="N33" s="72"/>
      <c r="O33" s="72"/>
      <c r="P33" s="72"/>
      <c r="Q33" s="72"/>
    </row>
    <row r="34" spans="1:17" ht="92.1" customHeight="1">
      <c r="A34" s="45" t="s">
        <v>1222</v>
      </c>
      <c r="B34" s="45"/>
      <c r="C34" s="46" t="s">
        <v>1223</v>
      </c>
      <c r="D34" s="45" t="s">
        <v>1224</v>
      </c>
      <c r="E34" s="47">
        <v>0.24</v>
      </c>
      <c r="F34" s="47">
        <v>451</v>
      </c>
      <c r="G34" s="48">
        <v>5200393809609</v>
      </c>
      <c r="H34" s="49">
        <v>0</v>
      </c>
      <c r="I34" s="14">
        <v>1099</v>
      </c>
      <c r="J34" s="50">
        <f>ROUND(I34*(1-$L$5),0)</f>
        <v>714</v>
      </c>
      <c r="K34" s="51"/>
      <c r="L34" s="16">
        <f>K34*J34</f>
        <v>0</v>
      </c>
      <c r="M34" s="72"/>
      <c r="N34" s="72"/>
      <c r="O34" s="72"/>
      <c r="P34" s="72"/>
      <c r="Q34" s="72"/>
    </row>
    <row r="35" spans="1:17" ht="92.1" customHeight="1">
      <c r="A35" s="45" t="s">
        <v>1225</v>
      </c>
      <c r="B35" s="45"/>
      <c r="C35" s="46" t="s">
        <v>1226</v>
      </c>
      <c r="D35" s="45" t="s">
        <v>1227</v>
      </c>
      <c r="E35" s="47">
        <v>0.24</v>
      </c>
      <c r="F35" s="47">
        <v>451</v>
      </c>
      <c r="G35" s="48">
        <v>5200393809159</v>
      </c>
      <c r="H35" s="49">
        <v>0</v>
      </c>
      <c r="I35" s="14">
        <v>1099</v>
      </c>
      <c r="J35" s="50">
        <f>ROUND(I35*(1-$L$5),0)</f>
        <v>714</v>
      </c>
      <c r="K35" s="51"/>
      <c r="L35" s="16">
        <f>K35*J35</f>
        <v>0</v>
      </c>
      <c r="M35" s="72"/>
      <c r="N35" s="72"/>
      <c r="O35" s="72"/>
      <c r="P35" s="72"/>
      <c r="Q35" s="72"/>
    </row>
    <row r="36" spans="1:17" ht="92.1" customHeight="1">
      <c r="A36" s="45" t="s">
        <v>1228</v>
      </c>
      <c r="B36" s="45"/>
      <c r="C36" s="46" t="s">
        <v>1229</v>
      </c>
      <c r="D36" s="45" t="s">
        <v>1230</v>
      </c>
      <c r="E36" s="47">
        <v>0.24</v>
      </c>
      <c r="F36" s="47">
        <v>451</v>
      </c>
      <c r="G36" s="48">
        <v>5200393839804</v>
      </c>
      <c r="H36" s="49">
        <v>0</v>
      </c>
      <c r="I36" s="14">
        <v>1099</v>
      </c>
      <c r="J36" s="50">
        <f>ROUND(I36*(1-$L$5),0)</f>
        <v>714</v>
      </c>
      <c r="K36" s="51"/>
      <c r="L36" s="16">
        <f>K36*J36</f>
        <v>0</v>
      </c>
      <c r="M36" s="72"/>
      <c r="N36" s="72"/>
      <c r="O36" s="72"/>
      <c r="P36" s="72"/>
      <c r="Q36" s="72"/>
    </row>
    <row r="37" spans="1:17" ht="92.1" customHeight="1">
      <c r="A37" s="45" t="s">
        <v>1231</v>
      </c>
      <c r="B37" s="45"/>
      <c r="C37" s="46" t="s">
        <v>1232</v>
      </c>
      <c r="D37" s="45" t="s">
        <v>1233</v>
      </c>
      <c r="E37" s="47">
        <v>0.24</v>
      </c>
      <c r="F37" s="47">
        <v>451</v>
      </c>
      <c r="G37" s="48">
        <v>5200393812388</v>
      </c>
      <c r="H37" s="49">
        <v>0</v>
      </c>
      <c r="I37" s="14">
        <v>1099</v>
      </c>
      <c r="J37" s="50">
        <f>ROUND(I37*(1-$L$5),0)</f>
        <v>714</v>
      </c>
      <c r="K37" s="51"/>
      <c r="L37" s="16">
        <f>K37*J37</f>
        <v>0</v>
      </c>
      <c r="M37" s="72"/>
      <c r="N37" s="72"/>
      <c r="O37" s="72"/>
      <c r="P37" s="72"/>
      <c r="Q37" s="72"/>
    </row>
    <row r="38" spans="1:17" ht="92.1" customHeight="1">
      <c r="A38" s="45" t="s">
        <v>1234</v>
      </c>
      <c r="B38" s="45"/>
      <c r="C38" s="46" t="s">
        <v>1235</v>
      </c>
      <c r="D38" s="45" t="s">
        <v>1236</v>
      </c>
      <c r="E38" s="47">
        <v>0.22</v>
      </c>
      <c r="F38" s="47">
        <v>614</v>
      </c>
      <c r="G38" s="48">
        <v>5200393822905</v>
      </c>
      <c r="H38" s="49">
        <v>0</v>
      </c>
      <c r="I38" s="14">
        <v>799</v>
      </c>
      <c r="J38" s="50">
        <f>ROUND(I38*(1-$L$5),0)</f>
        <v>519</v>
      </c>
      <c r="K38" s="51"/>
      <c r="L38" s="16">
        <f>K38*J38</f>
        <v>0</v>
      </c>
      <c r="M38" s="72"/>
      <c r="N38" s="72"/>
      <c r="O38" s="72"/>
      <c r="P38" s="72"/>
      <c r="Q38" s="72"/>
    </row>
    <row r="39" spans="1:17" ht="92.1" customHeight="1">
      <c r="A39" s="45" t="s">
        <v>1237</v>
      </c>
      <c r="B39" s="45"/>
      <c r="C39" s="46" t="s">
        <v>1238</v>
      </c>
      <c r="D39" s="45" t="s">
        <v>1239</v>
      </c>
      <c r="E39" s="47">
        <v>0.22</v>
      </c>
      <c r="F39" s="47">
        <v>614</v>
      </c>
      <c r="G39" s="48">
        <v>5200393809913</v>
      </c>
      <c r="H39" s="49">
        <v>0</v>
      </c>
      <c r="I39" s="14">
        <v>799</v>
      </c>
      <c r="J39" s="50">
        <f>ROUND(I39*(1-$L$5),0)</f>
        <v>519</v>
      </c>
      <c r="K39" s="51"/>
      <c r="L39" s="16">
        <f>K39*J39</f>
        <v>0</v>
      </c>
      <c r="M39" s="72"/>
      <c r="N39" s="72"/>
      <c r="O39" s="72"/>
      <c r="P39" s="72"/>
      <c r="Q39" s="72"/>
    </row>
    <row r="40" spans="1:17" ht="92.1" customHeight="1">
      <c r="A40" s="45" t="s">
        <v>1240</v>
      </c>
      <c r="B40" s="45"/>
      <c r="C40" s="46" t="s">
        <v>1241</v>
      </c>
      <c r="D40" s="45" t="s">
        <v>1242</v>
      </c>
      <c r="E40" s="47">
        <v>0.22</v>
      </c>
      <c r="F40" s="47">
        <v>614</v>
      </c>
      <c r="G40" s="48">
        <v>5200393812364</v>
      </c>
      <c r="H40" s="49">
        <v>0</v>
      </c>
      <c r="I40" s="14">
        <v>799</v>
      </c>
      <c r="J40" s="50">
        <f>ROUND(I40*(1-$L$5),0)</f>
        <v>519</v>
      </c>
      <c r="K40" s="51"/>
      <c r="L40" s="16">
        <f>K40*J40</f>
        <v>0</v>
      </c>
      <c r="M40" s="72"/>
      <c r="N40" s="72"/>
      <c r="O40" s="72"/>
      <c r="P40" s="72"/>
      <c r="Q40" s="72"/>
    </row>
    <row r="41" spans="1:17" ht="92.1" customHeight="1">
      <c r="A41" s="45" t="s">
        <v>1243</v>
      </c>
      <c r="B41" s="45"/>
      <c r="C41" s="46" t="s">
        <v>1244</v>
      </c>
      <c r="D41" s="45" t="s">
        <v>1245</v>
      </c>
      <c r="E41" s="47">
        <v>0.22</v>
      </c>
      <c r="F41" s="47">
        <v>614</v>
      </c>
      <c r="G41" s="48">
        <v>5200393812371</v>
      </c>
      <c r="H41" s="49">
        <v>0</v>
      </c>
      <c r="I41" s="14">
        <v>799</v>
      </c>
      <c r="J41" s="50">
        <f>ROUND(I41*(1-$L$5),0)</f>
        <v>519</v>
      </c>
      <c r="K41" s="51"/>
      <c r="L41" s="16">
        <f>K41*J41</f>
        <v>0</v>
      </c>
      <c r="M41" s="72"/>
      <c r="N41" s="72"/>
      <c r="O41" s="72"/>
      <c r="P41" s="72"/>
      <c r="Q41" s="72"/>
    </row>
    <row r="42" spans="1:17">
      <c r="A42" s="39"/>
      <c r="B42" s="39" t="s">
        <v>1149</v>
      </c>
      <c r="C42" s="39" t="s">
        <v>1246</v>
      </c>
      <c r="D42" s="39"/>
      <c r="E42" s="39"/>
      <c r="F42" s="39"/>
      <c r="G42" s="40"/>
      <c r="H42" s="41"/>
      <c r="I42" s="42"/>
      <c r="J42" s="42"/>
      <c r="K42" s="43"/>
      <c r="L42" s="44"/>
      <c r="M42" s="72"/>
      <c r="N42" s="72"/>
      <c r="O42" s="72"/>
      <c r="P42" s="72"/>
      <c r="Q42" s="72"/>
    </row>
    <row r="43" spans="1:17" ht="92.1" customHeight="1">
      <c r="A43" s="45" t="s">
        <v>1247</v>
      </c>
      <c r="B43" s="45"/>
      <c r="C43" s="46" t="s">
        <v>1248</v>
      </c>
      <c r="D43" s="45" t="s">
        <v>1249</v>
      </c>
      <c r="E43" s="47">
        <v>0.09</v>
      </c>
      <c r="F43" s="47">
        <v>254</v>
      </c>
      <c r="G43" s="48">
        <v>5200393871927</v>
      </c>
      <c r="H43" s="49">
        <v>0</v>
      </c>
      <c r="I43" s="14">
        <v>549</v>
      </c>
      <c r="J43" s="50">
        <f>ROUND(I43*(1-$L$5),0)</f>
        <v>357</v>
      </c>
      <c r="K43" s="51"/>
      <c r="L43" s="16">
        <f>K43*J43</f>
        <v>0</v>
      </c>
      <c r="M43" s="72"/>
      <c r="N43" s="72"/>
      <c r="O43" s="72"/>
      <c r="P43" s="72"/>
      <c r="Q43" s="72"/>
    </row>
    <row r="44" spans="1:17" ht="92.1" customHeight="1">
      <c r="A44" s="45" t="s">
        <v>1250</v>
      </c>
      <c r="B44" s="45"/>
      <c r="C44" s="46" t="s">
        <v>1251</v>
      </c>
      <c r="D44" s="45" t="s">
        <v>1252</v>
      </c>
      <c r="E44" s="47">
        <v>0.28000000000000003</v>
      </c>
      <c r="F44" s="47">
        <v>600</v>
      </c>
      <c r="G44" s="48">
        <v>5200393889489</v>
      </c>
      <c r="H44" s="49">
        <v>0</v>
      </c>
      <c r="I44" s="14">
        <v>499</v>
      </c>
      <c r="J44" s="50">
        <f>ROUND(I44*(1-$L$5),0)</f>
        <v>324</v>
      </c>
      <c r="K44" s="51"/>
      <c r="L44" s="16">
        <f>K44*J44</f>
        <v>0</v>
      </c>
      <c r="M44" s="72"/>
      <c r="N44" s="72"/>
      <c r="O44" s="72"/>
      <c r="P44" s="72"/>
      <c r="Q44" s="72"/>
    </row>
    <row r="45" spans="1:17" ht="92.1" customHeight="1">
      <c r="A45" s="45" t="s">
        <v>1253</v>
      </c>
      <c r="B45" s="45"/>
      <c r="C45" s="46" t="s">
        <v>1254</v>
      </c>
      <c r="D45" s="45" t="s">
        <v>1255</v>
      </c>
      <c r="E45" s="47">
        <v>0.09</v>
      </c>
      <c r="F45" s="47">
        <v>254</v>
      </c>
      <c r="G45" s="48">
        <v>5200393810292</v>
      </c>
      <c r="H45" s="49">
        <v>0</v>
      </c>
      <c r="I45" s="14">
        <v>449</v>
      </c>
      <c r="J45" s="50">
        <f>ROUND(I45*(1-$L$5),0)</f>
        <v>292</v>
      </c>
      <c r="K45" s="51"/>
      <c r="L45" s="16">
        <f>K45*J45</f>
        <v>0</v>
      </c>
      <c r="M45" s="72"/>
      <c r="N45" s="72"/>
      <c r="O45" s="72"/>
      <c r="P45" s="72"/>
      <c r="Q45" s="72"/>
    </row>
    <row r="46" spans="1:17" ht="92.1" customHeight="1">
      <c r="A46" s="45" t="s">
        <v>1256</v>
      </c>
      <c r="B46" s="45"/>
      <c r="C46" s="46" t="s">
        <v>1257</v>
      </c>
      <c r="D46" s="45" t="s">
        <v>1258</v>
      </c>
      <c r="E46" s="47">
        <v>0.09</v>
      </c>
      <c r="F46" s="47">
        <v>254</v>
      </c>
      <c r="G46" s="48">
        <v>5200393820192</v>
      </c>
      <c r="H46" s="49">
        <v>0</v>
      </c>
      <c r="I46" s="14">
        <v>449</v>
      </c>
      <c r="J46" s="50">
        <f>ROUND(I46*(1-$L$5),0)</f>
        <v>292</v>
      </c>
      <c r="K46" s="51"/>
      <c r="L46" s="16">
        <f>K46*J46</f>
        <v>0</v>
      </c>
      <c r="M46" s="72"/>
      <c r="N46" s="72"/>
      <c r="O46" s="72"/>
      <c r="P46" s="72"/>
      <c r="Q46" s="72"/>
    </row>
    <row r="47" spans="1:17" ht="92.1" customHeight="1">
      <c r="A47" s="45" t="s">
        <v>1259</v>
      </c>
      <c r="B47" s="45"/>
      <c r="C47" s="46" t="s">
        <v>1260</v>
      </c>
      <c r="D47" s="45" t="s">
        <v>1261</v>
      </c>
      <c r="E47" s="47">
        <v>0.09</v>
      </c>
      <c r="F47" s="47">
        <v>254</v>
      </c>
      <c r="G47" s="48">
        <v>5200393802914</v>
      </c>
      <c r="H47" s="49">
        <v>0</v>
      </c>
      <c r="I47" s="14">
        <v>449</v>
      </c>
      <c r="J47" s="50">
        <f>ROUND(I47*(1-$L$5),0)</f>
        <v>292</v>
      </c>
      <c r="K47" s="51"/>
      <c r="L47" s="16">
        <f>K47*J47</f>
        <v>0</v>
      </c>
      <c r="M47" s="72"/>
      <c r="N47" s="72"/>
      <c r="O47" s="72"/>
      <c r="P47" s="72"/>
      <c r="Q47" s="72"/>
    </row>
    <row r="48" spans="1:17" ht="92.1" customHeight="1">
      <c r="A48" s="45" t="s">
        <v>1262</v>
      </c>
      <c r="B48" s="45"/>
      <c r="C48" s="46" t="s">
        <v>1263</v>
      </c>
      <c r="D48" s="45" t="s">
        <v>1264</v>
      </c>
      <c r="E48" s="47">
        <v>0.09</v>
      </c>
      <c r="F48" s="47">
        <v>254</v>
      </c>
      <c r="G48" s="48">
        <v>5200393819028</v>
      </c>
      <c r="H48" s="49">
        <v>0</v>
      </c>
      <c r="I48" s="14">
        <v>449</v>
      </c>
      <c r="J48" s="50">
        <f>ROUND(I48*(1-$L$5),0)</f>
        <v>292</v>
      </c>
      <c r="K48" s="51"/>
      <c r="L48" s="16">
        <f>K48*J48</f>
        <v>0</v>
      </c>
      <c r="M48" s="72"/>
      <c r="N48" s="72"/>
      <c r="O48" s="72"/>
      <c r="P48" s="72"/>
      <c r="Q48" s="72"/>
    </row>
    <row r="49" spans="1:17">
      <c r="A49" s="39"/>
      <c r="B49" s="39" t="s">
        <v>1149</v>
      </c>
      <c r="C49" s="39" t="s">
        <v>1265</v>
      </c>
      <c r="D49" s="39"/>
      <c r="E49" s="39"/>
      <c r="F49" s="39"/>
      <c r="G49" s="40"/>
      <c r="H49" s="41"/>
      <c r="I49" s="42"/>
      <c r="J49" s="42"/>
      <c r="K49" s="43"/>
      <c r="L49" s="44"/>
      <c r="M49" s="72"/>
      <c r="N49" s="72"/>
      <c r="O49" s="72"/>
      <c r="P49" s="72"/>
      <c r="Q49" s="72"/>
    </row>
    <row r="50" spans="1:17" ht="92.1" customHeight="1">
      <c r="A50" s="45" t="s">
        <v>1266</v>
      </c>
      <c r="B50" s="45"/>
      <c r="C50" s="46" t="s">
        <v>1267</v>
      </c>
      <c r="D50" s="45" t="s">
        <v>1268</v>
      </c>
      <c r="E50" s="47">
        <v>0.1</v>
      </c>
      <c r="F50" s="47">
        <v>163</v>
      </c>
      <c r="G50" s="48">
        <v>5200393896494</v>
      </c>
      <c r="H50" s="49">
        <v>9</v>
      </c>
      <c r="I50" s="14">
        <v>149</v>
      </c>
      <c r="J50" s="50">
        <f>ROUND(I50*(1-$L$5),0)</f>
        <v>97</v>
      </c>
      <c r="K50" s="51"/>
      <c r="L50" s="16">
        <f>K50*J50</f>
        <v>0</v>
      </c>
      <c r="M50" s="72"/>
      <c r="N50" s="72"/>
      <c r="O50" s="72"/>
      <c r="P50" s="72"/>
      <c r="Q50" s="72"/>
    </row>
    <row r="51" spans="1:17" ht="92.1" customHeight="1">
      <c r="A51" s="45" t="s">
        <v>1269</v>
      </c>
      <c r="B51" s="45"/>
      <c r="C51" s="46" t="s">
        <v>1270</v>
      </c>
      <c r="D51" s="45" t="s">
        <v>1271</v>
      </c>
      <c r="E51" s="47">
        <v>0.1</v>
      </c>
      <c r="F51" s="47">
        <v>163</v>
      </c>
      <c r="G51" s="48">
        <v>5200393823452</v>
      </c>
      <c r="H51" s="49">
        <v>9</v>
      </c>
      <c r="I51" s="14">
        <v>149</v>
      </c>
      <c r="J51" s="50">
        <f>ROUND(I51*(1-$L$5),0)</f>
        <v>97</v>
      </c>
      <c r="K51" s="51"/>
      <c r="L51" s="16">
        <f>K51*J51</f>
        <v>0</v>
      </c>
      <c r="M51" s="72"/>
      <c r="N51" s="72"/>
      <c r="O51" s="72"/>
      <c r="P51" s="72"/>
      <c r="Q51" s="72"/>
    </row>
    <row r="52" spans="1:17" ht="92.1" customHeight="1">
      <c r="A52" s="45" t="s">
        <v>1272</v>
      </c>
      <c r="B52" s="45"/>
      <c r="C52" s="46" t="s">
        <v>1273</v>
      </c>
      <c r="D52" s="45" t="s">
        <v>1274</v>
      </c>
      <c r="E52" s="47">
        <v>0.1</v>
      </c>
      <c r="F52" s="47">
        <v>163</v>
      </c>
      <c r="G52" s="48">
        <v>5200393838722</v>
      </c>
      <c r="H52" s="49">
        <v>9</v>
      </c>
      <c r="I52" s="14">
        <v>149</v>
      </c>
      <c r="J52" s="50">
        <f>ROUND(I52*(1-$L$5),0)</f>
        <v>97</v>
      </c>
      <c r="K52" s="51"/>
      <c r="L52" s="16">
        <f>K52*J52</f>
        <v>0</v>
      </c>
      <c r="M52" s="72"/>
      <c r="N52" s="72"/>
      <c r="O52" s="72"/>
      <c r="P52" s="72"/>
      <c r="Q52" s="72"/>
    </row>
    <row r="53" spans="1:17" ht="92.1" customHeight="1">
      <c r="A53" s="45" t="s">
        <v>1275</v>
      </c>
      <c r="B53" s="45"/>
      <c r="C53" s="46" t="s">
        <v>1276</v>
      </c>
      <c r="D53" s="45" t="s">
        <v>1277</v>
      </c>
      <c r="E53" s="47">
        <v>0.1</v>
      </c>
      <c r="F53" s="47">
        <v>163</v>
      </c>
      <c r="G53" s="48">
        <v>5200393883456</v>
      </c>
      <c r="H53" s="49">
        <v>9</v>
      </c>
      <c r="I53" s="14">
        <v>149</v>
      </c>
      <c r="J53" s="50">
        <f>ROUND(I53*(1-$L$5),0)</f>
        <v>97</v>
      </c>
      <c r="K53" s="51"/>
      <c r="L53" s="16">
        <f>K53*J53</f>
        <v>0</v>
      </c>
      <c r="M53" s="72"/>
      <c r="N53" s="72"/>
      <c r="O53" s="72"/>
      <c r="P53" s="72"/>
      <c r="Q53" s="72"/>
    </row>
    <row r="54" spans="1:17" ht="92.1" customHeight="1">
      <c r="A54" s="45" t="s">
        <v>1278</v>
      </c>
      <c r="B54" s="45"/>
      <c r="C54" s="46" t="s">
        <v>1279</v>
      </c>
      <c r="D54" s="45" t="s">
        <v>1280</v>
      </c>
      <c r="E54" s="47">
        <v>0.1</v>
      </c>
      <c r="F54" s="47">
        <v>163</v>
      </c>
      <c r="G54" s="48">
        <v>5200393812432</v>
      </c>
      <c r="H54" s="49">
        <v>9</v>
      </c>
      <c r="I54" s="14">
        <v>149</v>
      </c>
      <c r="J54" s="50">
        <f>ROUND(I54*(1-$L$5),0)</f>
        <v>97</v>
      </c>
      <c r="K54" s="51"/>
      <c r="L54" s="16">
        <f>K54*J54</f>
        <v>0</v>
      </c>
      <c r="M54" s="72"/>
      <c r="N54" s="72"/>
      <c r="O54" s="72"/>
      <c r="P54" s="72"/>
      <c r="Q54" s="72"/>
    </row>
    <row r="55" spans="1:17" ht="92.1" customHeight="1">
      <c r="A55" s="45" t="s">
        <v>1281</v>
      </c>
      <c r="B55" s="45"/>
      <c r="C55" s="46" t="s">
        <v>1282</v>
      </c>
      <c r="D55" s="45" t="s">
        <v>1283</v>
      </c>
      <c r="E55" s="47">
        <v>0.1</v>
      </c>
      <c r="F55" s="47">
        <v>163</v>
      </c>
      <c r="G55" s="48">
        <v>5200393801269</v>
      </c>
      <c r="H55" s="49">
        <v>9</v>
      </c>
      <c r="I55" s="14">
        <v>149</v>
      </c>
      <c r="J55" s="50">
        <f>ROUND(I55*(1-$L$5),0)</f>
        <v>97</v>
      </c>
      <c r="K55" s="51"/>
      <c r="L55" s="16">
        <f>K55*J55</f>
        <v>0</v>
      </c>
      <c r="M55" s="72"/>
      <c r="N55" s="72"/>
      <c r="O55" s="72"/>
      <c r="P55" s="72"/>
      <c r="Q55" s="72"/>
    </row>
    <row r="56" spans="1:17" ht="92.1" customHeight="1">
      <c r="A56" s="45" t="s">
        <v>1284</v>
      </c>
      <c r="B56" s="45"/>
      <c r="C56" s="46" t="s">
        <v>1285</v>
      </c>
      <c r="D56" s="45" t="s">
        <v>1286</v>
      </c>
      <c r="E56" s="47">
        <v>0.1</v>
      </c>
      <c r="F56" s="47">
        <v>163</v>
      </c>
      <c r="G56" s="48">
        <v>5200393805625</v>
      </c>
      <c r="H56" s="49">
        <v>9</v>
      </c>
      <c r="I56" s="14">
        <v>149</v>
      </c>
      <c r="J56" s="50">
        <f>ROUND(I56*(1-$L$5),0)</f>
        <v>97</v>
      </c>
      <c r="K56" s="51"/>
      <c r="L56" s="16">
        <f>K56*J56</f>
        <v>0</v>
      </c>
      <c r="M56" s="72"/>
      <c r="N56" s="72"/>
      <c r="O56" s="72"/>
      <c r="P56" s="72"/>
      <c r="Q56" s="72"/>
    </row>
    <row r="57" spans="1:17" ht="92.1" customHeight="1">
      <c r="A57" s="45" t="s">
        <v>1287</v>
      </c>
      <c r="B57" s="45"/>
      <c r="C57" s="46" t="s">
        <v>1288</v>
      </c>
      <c r="D57" s="45" t="s">
        <v>1289</v>
      </c>
      <c r="E57" s="47">
        <v>0.1</v>
      </c>
      <c r="F57" s="47">
        <v>163</v>
      </c>
      <c r="G57" s="48">
        <v>5200393807612</v>
      </c>
      <c r="H57" s="49">
        <v>9</v>
      </c>
      <c r="I57" s="14">
        <v>149</v>
      </c>
      <c r="J57" s="50">
        <f>ROUND(I57*(1-$L$5),0)</f>
        <v>97</v>
      </c>
      <c r="K57" s="51"/>
      <c r="L57" s="16">
        <f>K57*J57</f>
        <v>0</v>
      </c>
      <c r="M57" s="72"/>
      <c r="N57" s="72"/>
      <c r="O57" s="72"/>
      <c r="P57" s="72"/>
      <c r="Q57" s="72"/>
    </row>
    <row r="58" spans="1:17" ht="92.1" customHeight="1">
      <c r="A58" s="45" t="s">
        <v>1290</v>
      </c>
      <c r="B58" s="45"/>
      <c r="C58" s="46" t="s">
        <v>1291</v>
      </c>
      <c r="D58" s="45" t="s">
        <v>1292</v>
      </c>
      <c r="E58" s="47">
        <v>0.1</v>
      </c>
      <c r="F58" s="47">
        <v>163</v>
      </c>
      <c r="G58" s="48">
        <v>5200393839811</v>
      </c>
      <c r="H58" s="49">
        <v>9</v>
      </c>
      <c r="I58" s="14">
        <v>149</v>
      </c>
      <c r="J58" s="50">
        <f>ROUND(I58*(1-$L$5),0)</f>
        <v>97</v>
      </c>
      <c r="K58" s="51"/>
      <c r="L58" s="16">
        <f>K58*J58</f>
        <v>0</v>
      </c>
      <c r="M58" s="72"/>
      <c r="N58" s="72"/>
      <c r="O58" s="72"/>
      <c r="P58" s="72"/>
      <c r="Q58" s="72"/>
    </row>
    <row r="59" spans="1:17" ht="92.1" customHeight="1">
      <c r="A59" s="45" t="s">
        <v>1293</v>
      </c>
      <c r="B59" s="45"/>
      <c r="C59" s="46" t="s">
        <v>1294</v>
      </c>
      <c r="D59" s="45" t="s">
        <v>1295</v>
      </c>
      <c r="E59" s="47">
        <v>0.1</v>
      </c>
      <c r="F59" s="47">
        <v>163</v>
      </c>
      <c r="G59" s="48">
        <v>5200393823919</v>
      </c>
      <c r="H59" s="49">
        <v>9</v>
      </c>
      <c r="I59" s="14">
        <v>149</v>
      </c>
      <c r="J59" s="50">
        <f>ROUND(I59*(1-$L$5),0)</f>
        <v>97</v>
      </c>
      <c r="K59" s="51"/>
      <c r="L59" s="16">
        <f>K59*J59</f>
        <v>0</v>
      </c>
      <c r="M59" s="72"/>
      <c r="N59" s="72"/>
      <c r="O59" s="72"/>
      <c r="P59" s="72"/>
      <c r="Q59" s="72"/>
    </row>
    <row r="60" spans="1:17" ht="92.1" customHeight="1">
      <c r="A60" s="45" t="s">
        <v>1296</v>
      </c>
      <c r="B60" s="45"/>
      <c r="C60" s="46" t="s">
        <v>1297</v>
      </c>
      <c r="D60" s="45" t="s">
        <v>1298</v>
      </c>
      <c r="E60" s="47">
        <v>0.1</v>
      </c>
      <c r="F60" s="47">
        <v>163</v>
      </c>
      <c r="G60" s="48">
        <v>5200393892649</v>
      </c>
      <c r="H60" s="49">
        <v>9</v>
      </c>
      <c r="I60" s="14">
        <v>149</v>
      </c>
      <c r="J60" s="50">
        <f>ROUND(I60*(1-$L$5),0)</f>
        <v>97</v>
      </c>
      <c r="K60" s="51"/>
      <c r="L60" s="16">
        <f>K60*J60</f>
        <v>0</v>
      </c>
      <c r="M60" s="72"/>
      <c r="N60" s="72"/>
      <c r="O60" s="72"/>
      <c r="P60" s="72"/>
      <c r="Q60" s="72"/>
    </row>
    <row r="61" spans="1:17" ht="92.1" customHeight="1">
      <c r="A61" s="45" t="s">
        <v>1299</v>
      </c>
      <c r="B61" s="45"/>
      <c r="C61" s="46" t="s">
        <v>1300</v>
      </c>
      <c r="D61" s="45" t="s">
        <v>1301</v>
      </c>
      <c r="E61" s="47">
        <v>0.1</v>
      </c>
      <c r="F61" s="47">
        <v>163</v>
      </c>
      <c r="G61" s="48">
        <v>5200393898511</v>
      </c>
      <c r="H61" s="49">
        <v>9</v>
      </c>
      <c r="I61" s="14">
        <v>149</v>
      </c>
      <c r="J61" s="50">
        <f>ROUND(I61*(1-$L$5),0)</f>
        <v>97</v>
      </c>
      <c r="K61" s="51"/>
      <c r="L61" s="16">
        <f>K61*J61</f>
        <v>0</v>
      </c>
      <c r="M61" s="72"/>
      <c r="N61" s="72"/>
      <c r="O61" s="72"/>
      <c r="P61" s="72"/>
      <c r="Q61" s="72"/>
    </row>
    <row r="62" spans="1:17" ht="92.1" customHeight="1">
      <c r="A62" s="45" t="s">
        <v>1302</v>
      </c>
      <c r="B62" s="45"/>
      <c r="C62" s="46" t="s">
        <v>1303</v>
      </c>
      <c r="D62" s="45" t="s">
        <v>1304</v>
      </c>
      <c r="E62" s="47">
        <v>0.1</v>
      </c>
      <c r="F62" s="47">
        <v>163</v>
      </c>
      <c r="G62" s="48">
        <v>5200393803720</v>
      </c>
      <c r="H62" s="49">
        <v>9</v>
      </c>
      <c r="I62" s="14">
        <v>149</v>
      </c>
      <c r="J62" s="50">
        <f>ROUND(I62*(1-$L$5),0)</f>
        <v>97</v>
      </c>
      <c r="K62" s="51"/>
      <c r="L62" s="16">
        <f>K62*J62</f>
        <v>0</v>
      </c>
      <c r="M62" s="72"/>
      <c r="N62" s="72"/>
      <c r="O62" s="72"/>
      <c r="P62" s="72"/>
      <c r="Q62" s="72"/>
    </row>
    <row r="63" spans="1:17" ht="15.75" thickBot="1">
      <c r="A63" s="64"/>
      <c r="B63" s="65" t="s">
        <v>1149</v>
      </c>
      <c r="C63" s="65" t="s">
        <v>1305</v>
      </c>
      <c r="D63" s="65"/>
      <c r="E63" s="65"/>
      <c r="F63" s="65"/>
      <c r="G63" s="66"/>
      <c r="H63" s="67"/>
      <c r="I63" s="68"/>
      <c r="J63" s="68"/>
      <c r="K63" s="69"/>
      <c r="L63" s="70"/>
      <c r="M63" s="72"/>
      <c r="N63" s="72"/>
      <c r="O63" s="72"/>
      <c r="P63" s="72"/>
      <c r="Q63" s="72"/>
    </row>
    <row r="64" spans="1:17" ht="92.1" customHeight="1">
      <c r="A64" s="55" t="s">
        <v>1306</v>
      </c>
      <c r="B64" s="55"/>
      <c r="C64" s="56" t="s">
        <v>1307</v>
      </c>
      <c r="D64" s="55" t="s">
        <v>1308</v>
      </c>
      <c r="E64" s="57">
        <v>0.18</v>
      </c>
      <c r="F64" s="57">
        <v>403</v>
      </c>
      <c r="G64" s="58">
        <v>5200393845638</v>
      </c>
      <c r="H64" s="59">
        <v>9</v>
      </c>
      <c r="I64" s="60">
        <v>299</v>
      </c>
      <c r="J64" s="61">
        <f>ROUND(I64*(1-$L$5),0)</f>
        <v>194</v>
      </c>
      <c r="K64" s="62"/>
      <c r="L64" s="63">
        <f>K64*J64</f>
        <v>0</v>
      </c>
      <c r="M64" s="72"/>
      <c r="N64" s="72"/>
      <c r="O64" s="72"/>
      <c r="P64" s="72"/>
      <c r="Q64" s="72"/>
    </row>
    <row r="65" spans="1:17" ht="92.1" customHeight="1">
      <c r="A65" s="45" t="s">
        <v>1309</v>
      </c>
      <c r="B65" s="45"/>
      <c r="C65" s="46" t="s">
        <v>1310</v>
      </c>
      <c r="D65" s="45" t="s">
        <v>1311</v>
      </c>
      <c r="E65" s="47">
        <v>0.18</v>
      </c>
      <c r="F65" s="47">
        <v>403</v>
      </c>
      <c r="G65" s="48">
        <v>5200393809364</v>
      </c>
      <c r="H65" s="49">
        <v>9</v>
      </c>
      <c r="I65" s="14">
        <v>299</v>
      </c>
      <c r="J65" s="50">
        <f>ROUND(I65*(1-$L$5),0)</f>
        <v>194</v>
      </c>
      <c r="K65" s="51"/>
      <c r="L65" s="16">
        <f>K65*J65</f>
        <v>0</v>
      </c>
      <c r="M65" s="72"/>
      <c r="N65" s="72"/>
      <c r="O65" s="72"/>
      <c r="P65" s="72"/>
      <c r="Q65" s="72"/>
    </row>
    <row r="66" spans="1:17" ht="92.1" customHeight="1">
      <c r="A66" s="45" t="s">
        <v>1312</v>
      </c>
      <c r="B66" s="45"/>
      <c r="C66" s="46" t="s">
        <v>1313</v>
      </c>
      <c r="D66" s="45" t="s">
        <v>1314</v>
      </c>
      <c r="E66" s="47">
        <v>0.18</v>
      </c>
      <c r="F66" s="47">
        <v>403</v>
      </c>
      <c r="G66" s="48">
        <v>5200393894537</v>
      </c>
      <c r="H66" s="49">
        <v>9</v>
      </c>
      <c r="I66" s="14">
        <v>299</v>
      </c>
      <c r="J66" s="50">
        <f>ROUND(I66*(1-$L$5),0)</f>
        <v>194</v>
      </c>
      <c r="K66" s="51"/>
      <c r="L66" s="16">
        <f>K66*J66</f>
        <v>0</v>
      </c>
      <c r="M66" s="72"/>
      <c r="N66" s="72"/>
      <c r="O66" s="72"/>
      <c r="P66" s="72"/>
      <c r="Q66" s="72"/>
    </row>
    <row r="67" spans="1:17" ht="92.1" customHeight="1">
      <c r="A67" s="45" t="s">
        <v>1315</v>
      </c>
      <c r="B67" s="45"/>
      <c r="C67" s="46" t="s">
        <v>1316</v>
      </c>
      <c r="D67" s="45" t="s">
        <v>1317</v>
      </c>
      <c r="E67" s="47">
        <v>0.27</v>
      </c>
      <c r="F67" s="47">
        <v>361</v>
      </c>
      <c r="G67" s="48">
        <v>5200393856474</v>
      </c>
      <c r="H67" s="49">
        <v>9</v>
      </c>
      <c r="I67" s="14">
        <v>399</v>
      </c>
      <c r="J67" s="50">
        <f>ROUND(I67*(1-$L$5),0)</f>
        <v>259</v>
      </c>
      <c r="K67" s="51"/>
      <c r="L67" s="16">
        <f>K67*J67</f>
        <v>0</v>
      </c>
      <c r="M67" s="72"/>
      <c r="N67" s="72"/>
      <c r="O67" s="72"/>
      <c r="P67" s="72"/>
      <c r="Q67" s="72"/>
    </row>
    <row r="68" spans="1:17" ht="92.1" customHeight="1">
      <c r="A68" s="45" t="s">
        <v>1318</v>
      </c>
      <c r="B68" s="45"/>
      <c r="C68" s="46" t="s">
        <v>1319</v>
      </c>
      <c r="D68" s="45" t="s">
        <v>1320</v>
      </c>
      <c r="E68" s="47">
        <v>0.27</v>
      </c>
      <c r="F68" s="47">
        <v>361</v>
      </c>
      <c r="G68" s="48">
        <v>5200393812937</v>
      </c>
      <c r="H68" s="49">
        <v>9</v>
      </c>
      <c r="I68" s="14">
        <v>399</v>
      </c>
      <c r="J68" s="50">
        <f>ROUND(I68*(1-$L$5),0)</f>
        <v>259</v>
      </c>
      <c r="K68" s="51"/>
      <c r="L68" s="16">
        <f>K68*J68</f>
        <v>0</v>
      </c>
      <c r="M68" s="72"/>
      <c r="N68" s="72"/>
      <c r="O68" s="72"/>
      <c r="P68" s="72"/>
      <c r="Q68" s="72"/>
    </row>
    <row r="69" spans="1:17" ht="92.1" customHeight="1">
      <c r="A69" s="45" t="s">
        <v>1321</v>
      </c>
      <c r="B69" s="45"/>
      <c r="C69" s="46" t="s">
        <v>1322</v>
      </c>
      <c r="D69" s="45" t="s">
        <v>1323</v>
      </c>
      <c r="E69" s="47">
        <v>0.27</v>
      </c>
      <c r="F69" s="47">
        <v>361</v>
      </c>
      <c r="G69" s="48">
        <v>5200393867203</v>
      </c>
      <c r="H69" s="49">
        <v>9</v>
      </c>
      <c r="I69" s="14">
        <v>399</v>
      </c>
      <c r="J69" s="50">
        <f>ROUND(I69*(1-$L$5),0)</f>
        <v>259</v>
      </c>
      <c r="K69" s="51"/>
      <c r="L69" s="16">
        <f>K69*J69</f>
        <v>0</v>
      </c>
      <c r="M69" s="72"/>
      <c r="N69" s="72"/>
      <c r="O69" s="72"/>
      <c r="P69" s="72"/>
      <c r="Q69" s="72"/>
    </row>
    <row r="70" spans="1:17" ht="92.1" customHeight="1">
      <c r="A70" s="45" t="s">
        <v>1324</v>
      </c>
      <c r="B70" s="45"/>
      <c r="C70" s="46" t="s">
        <v>1325</v>
      </c>
      <c r="D70" s="45" t="s">
        <v>1326</v>
      </c>
      <c r="E70" s="47">
        <v>0.37</v>
      </c>
      <c r="F70" s="47">
        <v>702</v>
      </c>
      <c r="G70" s="48">
        <v>5200393809463</v>
      </c>
      <c r="H70" s="49">
        <v>8</v>
      </c>
      <c r="I70" s="14">
        <v>499</v>
      </c>
      <c r="J70" s="50">
        <f>ROUND(I70*(1-$L$5),0)</f>
        <v>324</v>
      </c>
      <c r="K70" s="51"/>
      <c r="L70" s="16">
        <f>K70*J70</f>
        <v>0</v>
      </c>
      <c r="M70" s="72"/>
      <c r="N70" s="72"/>
      <c r="O70" s="72"/>
      <c r="P70" s="72"/>
      <c r="Q70" s="72"/>
    </row>
    <row r="71" spans="1:17" ht="92.1" customHeight="1">
      <c r="A71" s="45" t="s">
        <v>1327</v>
      </c>
      <c r="B71" s="45"/>
      <c r="C71" s="46" t="s">
        <v>1328</v>
      </c>
      <c r="D71" s="45" t="s">
        <v>1329</v>
      </c>
      <c r="E71" s="47">
        <v>0.37</v>
      </c>
      <c r="F71" s="47">
        <v>702</v>
      </c>
      <c r="G71" s="48">
        <v>5200393821366</v>
      </c>
      <c r="H71" s="49">
        <v>8</v>
      </c>
      <c r="I71" s="14">
        <v>499</v>
      </c>
      <c r="J71" s="50">
        <f>ROUND(I71*(1-$L$5),0)</f>
        <v>324</v>
      </c>
      <c r="K71" s="51"/>
      <c r="L71" s="16">
        <f>K71*J71</f>
        <v>0</v>
      </c>
      <c r="M71" s="72"/>
      <c r="N71" s="72"/>
      <c r="O71" s="72"/>
      <c r="P71" s="72"/>
      <c r="Q71" s="72"/>
    </row>
    <row r="73" spans="1:17">
      <c r="B73" s="1" t="s">
        <v>398</v>
      </c>
    </row>
  </sheetData>
  <sheetProtection sheet="1" objects="1" scenarios="1" autoFilter="0"/>
  <autoFilter ref="H7:K71"/>
  <mergeCells count="7">
    <mergeCell ref="B1:C1"/>
    <mergeCell ref="B2:C2"/>
    <mergeCell ref="B3:C3"/>
    <mergeCell ref="B5:C6"/>
    <mergeCell ref="I1:J1"/>
    <mergeCell ref="K2:L3"/>
    <mergeCell ref="K1:L1"/>
  </mergeCells>
  <pageMargins left="0.41666666666666669" right="0.2361111111111111" top="0.34722222222222221" bottom="0.34722222222222221" header="0" footer="0"/>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ShAm</vt:lpstr>
      <vt:lpstr>H&amp;B</vt:lpstr>
      <vt:lpstr>Dr.Sea</vt:lpstr>
      <vt:lpstr>Aphrodite</vt:lpstr>
    </vt:vector>
  </TitlesOfParts>
  <Company>Контракт</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Литвинов</dc:creator>
  <cp:lastModifiedBy>Александр Литвинов</cp:lastModifiedBy>
  <dcterms:created xsi:type="dcterms:W3CDTF">2017-04-25T08:28:55Z</dcterms:created>
  <dcterms:modified xsi:type="dcterms:W3CDTF">2017-04-25T09:02:39Z</dcterms:modified>
</cp:coreProperties>
</file>