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Recovery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d/m/yy\ h:mm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1046"/>
  <sheetViews>
    <sheetView workbookViewId="0"/>
  </sheetViews>
  <sheetData>
    <row r="1">
      <c r="A1" t="str">
        <v>Método e Rev:</v>
      </c>
      <c r="B1" t="str">
        <v>MET 572 REV. 01</v>
      </c>
    </row>
    <row r="2">
      <c r="A2" t="str">
        <v>Lote</v>
      </c>
      <c r="B2" t="str">
        <v>-</v>
      </c>
      <c r="G2" t="str">
        <v>Sub Estoque</v>
      </c>
    </row>
    <row r="4">
      <c r="A4" t="str">
        <v>Padrões CEP</v>
      </c>
      <c r="B4" t="str">
        <v>Ca</v>
      </c>
      <c r="C4" t="str">
        <v>Mg</v>
      </c>
      <c r="D4" t="str">
        <v>K</v>
      </c>
      <c r="E4" t="str">
        <v>P</v>
      </c>
      <c r="F4" t="str">
        <v>S</v>
      </c>
      <c r="G4" t="str">
        <v>Cu</v>
      </c>
      <c r="H4" t="str">
        <v>Zn</v>
      </c>
      <c r="I4" t="str">
        <v>Fe</v>
      </c>
      <c r="J4" t="str">
        <v>Mn</v>
      </c>
      <c r="K4" t="str">
        <v>Cr</v>
      </c>
      <c r="L4" t="str">
        <v>Co</v>
      </c>
      <c r="M4" t="str">
        <v>Mo</v>
      </c>
    </row>
    <row r="5">
      <c r="B5" t="str">
        <f>IF($A5="","",VLOOKUP($A5,#REF!,B$3,FALSE))</f>
        <v/>
      </c>
      <c r="C5" t="str">
        <f>IF($A5="","",VLOOKUP($A5,#REF!,C$3,FALSE))</f>
        <v/>
      </c>
      <c r="D5" t="str">
        <f>IF($A5="","",VLOOKUP($A5,#REF!,D$3,FALSE))</f>
        <v/>
      </c>
      <c r="E5" t="str">
        <f>IF($A5="","",VLOOKUP($A5,#REF!,E$3,FALSE))</f>
        <v/>
      </c>
      <c r="F5" t="str">
        <f>IF($A5="","",VLOOKUP($A5,#REF!,F$3,FALSE))</f>
        <v/>
      </c>
      <c r="G5" t="str">
        <f>IF($A5="","",VLOOKUP($A5,#REF!,G$3,FALSE))</f>
        <v/>
      </c>
      <c r="H5" t="str">
        <f>IF($A5="","",VLOOKUP($A5,#REF!,H$3,FALSE))</f>
        <v/>
      </c>
      <c r="I5" t="str">
        <f>IF($A5="","",VLOOKUP($A5,#REF!,I$3,FALSE))</f>
        <v/>
      </c>
      <c r="J5" t="str">
        <f>IF($A5="","",VLOOKUP($A5,#REF!,J$3,FALSE))</f>
        <v/>
      </c>
      <c r="K5" t="str">
        <f>IF($A5="","",VLOOKUP($A5,#REF!,K$3,FALSE))</f>
        <v/>
      </c>
      <c r="L5" t="str">
        <f>IF($A5="","",VLOOKUP($A5,#REF!,L$3,FALSE))</f>
        <v/>
      </c>
      <c r="M5" t="str">
        <f>IF($A5="","",VLOOKUP($A5,#REF!,M$3,FALSE))</f>
        <v/>
      </c>
    </row>
    <row r="6">
      <c r="B6" t="str">
        <f>IF($A6="","",VLOOKUP($A6,#REF!,B$3,FALSE))</f>
        <v/>
      </c>
      <c r="C6" t="str">
        <f>IF($A6="","",VLOOKUP($A6,#REF!,C$3,FALSE))</f>
        <v/>
      </c>
      <c r="D6" t="str">
        <f>IF($A6="","",VLOOKUP($A6,#REF!,D$3,FALSE))</f>
        <v/>
      </c>
      <c r="E6" t="str">
        <f>IF($A6="","",VLOOKUP($A6,#REF!,E$3,FALSE))</f>
        <v/>
      </c>
      <c r="F6" t="str">
        <f>IF($A6="","",VLOOKUP($A6,#REF!,F$3,FALSE))</f>
        <v/>
      </c>
      <c r="G6" t="str">
        <f>IF($A6="","",VLOOKUP($A6,#REF!,G$3,FALSE))</f>
        <v/>
      </c>
      <c r="H6" t="str">
        <f>IF($A6="","",VLOOKUP($A6,#REF!,H$3,FALSE))</f>
        <v/>
      </c>
      <c r="I6" t="str">
        <f>IF($A6="","",VLOOKUP($A6,#REF!,I$3,FALSE))</f>
        <v/>
      </c>
      <c r="J6" t="str">
        <f>IF($A6="","",VLOOKUP($A6,#REF!,J$3,FALSE))</f>
        <v/>
      </c>
      <c r="K6" t="str">
        <f>IF($A6="","",VLOOKUP($A6,#REF!,K$3,FALSE))</f>
        <v/>
      </c>
      <c r="L6" t="str">
        <f>IF($A6="","",VLOOKUP($A6,#REF!,L$3,FALSE))</f>
        <v/>
      </c>
      <c r="M6" t="str">
        <f>IF($A6="","",VLOOKUP($A6,#REF!,M$3,FALSE))</f>
        <v/>
      </c>
    </row>
    <row r="7">
      <c r="B7" t="str">
        <f>IF($A7="","",VLOOKUP($A7,#REF!,B$3,FALSE))</f>
        <v/>
      </c>
      <c r="C7" t="str">
        <f>IF($A7="","",VLOOKUP($A7,#REF!,C$3,FALSE))</f>
        <v/>
      </c>
      <c r="D7" t="str">
        <f>IF($A7="","",VLOOKUP($A7,#REF!,D$3,FALSE))</f>
        <v/>
      </c>
      <c r="E7" t="str">
        <f>IF($A7="","",VLOOKUP($A7,#REF!,E$3,FALSE))</f>
        <v/>
      </c>
      <c r="F7" t="str">
        <f>IF($A7="","",VLOOKUP($A7,#REF!,F$3,FALSE))</f>
        <v/>
      </c>
      <c r="G7" t="str">
        <f>IF($A7="","",VLOOKUP($A7,#REF!,G$3,FALSE))</f>
        <v/>
      </c>
      <c r="H7" t="str">
        <f>IF($A7="","",VLOOKUP($A7,#REF!,H$3,FALSE))</f>
        <v/>
      </c>
      <c r="I7" t="str">
        <f>IF($A7="","",VLOOKUP($A7,#REF!,I$3,FALSE))</f>
        <v/>
      </c>
      <c r="J7" t="str">
        <f>IF($A7="","",VLOOKUP($A7,#REF!,J$3,FALSE))</f>
        <v/>
      </c>
      <c r="K7" t="str">
        <f>IF($A7="","",VLOOKUP($A7,#REF!,K$3,FALSE))</f>
        <v/>
      </c>
      <c r="L7" t="str">
        <f>IF($A7="","",VLOOKUP($A7,#REF!,L$3,FALSE))</f>
        <v/>
      </c>
      <c r="M7" t="str">
        <f>IF($A7="","",VLOOKUP($A7,#REF!,M$3,FALSE))</f>
        <v/>
      </c>
    </row>
    <row r="8">
      <c r="B8" t="str">
        <f>IF($A8="","",VLOOKUP($A8,#REF!,B$3,FALSE))</f>
        <v/>
      </c>
      <c r="C8" t="str">
        <f>IF($A8="","",VLOOKUP($A8,#REF!,C$3,FALSE))</f>
        <v/>
      </c>
      <c r="D8" t="str">
        <f>IF($A8="","",VLOOKUP($A8,#REF!,D$3,FALSE))</f>
        <v/>
      </c>
      <c r="E8" t="str">
        <f>IF($A8="","",VLOOKUP($A8,#REF!,E$3,FALSE))</f>
        <v/>
      </c>
      <c r="F8" t="str">
        <f>IF($A8="","",VLOOKUP($A8,#REF!,F$3,FALSE))</f>
        <v/>
      </c>
      <c r="G8" t="str">
        <f>IF($A8="","",VLOOKUP($A8,#REF!,G$3,FALSE))</f>
        <v/>
      </c>
      <c r="H8" t="str">
        <f>IF($A8="","",VLOOKUP($A8,#REF!,H$3,FALSE))</f>
        <v/>
      </c>
      <c r="I8" t="str">
        <f>IF($A8="","",VLOOKUP($A8,#REF!,I$3,FALSE))</f>
        <v/>
      </c>
      <c r="J8" t="str">
        <f>IF($A8="","",VLOOKUP($A8,#REF!,J$3,FALSE))</f>
        <v/>
      </c>
      <c r="K8" t="str">
        <f>IF($A8="","",VLOOKUP($A8,#REF!,K$3,FALSE))</f>
        <v/>
      </c>
      <c r="L8" t="str">
        <f>IF($A8="","",VLOOKUP($A8,#REF!,L$3,FALSE))</f>
        <v/>
      </c>
      <c r="M8" t="str">
        <f>IF($A8="","",VLOOKUP($A8,#REF!,M$3,FALSE))</f>
        <v/>
      </c>
    </row>
    <row r="9">
      <c r="B9" t="str">
        <f>IF($A9="","",VLOOKUP($A9,#REF!,B$3,FALSE))</f>
        <v/>
      </c>
      <c r="C9" t="str">
        <f>IF($A9="","",VLOOKUP($A9,#REF!,C$3,FALSE))</f>
        <v/>
      </c>
      <c r="D9" t="str">
        <f>IF($A9="","",VLOOKUP($A9,#REF!,D$3,FALSE))</f>
        <v/>
      </c>
      <c r="E9" t="str">
        <f>IF($A9="","",VLOOKUP($A9,#REF!,E$3,FALSE))</f>
        <v/>
      </c>
      <c r="F9" t="str">
        <f>IF($A9="","",VLOOKUP($A9,#REF!,F$3,FALSE))</f>
        <v/>
      </c>
      <c r="G9" t="str">
        <f>IF($A9="","",VLOOKUP($A9,#REF!,G$3,FALSE))</f>
        <v/>
      </c>
      <c r="H9" t="str">
        <f>IF($A9="","",VLOOKUP($A9,#REF!,H$3,FALSE))</f>
        <v/>
      </c>
      <c r="I9" t="str">
        <f>IF($A9="","",VLOOKUP($A9,#REF!,I$3,FALSE))</f>
        <v/>
      </c>
      <c r="J9" t="str">
        <f>IF($A9="","",VLOOKUP($A9,#REF!,J$3,FALSE))</f>
        <v/>
      </c>
      <c r="K9" t="str">
        <f>IF($A9="","",VLOOKUP($A9,#REF!,K$3,FALSE))</f>
        <v/>
      </c>
      <c r="L9" t="str">
        <f>IF($A9="","",VLOOKUP($A9,#REF!,L$3,FALSE))</f>
        <v/>
      </c>
      <c r="M9" t="str">
        <f>IF($A9="","",VLOOKUP($A9,#REF!,M$3,FALSE))</f>
        <v/>
      </c>
    </row>
    <row r="10">
      <c r="B10" t="str">
        <f>IF($A10="","",VLOOKUP($A10,#REF!,B$3,FALSE))</f>
        <v/>
      </c>
      <c r="C10" t="str">
        <f>IF($A10="","",VLOOKUP($A10,#REF!,C$3,FALSE))</f>
        <v/>
      </c>
      <c r="D10" t="str">
        <f>IF($A10="","",VLOOKUP($A10,#REF!,D$3,FALSE))</f>
        <v/>
      </c>
      <c r="E10" t="str">
        <f>IF($A10="","",VLOOKUP($A10,#REF!,E$3,FALSE))</f>
        <v/>
      </c>
      <c r="F10" t="str">
        <f>IF($A10="","",VLOOKUP($A10,#REF!,F$3,FALSE))</f>
        <v/>
      </c>
      <c r="G10" t="str">
        <f>IF($A10="","",VLOOKUP($A10,#REF!,G$3,FALSE))</f>
        <v/>
      </c>
      <c r="H10" t="str">
        <f>IF($A10="","",VLOOKUP($A10,#REF!,H$3,FALSE))</f>
        <v/>
      </c>
      <c r="I10" t="str">
        <f>IF($A10="","",VLOOKUP($A10,#REF!,I$3,FALSE))</f>
        <v/>
      </c>
      <c r="J10" t="str">
        <f>IF($A10="","",VLOOKUP($A10,#REF!,J$3,FALSE))</f>
        <v/>
      </c>
      <c r="K10" t="str">
        <f>IF($A10="","",VLOOKUP($A10,#REF!,K$3,FALSE))</f>
        <v/>
      </c>
      <c r="L10" t="str">
        <f>IF($A10="","",VLOOKUP($A10,#REF!,L$3,FALSE))</f>
        <v/>
      </c>
      <c r="M10" t="str">
        <f>IF($A10="","",VLOOKUP($A10,#REF!,M$3,FALSE))</f>
        <v/>
      </c>
    </row>
    <row r="11">
      <c r="B11" t="str">
        <f>IF($A11="","",VLOOKUP($A11,#REF!,B$3,FALSE))</f>
        <v/>
      </c>
      <c r="C11" t="str">
        <f>IF($A11="","",VLOOKUP($A11,#REF!,C$3,FALSE))</f>
        <v/>
      </c>
      <c r="D11" t="str">
        <f>IF($A11="","",VLOOKUP($A11,#REF!,D$3,FALSE))</f>
        <v/>
      </c>
      <c r="E11" t="str">
        <f>IF($A11="","",VLOOKUP($A11,#REF!,E$3,FALSE))</f>
        <v/>
      </c>
      <c r="F11" t="str">
        <f>IF($A11="","",VLOOKUP($A11,#REF!,F$3,FALSE))</f>
        <v/>
      </c>
      <c r="G11" t="str">
        <f>IF($A11="","",VLOOKUP($A11,#REF!,G$3,FALSE))</f>
        <v/>
      </c>
      <c r="H11" t="str">
        <f>IF($A11="","",VLOOKUP($A11,#REF!,H$3,FALSE))</f>
        <v/>
      </c>
      <c r="I11" t="str">
        <f>IF($A11="","",VLOOKUP($A11,#REF!,I$3,FALSE))</f>
        <v/>
      </c>
      <c r="J11" t="str">
        <f>IF($A11="","",VLOOKUP($A11,#REF!,J$3,FALSE))</f>
        <v/>
      </c>
      <c r="K11" t="str">
        <f>IF($A11="","",VLOOKUP($A11,#REF!,K$3,FALSE))</f>
        <v/>
      </c>
      <c r="L11" t="str">
        <f>IF($A11="","",VLOOKUP($A11,#REF!,L$3,FALSE))</f>
        <v/>
      </c>
      <c r="M11" t="str">
        <f>IF($A11="","",VLOOKUP($A11,#REF!,M$3,FALSE))</f>
        <v/>
      </c>
    </row>
    <row r="12">
      <c r="B12" t="str">
        <f>IF($A12="","",VLOOKUP($A12,#REF!,B$3,FALSE))</f>
        <v/>
      </c>
      <c r="C12" t="str">
        <f>IF($A12="","",VLOOKUP($A12,#REF!,C$3,FALSE))</f>
        <v/>
      </c>
      <c r="D12" t="str">
        <f>IF($A12="","",VLOOKUP($A12,#REF!,D$3,FALSE))</f>
        <v/>
      </c>
      <c r="E12" t="str">
        <f>IF($A12="","",VLOOKUP($A12,#REF!,E$3,FALSE))</f>
        <v/>
      </c>
      <c r="F12" t="str">
        <f>IF($A12="","",VLOOKUP($A12,#REF!,F$3,FALSE))</f>
        <v/>
      </c>
      <c r="G12" t="str">
        <f>IF($A12="","",VLOOKUP($A12,#REF!,G$3,FALSE))</f>
        <v/>
      </c>
      <c r="H12" t="str">
        <f>IF($A12="","",VLOOKUP($A12,#REF!,H$3,FALSE))</f>
        <v/>
      </c>
      <c r="I12" t="str">
        <f>IF($A12="","",VLOOKUP($A12,#REF!,I$3,FALSE))</f>
        <v/>
      </c>
      <c r="J12" t="str">
        <f>IF($A12="","",VLOOKUP($A12,#REF!,J$3,FALSE))</f>
        <v/>
      </c>
      <c r="K12" t="str">
        <f>IF($A12="","",VLOOKUP($A12,#REF!,K$3,FALSE))</f>
        <v/>
      </c>
      <c r="L12" t="str">
        <f>IF($A12="","",VLOOKUP($A12,#REF!,L$3,FALSE))</f>
        <v/>
      </c>
      <c r="M12" t="str">
        <f>IF($A12="","",VLOOKUP($A12,#REF!,M$3,FALSE))</f>
        <v/>
      </c>
    </row>
    <row r="13">
      <c r="B13" t="str">
        <f>IF($A13="","",VLOOKUP($A13,#REF!,B$3,FALSE))</f>
        <v/>
      </c>
      <c r="C13" t="str">
        <f>IF($A13="","",VLOOKUP($A13,#REF!,C$3,FALSE))</f>
        <v/>
      </c>
      <c r="D13" t="str">
        <f>IF($A13="","",VLOOKUP($A13,#REF!,D$3,FALSE))</f>
        <v/>
      </c>
      <c r="E13" t="str">
        <f>IF($A13="","",VLOOKUP($A13,#REF!,E$3,FALSE))</f>
        <v/>
      </c>
      <c r="F13" t="str">
        <f>IF($A13="","",VLOOKUP($A13,#REF!,F$3,FALSE))</f>
        <v/>
      </c>
      <c r="G13" t="str">
        <f>IF($A13="","",VLOOKUP($A13,#REF!,G$3,FALSE))</f>
        <v/>
      </c>
      <c r="H13" t="str">
        <f>IF($A13="","",VLOOKUP($A13,#REF!,H$3,FALSE))</f>
        <v/>
      </c>
      <c r="I13" t="str">
        <f>IF($A13="","",VLOOKUP($A13,#REF!,I$3,FALSE))</f>
        <v/>
      </c>
      <c r="J13" t="str">
        <f>IF($A13="","",VLOOKUP($A13,#REF!,J$3,FALSE))</f>
        <v/>
      </c>
      <c r="K13" t="str">
        <f>IF($A13="","",VLOOKUP($A13,#REF!,K$3,FALSE))</f>
        <v/>
      </c>
      <c r="L13" t="str">
        <f>IF($A13="","",VLOOKUP($A13,#REF!,L$3,FALSE))</f>
        <v/>
      </c>
      <c r="M13" t="str">
        <f>IF($A13="","",VLOOKUP($A13,#REF!,M$3,FALSE))</f>
        <v/>
      </c>
    </row>
    <row r="14">
      <c r="B14" t="str">
        <f>IF($A14="","",VLOOKUP($A14,#REF!,B$3,FALSE))</f>
        <v/>
      </c>
      <c r="C14" t="str">
        <f>IF($A14="","",VLOOKUP($A14,#REF!,C$3,FALSE))</f>
        <v/>
      </c>
      <c r="D14" t="str">
        <f>IF($A14="","",VLOOKUP($A14,#REF!,D$3,FALSE))</f>
        <v/>
      </c>
      <c r="E14" t="str">
        <f>IF($A14="","",VLOOKUP($A14,#REF!,E$3,FALSE))</f>
        <v/>
      </c>
      <c r="F14" t="str">
        <f>IF($A14="","",VLOOKUP($A14,#REF!,F$3,FALSE))</f>
        <v/>
      </c>
      <c r="G14" t="str">
        <f>IF($A14="","",VLOOKUP($A14,#REF!,G$3,FALSE))</f>
        <v/>
      </c>
      <c r="H14" t="str">
        <f>IF($A14="","",VLOOKUP($A14,#REF!,H$3,FALSE))</f>
        <v/>
      </c>
      <c r="I14" t="str">
        <f>IF($A14="","",VLOOKUP($A14,#REF!,I$3,FALSE))</f>
        <v/>
      </c>
      <c r="J14" t="str">
        <f>IF($A14="","",VLOOKUP($A14,#REF!,J$3,FALSE))</f>
        <v/>
      </c>
      <c r="K14" t="str">
        <f>IF($A14="","",VLOOKUP($A14,#REF!,K$3,FALSE))</f>
        <v/>
      </c>
      <c r="L14" t="str">
        <f>IF($A14="","",VLOOKUP($A14,#REF!,L$3,FALSE))</f>
        <v/>
      </c>
      <c r="M14" t="str">
        <f>IF($A14="","",VLOOKUP($A14,#REF!,M$3,FALSE))</f>
        <v/>
      </c>
    </row>
    <row r="16">
      <c r="A16" t="str">
        <v>Média Certificada</v>
      </c>
      <c r="B16">
        <v>40</v>
      </c>
      <c r="C16">
        <v>20</v>
      </c>
      <c r="D16">
        <v>40</v>
      </c>
      <c r="E16">
        <v>7.5</v>
      </c>
      <c r="F16">
        <v>7.5</v>
      </c>
      <c r="G16">
        <v>0.15</v>
      </c>
      <c r="H16">
        <v>0.15</v>
      </c>
      <c r="I16">
        <v>1.5</v>
      </c>
      <c r="J16">
        <v>1.5</v>
      </c>
      <c r="K16">
        <v>0.075</v>
      </c>
      <c r="L16">
        <v>0.15</v>
      </c>
      <c r="M16">
        <v>0.15</v>
      </c>
    </row>
    <row r="17">
      <c r="A17" t="str">
        <v>Média</v>
      </c>
      <c r="B17" t="str">
        <f>IF(B5="","",AGGREGATE(1,6,B5:B14))</f>
        <v/>
      </c>
      <c r="C17" t="str">
        <f>IF(C5="","",AGGREGATE(1,6,C5:C14))</f>
        <v/>
      </c>
      <c r="D17" t="str">
        <f>IF(D5="","",AGGREGATE(1,6,D5:D14))</f>
        <v/>
      </c>
      <c r="E17" t="str">
        <f>IF(E5="","",AGGREGATE(1,6,E5:E14))</f>
        <v/>
      </c>
      <c r="F17" t="str">
        <f>IF(F5="","",AGGREGATE(1,6,F5:F14))</f>
        <v/>
      </c>
      <c r="G17" t="str">
        <f>IF(G5="","",AGGREGATE(1,6,G5:G14))</f>
        <v/>
      </c>
      <c r="H17" t="str">
        <f>IF(H5="","",AGGREGATE(1,6,H5:H14))</f>
        <v/>
      </c>
      <c r="I17" t="str">
        <f>IF(I5="","",AGGREGATE(1,6,I5:I14))</f>
        <v/>
      </c>
      <c r="J17" t="str">
        <f>IF(J5="","",AGGREGATE(1,6,J5:J14))</f>
        <v/>
      </c>
      <c r="K17" t="str">
        <f>IF(K5="","",AGGREGATE(1,6,K5:K14))</f>
        <v/>
      </c>
      <c r="L17" t="str">
        <f>IF(L5="","",AGGREGATE(1,6,L5:L14))</f>
        <v/>
      </c>
      <c r="M17" t="str">
        <f>IF(M5="","",AGGREGATE(1,6,M5:M14))</f>
        <v/>
      </c>
    </row>
    <row r="18">
      <c r="A18" t="str">
        <v>Desvio Padrão N</v>
      </c>
      <c r="B18" t="str">
        <f>IF(B14="","",STDEVA(B5:B14))</f>
        <v/>
      </c>
      <c r="C18" t="str">
        <f>IF(C14="","",STDEVA(C5:C14))</f>
        <v/>
      </c>
      <c r="D18" t="str">
        <f>IF(D14="","",STDEVA(D5:D14))</f>
        <v/>
      </c>
      <c r="E18" t="str">
        <f>IF(E14="","",STDEVA(E5:E14))</f>
        <v/>
      </c>
      <c r="F18" t="str">
        <f>IF(F14="","",STDEVA(F5:F14))</f>
        <v/>
      </c>
      <c r="G18" t="str">
        <f>IF(G14="","",STDEVA(G5:G14))</f>
        <v/>
      </c>
      <c r="H18" t="str">
        <f>IF(H14="","",STDEVA(H5:H14))</f>
        <v/>
      </c>
      <c r="I18" t="str">
        <f>IF(I14="","",STDEVA(I5:I14))</f>
        <v/>
      </c>
      <c r="J18" t="str">
        <f>IF(J14="","",STDEVA(J5:J14))</f>
        <v/>
      </c>
      <c r="K18" t="str">
        <f>IF(K14="","",STDEVA(K5:K14))</f>
        <v/>
      </c>
      <c r="L18" t="str">
        <f>IF(L14="","",STDEVA(L5:L14))</f>
        <v/>
      </c>
      <c r="M18" t="str">
        <f>IF(M14="","",STDEVA(M5:M14))</f>
        <v/>
      </c>
    </row>
    <row r="19">
      <c r="A19" t="str">
        <v>LSC calc</v>
      </c>
      <c r="B19" t="str">
        <f>IF(B17="","",B17+3*B18)</f>
        <v/>
      </c>
      <c r="C19" t="str">
        <f>IF(C17="","",C17+3*C18)</f>
        <v/>
      </c>
      <c r="D19" t="str">
        <f>IF(D17="","",D17+3*D18)</f>
        <v/>
      </c>
      <c r="E19" t="str">
        <f>IF(E17="","",E17+3*E18)</f>
        <v/>
      </c>
      <c r="F19" t="str">
        <f>IF(F17="","",F17+3*F18)</f>
        <v/>
      </c>
      <c r="G19" t="str">
        <f>IF(G17="","",G17+3*G18)</f>
        <v/>
      </c>
      <c r="H19" t="str">
        <f>IF(H17="","",H17+3*H18)</f>
        <v/>
      </c>
      <c r="I19" t="str">
        <f>IF(I17="","",I17+3*I18)</f>
        <v/>
      </c>
      <c r="J19" t="str">
        <f>IF(J17="","",J17+3*J18)</f>
        <v/>
      </c>
      <c r="K19" t="str">
        <f>IF(K17="","",K17+3*K18)</f>
        <v/>
      </c>
      <c r="L19" t="str">
        <f>IF(L17="","",L17+3*L18)</f>
        <v/>
      </c>
      <c r="M19" t="str">
        <f>IF(M17="","",M17+3*M18)</f>
        <v/>
      </c>
    </row>
    <row r="20">
      <c r="A20" t="str">
        <v>LIC calc</v>
      </c>
      <c r="B20" t="str">
        <f>IF(B17="","",B17-3*B18)</f>
        <v/>
      </c>
      <c r="C20" t="str">
        <f>IF(C17="","",C17-3*C18)</f>
        <v/>
      </c>
      <c r="D20" t="str">
        <f>IF(D17="","",D17-3*D18)</f>
        <v/>
      </c>
      <c r="E20" t="str">
        <f>IF(E17="","",E17-3*E18)</f>
        <v/>
      </c>
      <c r="F20" t="str">
        <f>IF(F17="","",F17-3*F18)</f>
        <v/>
      </c>
      <c r="G20" t="str">
        <f>IF(G17="","",G17-3*G18)</f>
        <v/>
      </c>
      <c r="H20" t="str">
        <f>IF(H17="","",H17-3*H18)</f>
        <v/>
      </c>
      <c r="I20" t="str">
        <f>IF(I17="","",I17-3*I18)</f>
        <v/>
      </c>
      <c r="J20" t="str">
        <f>IF(J17="","",J17-3*J18)</f>
        <v/>
      </c>
      <c r="K20" t="str">
        <f>IF(K17="","",K17-3*K18)</f>
        <v/>
      </c>
      <c r="L20" t="str">
        <f>IF(L17="","",L17-3*L18)</f>
        <v/>
      </c>
      <c r="M20" t="str">
        <f>IF(M17="","",M17-3*M18)</f>
        <v/>
      </c>
    </row>
    <row r="21">
      <c r="A21" t="str">
        <v>CV(%)</v>
      </c>
      <c r="B21" t="str">
        <f>IF(B17="","",(B19-B20)/B17)</f>
        <v/>
      </c>
      <c r="C21" t="str">
        <f>IF(C17="","",(C19-C20)/C17)</f>
        <v/>
      </c>
      <c r="D21" t="str">
        <f>IF(D17="","",(D19-D20)/D17)</f>
        <v/>
      </c>
      <c r="E21" t="str">
        <f>IF(E17="","",(E19-E20)/E17)</f>
        <v/>
      </c>
      <c r="F21" t="str">
        <f>IF(F17="","",(F19-F20)/F17)</f>
        <v/>
      </c>
      <c r="G21" t="str">
        <f>IF(G17="","",(G19-G20)/G17)</f>
        <v/>
      </c>
      <c r="H21" t="str">
        <f>IF(H17="","",(H19-H20)/H17)</f>
        <v/>
      </c>
      <c r="I21" t="str">
        <f>IF(I17="","",(I19-I20)/I17)</f>
        <v/>
      </c>
      <c r="J21" t="str">
        <f>IF(J17="","",(J19-J20)/J17)</f>
        <v/>
      </c>
      <c r="K21" t="str">
        <f>IF(K17="","",(K19-K20)/K17)</f>
        <v/>
      </c>
      <c r="L21" t="str">
        <f>IF(L17="","",(L19-L20)/L17)</f>
        <v/>
      </c>
      <c r="M21" t="str">
        <f>IF(M17="","",(M19-M20)/M17)</f>
        <v/>
      </c>
    </row>
    <row r="22">
      <c r="A22" t="str">
        <v>LSC adotado</v>
      </c>
      <c r="B22">
        <f>B16*1.2</f>
        <v>48</v>
      </c>
      <c r="C22">
        <f>C16*1.2</f>
        <v>24</v>
      </c>
      <c r="D22">
        <f>D16*1.2</f>
        <v>48</v>
      </c>
      <c r="E22">
        <f>E16*1.2</f>
        <v>9</v>
      </c>
      <c r="F22">
        <f>F16*1.2</f>
        <v>9</v>
      </c>
      <c r="G22">
        <f>G16*1.2</f>
        <v>0.18</v>
      </c>
      <c r="H22">
        <f>H16*1.2</f>
        <v>0.18</v>
      </c>
      <c r="I22">
        <f>I16*1.2</f>
        <v>1.7999999999999998</v>
      </c>
      <c r="J22">
        <f>J16*1.2</f>
        <v>1.7999999999999998</v>
      </c>
      <c r="K22">
        <f>K16*1.2</f>
        <v>0.09</v>
      </c>
      <c r="L22">
        <f>L16*1.2</f>
        <v>0.18</v>
      </c>
      <c r="M22">
        <f>M16*1.2</f>
        <v>0.18</v>
      </c>
    </row>
    <row r="23">
      <c r="A23" t="str">
        <v>LIC adotado</v>
      </c>
      <c r="B23">
        <f>B16*0.8</f>
        <v>32</v>
      </c>
      <c r="C23">
        <f>C16*0.8</f>
        <v>16</v>
      </c>
      <c r="D23">
        <f>D16*0.8</f>
        <v>32</v>
      </c>
      <c r="E23">
        <f>E16*0.8</f>
        <v>6</v>
      </c>
      <c r="F23">
        <f>F16*0.8</f>
        <v>6</v>
      </c>
      <c r="G23">
        <f>G16*0.8</f>
        <v>0.12</v>
      </c>
      <c r="H23">
        <f>H16*0.8</f>
        <v>0.12</v>
      </c>
      <c r="I23">
        <f>I16*0.8</f>
        <v>1.2000000000000002</v>
      </c>
      <c r="J23">
        <f>J16*0.8</f>
        <v>1.2000000000000002</v>
      </c>
      <c r="K23">
        <f>K16*0.8</f>
        <v>0.06</v>
      </c>
      <c r="L23">
        <f>L16*0.8</f>
        <v>0.12</v>
      </c>
      <c r="M23">
        <f>M16*0.8</f>
        <v>0.12</v>
      </c>
    </row>
    <row r="25">
      <c r="A25" t="str">
        <v>Cp</v>
      </c>
      <c r="B25" t="str">
        <f>IF(B17="","",(B22-B23)/(B29-B30))</f>
        <v/>
      </c>
      <c r="C25" t="str">
        <f>IF(C17="","",(C22-C23)/(C29-C30))</f>
        <v/>
      </c>
      <c r="D25" t="str">
        <f>IF(D17="","",(D22-D23)/(D29-D30))</f>
        <v/>
      </c>
      <c r="E25" t="str">
        <f>IF(E17="","",(E22-E23)/(E29-E30))</f>
        <v/>
      </c>
      <c r="F25" t="str">
        <f>IF(F17="","",(F22-F23)/(F29-F30))</f>
        <v/>
      </c>
      <c r="G25" t="str">
        <f>IF(G17="","",(G22-G23)/(G29-G30))</f>
        <v/>
      </c>
      <c r="H25" t="str">
        <f>IF(H17="","",(H22-H23)/(H29-H30))</f>
        <v/>
      </c>
    </row>
    <row r="26">
      <c r="A26" t="str">
        <v>Cpk</v>
      </c>
      <c r="B26" t="str">
        <f>IF(B17="","",((B22-B23)-ABS(B16-B17))/(B29-B30))</f>
        <v/>
      </c>
      <c r="C26" t="str">
        <f>IF(C17="","",((C22-C23)-ABS(C16-C17))/(C29-C30))</f>
        <v/>
      </c>
      <c r="D26" t="str">
        <f>IF(D17="","",((D22-D23)-ABS(D16-D17))/(D29-D30))</f>
        <v/>
      </c>
      <c r="E26" t="str">
        <f>IF(E17="","",((E22-E23)-ABS(E16-E17))/(E29-E30))</f>
        <v/>
      </c>
      <c r="F26" t="str">
        <f>IF(F17="","",((F22-F23)-ABS(F16-F17))/(F29-F30))</f>
        <v/>
      </c>
      <c r="G26" t="str">
        <f>IF(G17="","",((G22-G23)-ABS(G16-G17))/(G29-G30))</f>
        <v/>
      </c>
      <c r="H26" t="str">
        <f>IF(H17="","",((H22-H23)-ABS(H16-H17))/(H29-H30))</f>
        <v/>
      </c>
    </row>
    <row r="27">
      <c r="A27" t="str">
        <v>Desvp</v>
      </c>
      <c r="B27">
        <f>STDEVA(B5:B14)</f>
        <v>0</v>
      </c>
      <c r="C27">
        <f>STDEVA(C5:C14)</f>
        <v>0</v>
      </c>
      <c r="D27">
        <f>STDEVA(D5:D14)</f>
        <v>0</v>
      </c>
      <c r="E27">
        <f>STDEVA(E5:E14)</f>
        <v>0</v>
      </c>
      <c r="F27">
        <f>STDEVA(F5:F14)</f>
        <v>0</v>
      </c>
      <c r="G27">
        <f>STDEVA(G5:G14)</f>
        <v>0</v>
      </c>
      <c r="H27">
        <f>STDEVA(H5:H14)</f>
        <v>0</v>
      </c>
    </row>
    <row r="28">
      <c r="A28" t="str">
        <v>MED</v>
      </c>
      <c r="B28">
        <f>AGGREGATE(1,6,B38:B68)</f>
        <v>41.45272727272727</v>
      </c>
      <c r="C28">
        <f>AGGREGATE(1,6,C38:C68)</f>
        <v>20.78227272727273</v>
      </c>
      <c r="D28">
        <f>AGGREGATE(1,6,D38:D68)</f>
        <v>38.80545454545455</v>
      </c>
      <c r="E28">
        <f>AGGREGATE(1,6,E38:E68)</f>
        <v>7.622272727272727</v>
      </c>
      <c r="F28">
        <f>AGGREGATE(1,6,F38:F68)</f>
        <v>7.720454545454545</v>
      </c>
      <c r="G28">
        <f>AGGREGATE(1,6,G38:G68)</f>
        <v>0.1563636363636364</v>
      </c>
      <c r="H28">
        <f>AGGREGATE(1,6,H38:H68)</f>
        <v>0.15863636363636363</v>
      </c>
    </row>
    <row r="29">
      <c r="A29" t="str">
        <v>LSC-cal</v>
      </c>
      <c r="B29">
        <f>B28+3*B27</f>
        <v>41.45272727272727</v>
      </c>
      <c r="C29">
        <f>C28+3*C27</f>
        <v>20.78227272727273</v>
      </c>
      <c r="D29">
        <f>D28+3*D27</f>
        <v>38.80545454545455</v>
      </c>
      <c r="E29">
        <f>E28+3*E27</f>
        <v>7.622272727272727</v>
      </c>
      <c r="F29">
        <f>F28+3*F27</f>
        <v>7.720454545454545</v>
      </c>
      <c r="G29">
        <f>G28+3*G27</f>
        <v>0.1563636363636364</v>
      </c>
      <c r="H29">
        <f>H28+3*H27</f>
        <v>0.15863636363636363</v>
      </c>
    </row>
    <row r="30">
      <c r="A30" t="str">
        <v>LIC-cal</v>
      </c>
      <c r="B30">
        <f>B28-3*B27</f>
        <v>41.45272727272727</v>
      </c>
      <c r="C30">
        <f>C28-3*C27</f>
        <v>20.78227272727273</v>
      </c>
      <c r="D30">
        <f>D28-3*D27</f>
        <v>38.80545454545455</v>
      </c>
      <c r="E30">
        <f>E28-3*E27</f>
        <v>7.622272727272727</v>
      </c>
      <c r="F30">
        <f>F28-3*F27</f>
        <v>7.720454545454545</v>
      </c>
      <c r="G30">
        <f>G28-3*G27</f>
        <v>0.1563636363636364</v>
      </c>
      <c r="H30">
        <f>H28-3*H27</f>
        <v>0.15863636363636363</v>
      </c>
    </row>
    <row r="37">
      <c r="B37" t="str">
        <f>B4</f>
        <v>Ca</v>
      </c>
      <c r="C37" t="str">
        <f>C4</f>
        <v>Mg</v>
      </c>
      <c r="D37" t="str">
        <f>D4</f>
        <v>K</v>
      </c>
      <c r="E37" t="str">
        <f>E4</f>
        <v>P</v>
      </c>
      <c r="F37" t="str">
        <f>F4</f>
        <v>S</v>
      </c>
      <c r="G37" t="str">
        <f>G4</f>
        <v>Cu</v>
      </c>
      <c r="H37" t="str">
        <f>H4</f>
        <v>Zn</v>
      </c>
      <c r="I37" t="str">
        <f>I4</f>
        <v>Fe</v>
      </c>
      <c r="J37" t="str">
        <f>J4</f>
        <v>Mn</v>
      </c>
      <c r="K37" t="str">
        <f>K4</f>
        <v>Cr</v>
      </c>
      <c r="L37" t="str">
        <f>L4</f>
        <v>Co</v>
      </c>
      <c r="M37" t="str">
        <f>M4</f>
        <v>Mo</v>
      </c>
      <c r="O37" t="str">
        <v>LIC</v>
      </c>
      <c r="P37" t="str">
        <f>$O$37&amp;"-"&amp;B37</f>
        <v>LIC-Ca</v>
      </c>
      <c r="Q37" t="str">
        <f>$O$37&amp;"-"&amp;C37</f>
        <v>LIC-Mg</v>
      </c>
      <c r="R37" t="str">
        <f>$O$37&amp;"-"&amp;D37</f>
        <v>LIC-K</v>
      </c>
      <c r="S37" t="str">
        <f>$O$37&amp;"-"&amp;E37</f>
        <v>LIC-P</v>
      </c>
      <c r="T37" t="str">
        <f>$O$37&amp;"-"&amp;F37</f>
        <v>LIC-S</v>
      </c>
      <c r="U37" t="str">
        <f>$O$37&amp;"-"&amp;G37</f>
        <v>LIC-Cu</v>
      </c>
      <c r="V37" t="str">
        <f>$O$37&amp;"-"&amp;H37</f>
        <v>LIC-Zn</v>
      </c>
      <c r="W37" t="str">
        <f>$O$37&amp;"-"&amp;I37</f>
        <v>LIC-Fe</v>
      </c>
      <c r="X37" t="str">
        <f>$O$37&amp;"-"&amp;J37</f>
        <v>LIC-Mn</v>
      </c>
      <c r="Y37" t="str">
        <f>$O$37&amp;"-"&amp;K37</f>
        <v>LIC-Cr</v>
      </c>
      <c r="Z37" t="str">
        <f>$O$37&amp;"-"&amp;L37</f>
        <v>LIC-Co</v>
      </c>
      <c r="AA37" t="str">
        <f>$O$37&amp;"-"&amp;M37</f>
        <v>LIC-Mo</v>
      </c>
      <c r="AB37" t="str">
        <v>LSC</v>
      </c>
      <c r="AC37" t="str">
        <f>$AB$37&amp;"-"&amp;B37</f>
        <v>LSC-Ca</v>
      </c>
      <c r="AD37" t="str">
        <f>$AB$37&amp;"-"&amp;C37</f>
        <v>LSC-Mg</v>
      </c>
      <c r="AE37" t="str">
        <f>$AB$37&amp;"-"&amp;D37</f>
        <v>LSC-K</v>
      </c>
      <c r="AF37" t="str">
        <f>$AB$37&amp;"-"&amp;E37</f>
        <v>LSC-P</v>
      </c>
      <c r="AG37" t="str">
        <f>$AB$37&amp;"-"&amp;F37</f>
        <v>LSC-S</v>
      </c>
      <c r="AH37" t="str">
        <f>$AB$37&amp;"-"&amp;G37</f>
        <v>LSC-Cu</v>
      </c>
      <c r="AI37" t="str">
        <f>$AB$37&amp;"-"&amp;H37</f>
        <v>LSC-Zn</v>
      </c>
      <c r="AJ37" t="str">
        <f>$AB$37&amp;"-"&amp;I37</f>
        <v>LSC-Fe</v>
      </c>
      <c r="AK37" t="str">
        <f>$AB$37&amp;"-"&amp;J37</f>
        <v>LSC-Mn</v>
      </c>
      <c r="AL37" t="str">
        <f>$AB$37&amp;"-"&amp;K37</f>
        <v>LSC-Cr</v>
      </c>
      <c r="AM37" t="str">
        <f>$AB$37&amp;"-"&amp;L37</f>
        <v>LSC-Co</v>
      </c>
      <c r="AN37" t="str">
        <f>$AB$37&amp;"-"&amp;M37</f>
        <v>LSC-Mo</v>
      </c>
      <c r="AO37" t="str">
        <v>Média</v>
      </c>
      <c r="AP37" t="str">
        <f>$AO$37&amp;"-"&amp;B37</f>
        <v>Média-Ca</v>
      </c>
      <c r="AQ37" t="str">
        <f>$AO$37&amp;"-"&amp;C37</f>
        <v>Média-Mg</v>
      </c>
      <c r="AR37" t="str">
        <f>$AO$37&amp;"-"&amp;D37</f>
        <v>Média-K</v>
      </c>
      <c r="AS37" t="str">
        <f>$AO$37&amp;"-"&amp;E37</f>
        <v>Média-P</v>
      </c>
      <c r="AT37" t="str">
        <f>$AO$37&amp;"-"&amp;F37</f>
        <v>Média-S</v>
      </c>
      <c r="AU37" t="str">
        <f>$AO$37&amp;"-"&amp;G37</f>
        <v>Média-Cu</v>
      </c>
      <c r="AV37" t="str">
        <f>$AO$37&amp;"-"&amp;H37</f>
        <v>Média-Zn</v>
      </c>
      <c r="AW37" t="str">
        <f>$AO$37&amp;"-"&amp;I37</f>
        <v>Média-Fe</v>
      </c>
      <c r="AX37" t="str">
        <f>$AO$37&amp;"-"&amp;J37</f>
        <v>Média-Mn</v>
      </c>
      <c r="AY37" t="str">
        <f>$AO$37&amp;"-"&amp;K37</f>
        <v>Média-Cr</v>
      </c>
      <c r="AZ37" t="str">
        <f>$AO$37&amp;"-"&amp;L37</f>
        <v>Média-Co</v>
      </c>
      <c r="BA37" t="str">
        <f>$AO$37&amp;"-"&amp;M37</f>
        <v>Média-Mo</v>
      </c>
    </row>
    <row r="38">
      <c r="A38" t="str">
        <v>PDS 03.09.20</v>
      </c>
      <c r="B38">
        <f>IF($A38="","",VLOOKUP($A38,DADOS!$F:$R,2,FALSE))</f>
        <v>39.64</v>
      </c>
      <c r="C38">
        <f>IF($A38="","",VLOOKUP($A38,DADOS!$F:$R,3,FALSE))</f>
        <v>20.83</v>
      </c>
      <c r="D38">
        <f>IF($A38="","",VLOOKUP($A38,DADOS!$F:$R,4,FALSE))</f>
        <v>38.66</v>
      </c>
      <c r="E38">
        <f>IF($A38="","",VLOOKUP($A38,DADOS!$F:$R,5,FALSE))</f>
        <v>7.33</v>
      </c>
      <c r="F38">
        <f>IF($A38="","",VLOOKUP($A38,DADOS!$F:$R,6,FALSE))</f>
        <v>7.36</v>
      </c>
      <c r="G38">
        <f>IF($A38="","",VLOOKUP($A38,DADOS!$F:$R,7,FALSE))</f>
        <v>0.14</v>
      </c>
      <c r="H38">
        <f>IF($A38="","",VLOOKUP($A38,DADOS!$F:$R,8,FALSE))</f>
        <v>0.13</v>
      </c>
      <c r="I38">
        <f>IF($A38="","",VLOOKUP($A38,DADOS!$F:$R,9,FALSE))</f>
        <v>1.44</v>
      </c>
      <c r="J38">
        <f>IF($A38="","",VLOOKUP($A38,DADOS!$F:$R,10,FALSE))</f>
        <v>1.54</v>
      </c>
      <c r="K38">
        <f>IF($A38="","",VLOOKUP($A38,DADOS!$F:$R,11,FALSE))</f>
        <v>0.08</v>
      </c>
      <c r="L38">
        <f>IF($A38="","",VLOOKUP($A38,DADOS!$F:$R,12,FALSE))</f>
        <v>0.16</v>
      </c>
      <c r="M38">
        <f>IF($A38="","",VLOOKUP($A38,DADOS!$F:$R,13,FALSE))</f>
        <v>0.17</v>
      </c>
      <c r="P38">
        <f>IF($B$23="","",$B$23)</f>
        <v>32</v>
      </c>
      <c r="Q38">
        <f>IF($C$23="","",$C$23)</f>
        <v>16</v>
      </c>
      <c r="R38">
        <f>IF($D$23="","",$D$23)</f>
        <v>32</v>
      </c>
      <c r="S38">
        <f>IF(E$23="","",E$23)</f>
        <v>6</v>
      </c>
      <c r="T38">
        <f>IF(F$23="","",F$23)</f>
        <v>6</v>
      </c>
      <c r="U38">
        <f>IF(G$23="","",G$23)</f>
        <v>0.12</v>
      </c>
      <c r="V38">
        <f>IF(H$23="","",H$23)</f>
        <v>0.12</v>
      </c>
      <c r="W38">
        <f>IF($B$23="","",$B$23)</f>
        <v>32</v>
      </c>
      <c r="X38">
        <f>IF($C$23="","",$C$23)</f>
        <v>16</v>
      </c>
      <c r="Y38">
        <f>IF($D$23="","",$D$23)</f>
        <v>32</v>
      </c>
      <c r="Z38">
        <f>IF(L$23="","",L$23)</f>
        <v>0.12</v>
      </c>
      <c r="AA38">
        <f>IF(M$23="","",M$23)</f>
        <v>0.12</v>
      </c>
      <c r="AC38">
        <f>IF(B$22="","",B$22)</f>
        <v>48</v>
      </c>
      <c r="AD38">
        <f>IF(C$22="","",C$22)</f>
        <v>24</v>
      </c>
      <c r="AE38">
        <f>IF(D$22="","",D$22)</f>
        <v>48</v>
      </c>
      <c r="AF38">
        <f>IF(E$22="","",E$22)</f>
        <v>9</v>
      </c>
      <c r="AG38">
        <f>IF(F$22="","",F$22)</f>
        <v>9</v>
      </c>
      <c r="AH38">
        <f>IF(G$22="","",G$22)</f>
        <v>0.18</v>
      </c>
      <c r="AI38">
        <f>IF(H$22="","",H$22)</f>
        <v>0.18</v>
      </c>
      <c r="AJ38">
        <f>IF(I$22="","",I$22)</f>
        <v>1.7999999999999998</v>
      </c>
      <c r="AK38">
        <f>IF(J$22="","",J$22)</f>
        <v>1.7999999999999998</v>
      </c>
      <c r="AL38">
        <f>IF(K$22="","",K$22)</f>
        <v>0.09</v>
      </c>
      <c r="AM38">
        <f>IF(L$22="","",L$22)</f>
        <v>0.18</v>
      </c>
      <c r="AN38">
        <f>IF(M$22="","",M$22)</f>
        <v>0.18</v>
      </c>
      <c r="AP38">
        <f>$B$16</f>
        <v>40</v>
      </c>
      <c r="AQ38">
        <f>$B$16</f>
        <v>40</v>
      </c>
      <c r="AR38">
        <f>$B$16</f>
        <v>40</v>
      </c>
      <c r="AS38">
        <f>$B$16</f>
        <v>40</v>
      </c>
      <c r="AT38">
        <f>$B$16</f>
        <v>40</v>
      </c>
      <c r="AU38">
        <f>$B$16</f>
        <v>40</v>
      </c>
      <c r="AV38">
        <f>$B$16</f>
        <v>40</v>
      </c>
      <c r="AW38">
        <f>$B$16</f>
        <v>40</v>
      </c>
      <c r="AX38">
        <f>$B$16</f>
        <v>40</v>
      </c>
      <c r="AY38">
        <f>$B$16</f>
        <v>40</v>
      </c>
      <c r="AZ38">
        <f>$B$16</f>
        <v>40</v>
      </c>
      <c r="BA38">
        <f>$B$16</f>
        <v>40</v>
      </c>
    </row>
    <row r="39">
      <c r="A39" t="str">
        <v>PDS 04.09.20</v>
      </c>
      <c r="B39">
        <f>IF($A39="","",VLOOKUP($A39,DADOS!$F:$R,2,FALSE))</f>
        <v>38.55</v>
      </c>
      <c r="C39">
        <f>IF($A39="","",VLOOKUP($A39,DADOS!$F:$R,3,FALSE))</f>
        <v>20.69</v>
      </c>
      <c r="D39">
        <f>IF($A39="","",VLOOKUP($A39,DADOS!$F:$R,4,FALSE))</f>
        <v>37.28</v>
      </c>
      <c r="E39">
        <f>IF($A39="","",VLOOKUP($A39,DADOS!$F:$R,5,FALSE))</f>
        <v>7.68</v>
      </c>
      <c r="F39">
        <f>IF($A39="","",VLOOKUP($A39,DADOS!$F:$R,6,FALSE))</f>
        <v>7.54</v>
      </c>
      <c r="G39">
        <f>IF($A39="","",VLOOKUP($A39,DADOS!$F:$R,7,FALSE))</f>
        <v>0.15</v>
      </c>
      <c r="H39">
        <f>IF($A39="","",VLOOKUP($A39,DADOS!$F:$R,8,FALSE))</f>
        <v>0.14</v>
      </c>
      <c r="I39">
        <f>IF($A39="","",VLOOKUP($A39,DADOS!$F:$R,9,FALSE))</f>
        <v>1.55</v>
      </c>
      <c r="J39">
        <f>IF($A39="","",VLOOKUP($A39,DADOS!$F:$R,10,FALSE))</f>
        <v>1.55</v>
      </c>
      <c r="K39">
        <f>IF($A39="","",VLOOKUP($A39,DADOS!$F:$R,11,FALSE))</f>
        <v>0.08</v>
      </c>
      <c r="L39">
        <f>IF($A39="","",VLOOKUP($A39,DADOS!$F:$R,12,FALSE))</f>
        <v>0.16</v>
      </c>
      <c r="M39">
        <f>IF($A39="","",VLOOKUP($A39,DADOS!$F:$R,13,FALSE))</f>
        <v>0.18</v>
      </c>
      <c r="P39">
        <f>IF($B$23="","",$B$23)</f>
        <v>32</v>
      </c>
      <c r="Q39">
        <f>IF($C$23="","",$C$23)</f>
        <v>16</v>
      </c>
      <c r="R39">
        <f>IF($D$23="","",$D$23)</f>
        <v>32</v>
      </c>
      <c r="S39">
        <f>IF(E$23="","",E$23)</f>
        <v>6</v>
      </c>
      <c r="T39">
        <f>IF(F$23="","",F$23)</f>
        <v>6</v>
      </c>
      <c r="U39">
        <f>IF(G$23="","",G$23)</f>
        <v>0.12</v>
      </c>
      <c r="V39">
        <f>IF(H$23="","",H$23)</f>
        <v>0.12</v>
      </c>
      <c r="W39">
        <f>IF($B$23="","",$B$23)</f>
        <v>32</v>
      </c>
      <c r="X39">
        <f>IF($C$23="","",$C$23)</f>
        <v>16</v>
      </c>
      <c r="Y39">
        <f>IF($D$23="","",$D$23)</f>
        <v>32</v>
      </c>
      <c r="Z39">
        <f>IF(L$23="","",L$23)</f>
        <v>0.12</v>
      </c>
      <c r="AA39">
        <f>IF(M$23="","",M$23)</f>
        <v>0.12</v>
      </c>
      <c r="AC39">
        <f>IF(B$22="","",B$22)</f>
        <v>48</v>
      </c>
      <c r="AD39">
        <f>IF(C$22="","",C$22)</f>
        <v>24</v>
      </c>
      <c r="AE39">
        <f>IF(D$22="","",D$22)</f>
        <v>48</v>
      </c>
      <c r="AF39">
        <f>IF(E$22="","",E$22)</f>
        <v>9</v>
      </c>
      <c r="AG39">
        <f>IF(F$22="","",F$22)</f>
        <v>9</v>
      </c>
      <c r="AH39">
        <f>IF(G$22="","",G$22)</f>
        <v>0.18</v>
      </c>
      <c r="AI39">
        <f>IF(H$22="","",H$22)</f>
        <v>0.18</v>
      </c>
      <c r="AJ39">
        <f>IF(I$22="","",I$22)</f>
        <v>1.7999999999999998</v>
      </c>
      <c r="AK39">
        <f>IF(J$22="","",J$22)</f>
        <v>1.7999999999999998</v>
      </c>
      <c r="AL39">
        <f>IF(K$22="","",K$22)</f>
        <v>0.09</v>
      </c>
      <c r="AM39">
        <f>IF(L$22="","",L$22)</f>
        <v>0.18</v>
      </c>
      <c r="AN39">
        <f>IF(M$22="","",M$22)</f>
        <v>0.18</v>
      </c>
      <c r="AP39">
        <f>$B$16</f>
        <v>40</v>
      </c>
      <c r="AQ39">
        <f>$B$16</f>
        <v>40</v>
      </c>
      <c r="AR39">
        <f>$B$16</f>
        <v>40</v>
      </c>
      <c r="AS39">
        <f>$B$16</f>
        <v>40</v>
      </c>
      <c r="AT39">
        <f>$B$16</f>
        <v>40</v>
      </c>
      <c r="AU39">
        <f>$B$16</f>
        <v>40</v>
      </c>
      <c r="AV39">
        <f>$B$16</f>
        <v>40</v>
      </c>
      <c r="AW39">
        <f>$B$16</f>
        <v>40</v>
      </c>
      <c r="AX39">
        <f>$B$16</f>
        <v>40</v>
      </c>
      <c r="AY39">
        <f>$B$16</f>
        <v>40</v>
      </c>
      <c r="AZ39">
        <f>$B$16</f>
        <v>40</v>
      </c>
      <c r="BA39">
        <f>$B$16</f>
        <v>40</v>
      </c>
    </row>
    <row r="40">
      <c r="A40" t="str">
        <v>PDS 11.09.20</v>
      </c>
      <c r="B40">
        <f>IF($A40="","",VLOOKUP($A40,DADOS!$F:$R,2,FALSE))</f>
        <v>39.61</v>
      </c>
      <c r="C40">
        <f>IF($A40="","",VLOOKUP($A40,DADOS!$F:$R,3,FALSE))</f>
        <v>20.37</v>
      </c>
      <c r="D40">
        <f>IF($A40="","",VLOOKUP($A40,DADOS!$F:$R,4,FALSE))</f>
        <v>38.3</v>
      </c>
      <c r="E40">
        <f>IF($A40="","",VLOOKUP($A40,DADOS!$F:$R,5,FALSE))</f>
        <v>7.47</v>
      </c>
      <c r="F40">
        <f>IF($A40="","",VLOOKUP($A40,DADOS!$F:$R,6,FALSE))</f>
        <v>7.59</v>
      </c>
      <c r="G40">
        <f>IF($A40="","",VLOOKUP($A40,DADOS!$F:$R,7,FALSE))</f>
        <v>0.15</v>
      </c>
      <c r="H40">
        <f>IF($A40="","",VLOOKUP($A40,DADOS!$F:$R,8,FALSE))</f>
        <v>0.14</v>
      </c>
      <c r="I40">
        <f>IF($A40="","",VLOOKUP($A40,DADOS!$F:$R,9,FALSE))</f>
        <v>1.49</v>
      </c>
      <c r="J40">
        <f>IF($A40="","",VLOOKUP($A40,DADOS!$F:$R,10,FALSE))</f>
        <v>1.56</v>
      </c>
      <c r="K40">
        <f>IF($A40="","",VLOOKUP($A40,DADOS!$F:$R,11,FALSE))</f>
        <v>0.08</v>
      </c>
      <c r="L40">
        <f>IF($A40="","",VLOOKUP($A40,DADOS!$F:$R,12,FALSE))</f>
        <v>0.15</v>
      </c>
      <c r="M40">
        <f>IF($A40="","",VLOOKUP($A40,DADOS!$F:$R,13,FALSE))</f>
        <v>0.17</v>
      </c>
      <c r="P40">
        <f>IF($B$23="","",$B$23)</f>
        <v>32</v>
      </c>
      <c r="Q40">
        <f>IF($C$23="","",$C$23)</f>
        <v>16</v>
      </c>
      <c r="R40">
        <f>IF($D$23="","",$D$23)</f>
        <v>32</v>
      </c>
      <c r="S40">
        <f>IF(E$23="","",E$23)</f>
        <v>6</v>
      </c>
      <c r="T40">
        <f>IF(F$23="","",F$23)</f>
        <v>6</v>
      </c>
      <c r="U40">
        <f>IF(G$23="","",G$23)</f>
        <v>0.12</v>
      </c>
      <c r="V40">
        <f>IF(H$23="","",H$23)</f>
        <v>0.12</v>
      </c>
      <c r="W40">
        <f>IF($B$23="","",$B$23)</f>
        <v>32</v>
      </c>
      <c r="X40">
        <f>IF($C$23="","",$C$23)</f>
        <v>16</v>
      </c>
      <c r="Y40">
        <f>IF($D$23="","",$D$23)</f>
        <v>32</v>
      </c>
      <c r="Z40">
        <f>IF(L$23="","",L$23)</f>
        <v>0.12</v>
      </c>
      <c r="AA40">
        <f>IF(M$23="","",M$23)</f>
        <v>0.12</v>
      </c>
      <c r="AC40">
        <f>IF(B$22="","",B$22)</f>
        <v>48</v>
      </c>
      <c r="AD40">
        <f>IF(C$22="","",C$22)</f>
        <v>24</v>
      </c>
      <c r="AE40">
        <f>IF(D$22="","",D$22)</f>
        <v>48</v>
      </c>
      <c r="AF40">
        <f>IF(E$22="","",E$22)</f>
        <v>9</v>
      </c>
      <c r="AG40">
        <f>IF(F$22="","",F$22)</f>
        <v>9</v>
      </c>
      <c r="AH40">
        <f>IF(G$22="","",G$22)</f>
        <v>0.18</v>
      </c>
      <c r="AI40">
        <f>IF(H$22="","",H$22)</f>
        <v>0.18</v>
      </c>
      <c r="AJ40">
        <f>IF(I$22="","",I$22)</f>
        <v>1.7999999999999998</v>
      </c>
      <c r="AK40">
        <f>IF(J$22="","",J$22)</f>
        <v>1.7999999999999998</v>
      </c>
      <c r="AL40">
        <f>IF(K$22="","",K$22)</f>
        <v>0.09</v>
      </c>
      <c r="AM40">
        <f>IF(L$22="","",L$22)</f>
        <v>0.18</v>
      </c>
      <c r="AN40">
        <f>IF(M$22="","",M$22)</f>
        <v>0.18</v>
      </c>
      <c r="AP40">
        <f>$B$16</f>
        <v>40</v>
      </c>
      <c r="AQ40">
        <f>$B$16</f>
        <v>40</v>
      </c>
      <c r="AR40">
        <f>$B$16</f>
        <v>40</v>
      </c>
      <c r="AS40">
        <f>$B$16</f>
        <v>40</v>
      </c>
      <c r="AT40">
        <f>$B$16</f>
        <v>40</v>
      </c>
      <c r="AU40">
        <f>$B$16</f>
        <v>40</v>
      </c>
      <c r="AV40">
        <f>$B$16</f>
        <v>40</v>
      </c>
      <c r="AW40">
        <f>$B$16</f>
        <v>40</v>
      </c>
      <c r="AX40">
        <f>$B$16</f>
        <v>40</v>
      </c>
      <c r="AY40">
        <f>$B$16</f>
        <v>40</v>
      </c>
      <c r="AZ40">
        <f>$B$16</f>
        <v>40</v>
      </c>
      <c r="BA40">
        <f>$B$16</f>
        <v>40</v>
      </c>
    </row>
    <row r="41">
      <c r="A41" t="str">
        <v>PDS 11.09.20-1</v>
      </c>
      <c r="B41">
        <f>IF($A41="","",VLOOKUP($A41,DADOS!$F:$R,2,FALSE))</f>
        <v>41.35</v>
      </c>
      <c r="C41">
        <f>IF($A41="","",VLOOKUP($A41,DADOS!$F:$R,3,FALSE))</f>
        <v>21.06</v>
      </c>
      <c r="D41">
        <f>IF($A41="","",VLOOKUP($A41,DADOS!$F:$R,4,FALSE))</f>
        <v>37.87</v>
      </c>
      <c r="E41">
        <f>IF($A41="","",VLOOKUP($A41,DADOS!$F:$R,5,FALSE))</f>
        <v>7.7</v>
      </c>
      <c r="F41">
        <f>IF($A41="","",VLOOKUP($A41,DADOS!$F:$R,6,FALSE))</f>
        <v>8.1</v>
      </c>
      <c r="G41">
        <f>IF($A41="","",VLOOKUP($A41,DADOS!$F:$R,7,FALSE))</f>
        <v>0.15</v>
      </c>
      <c r="H41">
        <f>IF($A41="","",VLOOKUP($A41,DADOS!$F:$R,8,FALSE))</f>
        <v>0.15</v>
      </c>
      <c r="I41">
        <f>IF($A41="","",VLOOKUP($A41,DADOS!$F:$R,9,FALSE))</f>
        <v>1.54</v>
      </c>
      <c r="J41">
        <f>IF($A41="","",VLOOKUP($A41,DADOS!$F:$R,10,FALSE))</f>
        <v>1.62</v>
      </c>
      <c r="K41">
        <f>IF($A41="","",VLOOKUP($A41,DADOS!$F:$R,11,FALSE))</f>
        <v>0.08</v>
      </c>
      <c r="L41">
        <f>IF($A41="","",VLOOKUP($A41,DADOS!$F:$R,12,FALSE))</f>
        <v>0.16</v>
      </c>
      <c r="M41">
        <f>IF($A41="","",VLOOKUP($A41,DADOS!$F:$R,13,FALSE))</f>
        <v>0.17</v>
      </c>
      <c r="P41">
        <f>IF($B$23="","",$B$23)</f>
        <v>32</v>
      </c>
      <c r="Q41">
        <f>IF($C$23="","",$C$23)</f>
        <v>16</v>
      </c>
      <c r="R41">
        <f>IF($D$23="","",$D$23)</f>
        <v>32</v>
      </c>
      <c r="S41">
        <f>IF(E$23="","",E$23)</f>
        <v>6</v>
      </c>
      <c r="T41">
        <f>IF(F$23="","",F$23)</f>
        <v>6</v>
      </c>
      <c r="U41">
        <f>IF(G$23="","",G$23)</f>
        <v>0.12</v>
      </c>
      <c r="V41">
        <f>IF(H$23="","",H$23)</f>
        <v>0.12</v>
      </c>
      <c r="W41">
        <f>IF($B$23="","",$B$23)</f>
        <v>32</v>
      </c>
      <c r="X41">
        <f>IF($C$23="","",$C$23)</f>
        <v>16</v>
      </c>
      <c r="Y41">
        <f>IF($D$23="","",$D$23)</f>
        <v>32</v>
      </c>
      <c r="Z41">
        <f>IF(L$23="","",L$23)</f>
        <v>0.12</v>
      </c>
      <c r="AA41">
        <f>IF(M$23="","",M$23)</f>
        <v>0.12</v>
      </c>
      <c r="AC41">
        <f>IF(B$22="","",B$22)</f>
        <v>48</v>
      </c>
      <c r="AD41">
        <f>IF(C$22="","",C$22)</f>
        <v>24</v>
      </c>
      <c r="AE41">
        <f>IF(D$22="","",D$22)</f>
        <v>48</v>
      </c>
      <c r="AF41">
        <f>IF(E$22="","",E$22)</f>
        <v>9</v>
      </c>
      <c r="AG41">
        <f>IF(F$22="","",F$22)</f>
        <v>9</v>
      </c>
      <c r="AH41">
        <f>IF(G$22="","",G$22)</f>
        <v>0.18</v>
      </c>
      <c r="AI41">
        <f>IF(H$22="","",H$22)</f>
        <v>0.18</v>
      </c>
      <c r="AJ41">
        <f>IF(I$22="","",I$22)</f>
        <v>1.7999999999999998</v>
      </c>
      <c r="AK41">
        <f>IF(J$22="","",J$22)</f>
        <v>1.7999999999999998</v>
      </c>
      <c r="AL41">
        <f>IF(K$22="","",K$22)</f>
        <v>0.09</v>
      </c>
      <c r="AM41">
        <f>IF(L$22="","",L$22)</f>
        <v>0.18</v>
      </c>
      <c r="AN41">
        <f>IF(M$22="","",M$22)</f>
        <v>0.18</v>
      </c>
      <c r="AP41">
        <f>$B$16</f>
        <v>40</v>
      </c>
      <c r="AQ41">
        <f>$B$16</f>
        <v>40</v>
      </c>
      <c r="AR41">
        <f>$B$16</f>
        <v>40</v>
      </c>
      <c r="AS41">
        <f>$B$16</f>
        <v>40</v>
      </c>
      <c r="AT41">
        <f>$B$16</f>
        <v>40</v>
      </c>
      <c r="AU41">
        <f>$B$16</f>
        <v>40</v>
      </c>
      <c r="AV41">
        <f>$B$16</f>
        <v>40</v>
      </c>
      <c r="AW41">
        <f>$B$16</f>
        <v>40</v>
      </c>
      <c r="AX41">
        <f>$B$16</f>
        <v>40</v>
      </c>
      <c r="AY41">
        <f>$B$16</f>
        <v>40</v>
      </c>
      <c r="AZ41">
        <f>$B$16</f>
        <v>40</v>
      </c>
      <c r="BA41">
        <f>$B$16</f>
        <v>40</v>
      </c>
    </row>
    <row r="42">
      <c r="A42" t="str">
        <v>PDS 11.09.20-2</v>
      </c>
      <c r="B42">
        <f>IF($A42="","",VLOOKUP($A42,DADOS!$F:$R,2,FALSE))</f>
        <v>43.88</v>
      </c>
      <c r="C42">
        <f>IF($A42="","",VLOOKUP($A42,DADOS!$F:$R,3,FALSE))</f>
        <v>21.43</v>
      </c>
      <c r="D42">
        <f>IF($A42="","",VLOOKUP($A42,DADOS!$F:$R,4,FALSE))</f>
        <v>38.68</v>
      </c>
      <c r="E42">
        <f>IF($A42="","",VLOOKUP($A42,DADOS!$F:$R,5,FALSE))</f>
        <v>8.14</v>
      </c>
      <c r="F42">
        <f>IF($A42="","",VLOOKUP($A42,DADOS!$F:$R,6,FALSE))</f>
        <v>8.4</v>
      </c>
      <c r="G42">
        <f>IF($A42="","",VLOOKUP($A42,DADOS!$F:$R,7,FALSE))</f>
        <v>0.16</v>
      </c>
      <c r="H42">
        <f>IF($A42="","",VLOOKUP($A42,DADOS!$F:$R,8,FALSE))</f>
        <v>0.17</v>
      </c>
      <c r="I42">
        <f>IF($A42="","",VLOOKUP($A42,DADOS!$F:$R,9,FALSE))</f>
        <v>1.65</v>
      </c>
      <c r="J42">
        <f>IF($A42="","",VLOOKUP($A42,DADOS!$F:$R,10,FALSE))</f>
        <v>1.69</v>
      </c>
      <c r="K42">
        <f>IF($A42="","",VLOOKUP($A42,DADOS!$F:$R,11,FALSE))</f>
        <v>0.08</v>
      </c>
      <c r="L42">
        <f>IF($A42="","",VLOOKUP($A42,DADOS!$F:$R,12,FALSE))</f>
        <v>0.17</v>
      </c>
      <c r="M42">
        <f>IF($A42="","",VLOOKUP($A42,DADOS!$F:$R,13,FALSE))</f>
        <v>0.18</v>
      </c>
      <c r="P42">
        <f>IF($B$23="","",$B$23)</f>
        <v>32</v>
      </c>
      <c r="Q42">
        <f>IF($C$23="","",$C$23)</f>
        <v>16</v>
      </c>
      <c r="R42">
        <f>IF($D$23="","",$D$23)</f>
        <v>32</v>
      </c>
      <c r="S42">
        <f>IF(E$23="","",E$23)</f>
        <v>6</v>
      </c>
      <c r="T42">
        <f>IF(F$23="","",F$23)</f>
        <v>6</v>
      </c>
      <c r="U42">
        <f>IF(G$23="","",G$23)</f>
        <v>0.12</v>
      </c>
      <c r="V42">
        <f>IF(H$23="","",H$23)</f>
        <v>0.12</v>
      </c>
      <c r="W42">
        <f>IF($B$23="","",$B$23)</f>
        <v>32</v>
      </c>
      <c r="X42">
        <f>IF($C$23="","",$C$23)</f>
        <v>16</v>
      </c>
      <c r="Y42">
        <f>IF($D$23="","",$D$23)</f>
        <v>32</v>
      </c>
      <c r="Z42">
        <f>IF(L$23="","",L$23)</f>
        <v>0.12</v>
      </c>
      <c r="AA42">
        <f>IF(M$23="","",M$23)</f>
        <v>0.12</v>
      </c>
      <c r="AC42">
        <f>IF(B$22="","",B$22)</f>
        <v>48</v>
      </c>
      <c r="AD42">
        <f>IF(C$22="","",C$22)</f>
        <v>24</v>
      </c>
      <c r="AE42">
        <f>IF(D$22="","",D$22)</f>
        <v>48</v>
      </c>
      <c r="AF42">
        <f>IF(E$22="","",E$22)</f>
        <v>9</v>
      </c>
      <c r="AG42">
        <f>IF(F$22="","",F$22)</f>
        <v>9</v>
      </c>
      <c r="AH42">
        <f>IF(G$22="","",G$22)</f>
        <v>0.18</v>
      </c>
      <c r="AI42">
        <f>IF(H$22="","",H$22)</f>
        <v>0.18</v>
      </c>
      <c r="AJ42">
        <f>IF(I$22="","",I$22)</f>
        <v>1.7999999999999998</v>
      </c>
      <c r="AK42">
        <f>IF(J$22="","",J$22)</f>
        <v>1.7999999999999998</v>
      </c>
      <c r="AL42">
        <f>IF(K$22="","",K$22)</f>
        <v>0.09</v>
      </c>
      <c r="AM42">
        <f>IF(L$22="","",L$22)</f>
        <v>0.18</v>
      </c>
      <c r="AN42">
        <f>IF(M$22="","",M$22)</f>
        <v>0.18</v>
      </c>
      <c r="AP42">
        <f>$B$16</f>
        <v>40</v>
      </c>
      <c r="AQ42">
        <f>$B$16</f>
        <v>40</v>
      </c>
      <c r="AR42">
        <f>$B$16</f>
        <v>40</v>
      </c>
      <c r="AS42">
        <f>$B$16</f>
        <v>40</v>
      </c>
      <c r="AT42">
        <f>$B$16</f>
        <v>40</v>
      </c>
      <c r="AU42">
        <f>$B$16</f>
        <v>40</v>
      </c>
      <c r="AV42">
        <f>$B$16</f>
        <v>40</v>
      </c>
      <c r="AW42">
        <f>$B$16</f>
        <v>40</v>
      </c>
      <c r="AX42">
        <f>$B$16</f>
        <v>40</v>
      </c>
      <c r="AY42">
        <f>$B$16</f>
        <v>40</v>
      </c>
      <c r="AZ42">
        <f>$B$16</f>
        <v>40</v>
      </c>
      <c r="BA42">
        <f>$B$16</f>
        <v>40</v>
      </c>
    </row>
    <row r="43">
      <c r="A43" t="str">
        <v>PDS 15.09.20</v>
      </c>
      <c r="B43">
        <f>IF($A43="","",VLOOKUP($A43,DADOS!$F:$R,2,FALSE))</f>
        <v>38.74</v>
      </c>
      <c r="C43">
        <f>IF($A43="","",VLOOKUP($A43,DADOS!$F:$R,3,FALSE))</f>
        <v>20.24</v>
      </c>
      <c r="D43">
        <f>IF($A43="","",VLOOKUP($A43,DADOS!$F:$R,4,FALSE))</f>
        <v>38.26</v>
      </c>
      <c r="E43">
        <f>IF($A43="","",VLOOKUP($A43,DADOS!$F:$R,5,FALSE))</f>
        <v>7.61</v>
      </c>
      <c r="F43">
        <f>IF($A43="","",VLOOKUP($A43,DADOS!$F:$R,6,FALSE))</f>
        <v>7.73</v>
      </c>
      <c r="G43">
        <f>IF($A43="","",VLOOKUP($A43,DADOS!$F:$R,7,FALSE))</f>
        <v>0.15</v>
      </c>
      <c r="H43">
        <f>IF($A43="","",VLOOKUP($A43,DADOS!$F:$R,8,FALSE))</f>
        <v>0.13</v>
      </c>
      <c r="I43">
        <f>IF($A43="","",VLOOKUP($A43,DADOS!$F:$R,9,FALSE))</f>
        <v>1.51</v>
      </c>
      <c r="J43">
        <f>IF($A43="","",VLOOKUP($A43,DADOS!$F:$R,10,FALSE))</f>
        <v>1.57</v>
      </c>
      <c r="K43">
        <f>IF($A43="","",VLOOKUP($A43,DADOS!$F:$R,11,FALSE))</f>
        <v>0.08</v>
      </c>
      <c r="L43">
        <f>IF($A43="","",VLOOKUP($A43,DADOS!$F:$R,12,FALSE))</f>
        <v>0.16</v>
      </c>
      <c r="M43">
        <f>IF($A43="","",VLOOKUP($A43,DADOS!$F:$R,13,FALSE))</f>
        <v>0.17</v>
      </c>
      <c r="P43">
        <f>IF($B$23="","",$B$23)</f>
        <v>32</v>
      </c>
      <c r="Q43">
        <f>IF($C$23="","",$C$23)</f>
        <v>16</v>
      </c>
      <c r="R43">
        <f>IF($D$23="","",$D$23)</f>
        <v>32</v>
      </c>
      <c r="S43">
        <f>IF(E$23="","",E$23)</f>
        <v>6</v>
      </c>
      <c r="T43">
        <f>IF(F$23="","",F$23)</f>
        <v>6</v>
      </c>
      <c r="U43">
        <f>IF(G$23="","",G$23)</f>
        <v>0.12</v>
      </c>
      <c r="V43">
        <f>IF(H$23="","",H$23)</f>
        <v>0.12</v>
      </c>
      <c r="W43">
        <f>IF($B$23="","",$B$23)</f>
        <v>32</v>
      </c>
      <c r="X43">
        <f>IF($C$23="","",$C$23)</f>
        <v>16</v>
      </c>
      <c r="Y43">
        <f>IF($D$23="","",$D$23)</f>
        <v>32</v>
      </c>
      <c r="Z43">
        <f>IF(L$23="","",L$23)</f>
        <v>0.12</v>
      </c>
      <c r="AA43">
        <f>IF(M$23="","",M$23)</f>
        <v>0.12</v>
      </c>
      <c r="AC43">
        <f>IF(B$22="","",B$22)</f>
        <v>48</v>
      </c>
      <c r="AD43">
        <f>IF(C$22="","",C$22)</f>
        <v>24</v>
      </c>
      <c r="AE43">
        <f>IF(D$22="","",D$22)</f>
        <v>48</v>
      </c>
      <c r="AF43">
        <f>IF(E$22="","",E$22)</f>
        <v>9</v>
      </c>
      <c r="AG43">
        <f>IF(F$22="","",F$22)</f>
        <v>9</v>
      </c>
      <c r="AH43">
        <f>IF(G$22="","",G$22)</f>
        <v>0.18</v>
      </c>
      <c r="AI43">
        <f>IF(H$22="","",H$22)</f>
        <v>0.18</v>
      </c>
      <c r="AJ43">
        <f>IF(I$22="","",I$22)</f>
        <v>1.7999999999999998</v>
      </c>
      <c r="AK43">
        <f>IF(J$22="","",J$22)</f>
        <v>1.7999999999999998</v>
      </c>
      <c r="AL43">
        <f>IF(K$22="","",K$22)</f>
        <v>0.09</v>
      </c>
      <c r="AM43">
        <f>IF(L$22="","",L$22)</f>
        <v>0.18</v>
      </c>
      <c r="AN43">
        <f>IF(M$22="","",M$22)</f>
        <v>0.18</v>
      </c>
      <c r="AP43">
        <f>$B$16</f>
        <v>40</v>
      </c>
      <c r="AQ43">
        <f>$B$16</f>
        <v>40</v>
      </c>
      <c r="AR43">
        <f>$B$16</f>
        <v>40</v>
      </c>
      <c r="AS43">
        <f>$B$16</f>
        <v>40</v>
      </c>
      <c r="AT43">
        <f>$B$16</f>
        <v>40</v>
      </c>
      <c r="AU43">
        <f>$B$16</f>
        <v>40</v>
      </c>
      <c r="AV43">
        <f>$B$16</f>
        <v>40</v>
      </c>
      <c r="AW43">
        <f>$B$16</f>
        <v>40</v>
      </c>
      <c r="AX43">
        <f>$B$16</f>
        <v>40</v>
      </c>
      <c r="AY43">
        <f>$B$16</f>
        <v>40</v>
      </c>
      <c r="AZ43">
        <f>$B$16</f>
        <v>40</v>
      </c>
      <c r="BA43">
        <f>$B$16</f>
        <v>40</v>
      </c>
    </row>
    <row r="44">
      <c r="A44" t="str">
        <v>PDS 16.09.20</v>
      </c>
      <c r="B44">
        <f>IF($A44="","",VLOOKUP($A44,DADOS!$F:$R,2,FALSE))</f>
        <v>39.42</v>
      </c>
      <c r="C44">
        <f>IF($A44="","",VLOOKUP($A44,DADOS!$F:$R,3,FALSE))</f>
        <v>19.95</v>
      </c>
      <c r="D44">
        <f>IF($A44="","",VLOOKUP($A44,DADOS!$F:$R,4,FALSE))</f>
        <v>36.17</v>
      </c>
      <c r="E44">
        <f>IF($A44="","",VLOOKUP($A44,DADOS!$F:$R,5,FALSE))</f>
        <v>7.2</v>
      </c>
      <c r="F44">
        <f>IF($A44="","",VLOOKUP($A44,DADOS!$F:$R,6,FALSE))</f>
        <v>7.49</v>
      </c>
      <c r="G44">
        <f>IF($A44="","",VLOOKUP($A44,DADOS!$F:$R,7,FALSE))</f>
        <v>0.14</v>
      </c>
      <c r="H44">
        <f>IF($A44="","",VLOOKUP($A44,DADOS!$F:$R,8,FALSE))</f>
        <v>0.13</v>
      </c>
      <c r="I44">
        <f>IF($A44="","",VLOOKUP($A44,DADOS!$F:$R,9,FALSE))</f>
        <v>1.5</v>
      </c>
      <c r="J44">
        <f>IF($A44="","",VLOOKUP($A44,DADOS!$F:$R,10,FALSE))</f>
        <v>1.53</v>
      </c>
      <c r="K44">
        <f>IF($A44="","",VLOOKUP($A44,DADOS!$F:$R,11,FALSE))</f>
        <v>0.08</v>
      </c>
      <c r="L44">
        <f>IF($A44="","",VLOOKUP($A44,DADOS!$F:$R,12,FALSE))</f>
        <v>0.15</v>
      </c>
      <c r="M44">
        <f>IF($A44="","",VLOOKUP($A44,DADOS!$F:$R,13,FALSE))</f>
        <v>0.16</v>
      </c>
      <c r="P44">
        <f>IF($B$23="","",$B$23)</f>
        <v>32</v>
      </c>
      <c r="Q44">
        <f>IF($C$23="","",$C$23)</f>
        <v>16</v>
      </c>
      <c r="R44">
        <f>IF($D$23="","",$D$23)</f>
        <v>32</v>
      </c>
      <c r="S44">
        <f>IF(E$23="","",E$23)</f>
        <v>6</v>
      </c>
      <c r="T44">
        <f>IF(F$23="","",F$23)</f>
        <v>6</v>
      </c>
      <c r="U44">
        <f>IF(G$23="","",G$23)</f>
        <v>0.12</v>
      </c>
      <c r="V44">
        <f>IF(H$23="","",H$23)</f>
        <v>0.12</v>
      </c>
      <c r="W44">
        <f>IF($B$23="","",$B$23)</f>
        <v>32</v>
      </c>
      <c r="X44">
        <f>IF($C$23="","",$C$23)</f>
        <v>16</v>
      </c>
      <c r="Y44">
        <f>IF($D$23="","",$D$23)</f>
        <v>32</v>
      </c>
      <c r="Z44">
        <f>IF(L$23="","",L$23)</f>
        <v>0.12</v>
      </c>
      <c r="AA44">
        <f>IF(M$23="","",M$23)</f>
        <v>0.12</v>
      </c>
      <c r="AC44">
        <f>IF(B$22="","",B$22)</f>
        <v>48</v>
      </c>
      <c r="AD44">
        <f>IF(C$22="","",C$22)</f>
        <v>24</v>
      </c>
      <c r="AE44">
        <f>IF(D$22="","",D$22)</f>
        <v>48</v>
      </c>
      <c r="AF44">
        <f>IF(E$22="","",E$22)</f>
        <v>9</v>
      </c>
      <c r="AG44">
        <f>IF(F$22="","",F$22)</f>
        <v>9</v>
      </c>
      <c r="AH44">
        <f>IF(G$22="","",G$22)</f>
        <v>0.18</v>
      </c>
      <c r="AI44">
        <f>IF(H$22="","",H$22)</f>
        <v>0.18</v>
      </c>
      <c r="AJ44">
        <f>IF(I$22="","",I$22)</f>
        <v>1.7999999999999998</v>
      </c>
      <c r="AK44">
        <f>IF(J$22="","",J$22)</f>
        <v>1.7999999999999998</v>
      </c>
      <c r="AL44">
        <f>IF(K$22="","",K$22)</f>
        <v>0.09</v>
      </c>
      <c r="AM44">
        <f>IF(L$22="","",L$22)</f>
        <v>0.18</v>
      </c>
      <c r="AN44">
        <f>IF(M$22="","",M$22)</f>
        <v>0.18</v>
      </c>
      <c r="AP44">
        <f>$B$16</f>
        <v>40</v>
      </c>
      <c r="AQ44">
        <f>$B$16</f>
        <v>40</v>
      </c>
      <c r="AR44">
        <f>$B$16</f>
        <v>40</v>
      </c>
      <c r="AS44">
        <f>$B$16</f>
        <v>40</v>
      </c>
      <c r="AT44">
        <f>$B$16</f>
        <v>40</v>
      </c>
      <c r="AU44">
        <f>$B$16</f>
        <v>40</v>
      </c>
      <c r="AV44">
        <f>$B$16</f>
        <v>40</v>
      </c>
      <c r="AW44">
        <f>$B$16</f>
        <v>40</v>
      </c>
      <c r="AX44">
        <f>$B$16</f>
        <v>40</v>
      </c>
      <c r="AY44">
        <f>$B$16</f>
        <v>40</v>
      </c>
      <c r="AZ44">
        <f>$B$16</f>
        <v>40</v>
      </c>
      <c r="BA44">
        <f>$B$16</f>
        <v>40</v>
      </c>
    </row>
    <row r="45">
      <c r="A45" t="str">
        <v>PDS-230920-01</v>
      </c>
      <c r="B45">
        <f>IF($A45="","",VLOOKUP($A45,DADOS!$F:$R,2,FALSE))</f>
        <v>43.33</v>
      </c>
      <c r="C45">
        <f>IF($A45="","",VLOOKUP($A45,DADOS!$F:$R,3,FALSE))</f>
        <v>20.54</v>
      </c>
      <c r="D45">
        <f>IF($A45="","",VLOOKUP($A45,DADOS!$F:$R,4,FALSE))</f>
        <v>35.36</v>
      </c>
      <c r="E45">
        <f>IF($A45="","",VLOOKUP($A45,DADOS!$F:$R,5,FALSE))</f>
        <v>7.73</v>
      </c>
      <c r="F45">
        <f>IF($A45="","",VLOOKUP($A45,DADOS!$F:$R,6,FALSE))</f>
        <v>7.28</v>
      </c>
      <c r="G45">
        <f>IF($A45="","",VLOOKUP($A45,DADOS!$F:$R,7,FALSE))</f>
        <v>0.16</v>
      </c>
      <c r="H45">
        <f>IF($A45="","",VLOOKUP($A45,DADOS!$F:$R,8,FALSE))</f>
        <v>0.16</v>
      </c>
      <c r="I45">
        <f>IF($A45="","",VLOOKUP($A45,DADOS!$F:$R,9,FALSE))</f>
        <v>1.53</v>
      </c>
      <c r="J45">
        <f>IF($A45="","",VLOOKUP($A45,DADOS!$F:$R,10,FALSE))</f>
        <v>1.57</v>
      </c>
      <c r="K45">
        <f>IF($A45="","",VLOOKUP($A45,DADOS!$F:$R,11,FALSE))</f>
        <v>0.08</v>
      </c>
      <c r="L45">
        <f>IF($A45="","",VLOOKUP($A45,DADOS!$F:$R,12,FALSE))</f>
        <v>0.16</v>
      </c>
      <c r="M45">
        <f>IF($A45="","",VLOOKUP($A45,DADOS!$F:$R,13,FALSE))</f>
        <v>0.15</v>
      </c>
      <c r="P45">
        <f>IF($B$23="","",$B$23)</f>
        <v>32</v>
      </c>
      <c r="Q45">
        <f>IF($C$23="","",$C$23)</f>
        <v>16</v>
      </c>
      <c r="R45">
        <f>IF($D$23="","",$D$23)</f>
        <v>32</v>
      </c>
      <c r="S45">
        <f>IF(E$23="","",E$23)</f>
        <v>6</v>
      </c>
      <c r="T45">
        <f>IF(F$23="","",F$23)</f>
        <v>6</v>
      </c>
      <c r="U45">
        <f>IF(G$23="","",G$23)</f>
        <v>0.12</v>
      </c>
      <c r="V45">
        <f>IF(H$23="","",H$23)</f>
        <v>0.12</v>
      </c>
      <c r="W45">
        <f>IF($B$23="","",$B$23)</f>
        <v>32</v>
      </c>
      <c r="X45">
        <f>IF($C$23="","",$C$23)</f>
        <v>16</v>
      </c>
      <c r="Y45">
        <f>IF($D$23="","",$D$23)</f>
        <v>32</v>
      </c>
      <c r="Z45">
        <f>IF(L$23="","",L$23)</f>
        <v>0.12</v>
      </c>
      <c r="AA45">
        <f>IF(M$23="","",M$23)</f>
        <v>0.12</v>
      </c>
      <c r="AC45">
        <f>IF(B$22="","",B$22)</f>
        <v>48</v>
      </c>
      <c r="AD45">
        <f>IF(C$22="","",C$22)</f>
        <v>24</v>
      </c>
      <c r="AE45">
        <f>IF(D$22="","",D$22)</f>
        <v>48</v>
      </c>
      <c r="AF45">
        <f>IF(E$22="","",E$22)</f>
        <v>9</v>
      </c>
      <c r="AG45">
        <f>IF(F$22="","",F$22)</f>
        <v>9</v>
      </c>
      <c r="AH45">
        <f>IF(G$22="","",G$22)</f>
        <v>0.18</v>
      </c>
      <c r="AI45">
        <f>IF(H$22="","",H$22)</f>
        <v>0.18</v>
      </c>
      <c r="AJ45">
        <f>IF(I$22="","",I$22)</f>
        <v>1.7999999999999998</v>
      </c>
      <c r="AK45">
        <f>IF(J$22="","",J$22)</f>
        <v>1.7999999999999998</v>
      </c>
      <c r="AL45">
        <f>IF(K$22="","",K$22)</f>
        <v>0.09</v>
      </c>
      <c r="AM45">
        <f>IF(L$22="","",L$22)</f>
        <v>0.18</v>
      </c>
      <c r="AN45">
        <f>IF(M$22="","",M$22)</f>
        <v>0.18</v>
      </c>
      <c r="AP45">
        <f>$B$16</f>
        <v>40</v>
      </c>
      <c r="AQ45">
        <f>$B$16</f>
        <v>40</v>
      </c>
      <c r="AR45">
        <f>$B$16</f>
        <v>40</v>
      </c>
      <c r="AS45">
        <f>$B$16</f>
        <v>40</v>
      </c>
      <c r="AT45">
        <f>$B$16</f>
        <v>40</v>
      </c>
      <c r="AU45">
        <f>$B$16</f>
        <v>40</v>
      </c>
      <c r="AV45">
        <f>$B$16</f>
        <v>40</v>
      </c>
      <c r="AW45">
        <f>$B$16</f>
        <v>40</v>
      </c>
      <c r="AX45">
        <f>$B$16</f>
        <v>40</v>
      </c>
      <c r="AY45">
        <f>$B$16</f>
        <v>40</v>
      </c>
      <c r="AZ45">
        <f>$B$16</f>
        <v>40</v>
      </c>
      <c r="BA45">
        <f>$B$16</f>
        <v>40</v>
      </c>
    </row>
    <row r="46">
      <c r="A46" t="str">
        <v>PDS 24.09.20</v>
      </c>
      <c r="B46">
        <f>IF($A46="","",VLOOKUP($A46,DADOS!$F:$R,2,FALSE))</f>
        <v>41.54</v>
      </c>
      <c r="C46">
        <f>IF($A46="","",VLOOKUP($A46,DADOS!$F:$R,3,FALSE))</f>
        <v>20.81</v>
      </c>
      <c r="D46">
        <f>IF($A46="","",VLOOKUP($A46,DADOS!$F:$R,4,FALSE))</f>
        <v>39.43</v>
      </c>
      <c r="E46">
        <f>IF($A46="","",VLOOKUP($A46,DADOS!$F:$R,5,FALSE))</f>
        <v>7.69</v>
      </c>
      <c r="F46">
        <f>IF($A46="","",VLOOKUP($A46,DADOS!$F:$R,6,FALSE))</f>
        <v>7.76</v>
      </c>
      <c r="G46">
        <f>IF($A46="","",VLOOKUP($A46,DADOS!$F:$R,7,FALSE))</f>
        <v>0.16</v>
      </c>
      <c r="H46">
        <f>IF($A46="","",VLOOKUP($A46,DADOS!$F:$R,8,FALSE))</f>
        <v>0.16</v>
      </c>
      <c r="I46">
        <f>IF($A46="","",VLOOKUP($A46,DADOS!$F:$R,9,FALSE))</f>
        <v>1.6</v>
      </c>
      <c r="J46">
        <f>IF($A46="","",VLOOKUP($A46,DADOS!$F:$R,10,FALSE))</f>
        <v>1.57</v>
      </c>
      <c r="K46">
        <f>IF($A46="","",VLOOKUP($A46,DADOS!$F:$R,11,FALSE))</f>
        <v>0.08</v>
      </c>
      <c r="L46">
        <f>IF($A46="","",VLOOKUP($A46,DADOS!$F:$R,12,FALSE))</f>
        <v>0.16</v>
      </c>
      <c r="M46">
        <f>IF($A46="","",VLOOKUP($A46,DADOS!$F:$R,13,FALSE))</f>
        <v>0.16</v>
      </c>
      <c r="P46">
        <f>IF($B$23="","",$B$23)</f>
        <v>32</v>
      </c>
      <c r="Q46">
        <f>IF($C$23="","",$C$23)</f>
        <v>16</v>
      </c>
      <c r="R46">
        <f>IF($D$23="","",$D$23)</f>
        <v>32</v>
      </c>
      <c r="S46">
        <f>IF(E$23="","",E$23)</f>
        <v>6</v>
      </c>
      <c r="T46">
        <f>IF(F$23="","",F$23)</f>
        <v>6</v>
      </c>
      <c r="U46">
        <f>IF(G$23="","",G$23)</f>
        <v>0.12</v>
      </c>
      <c r="V46">
        <f>IF(H$23="","",H$23)</f>
        <v>0.12</v>
      </c>
      <c r="W46">
        <f>IF($B$23="","",$B$23)</f>
        <v>32</v>
      </c>
      <c r="X46">
        <f>IF($C$23="","",$C$23)</f>
        <v>16</v>
      </c>
      <c r="Y46">
        <f>IF($D$23="","",$D$23)</f>
        <v>32</v>
      </c>
      <c r="Z46">
        <f>IF(L$23="","",L$23)</f>
        <v>0.12</v>
      </c>
      <c r="AA46">
        <f>IF(M$23="","",M$23)</f>
        <v>0.12</v>
      </c>
      <c r="AC46">
        <f>IF(B$22="","",B$22)</f>
        <v>48</v>
      </c>
      <c r="AD46">
        <f>IF(C$22="","",C$22)</f>
        <v>24</v>
      </c>
      <c r="AE46">
        <f>IF(D$22="","",D$22)</f>
        <v>48</v>
      </c>
      <c r="AF46">
        <f>IF(E$22="","",E$22)</f>
        <v>9</v>
      </c>
      <c r="AG46">
        <f>IF(F$22="","",F$22)</f>
        <v>9</v>
      </c>
      <c r="AH46">
        <f>IF(G$22="","",G$22)</f>
        <v>0.18</v>
      </c>
      <c r="AI46">
        <f>IF(H$22="","",H$22)</f>
        <v>0.18</v>
      </c>
      <c r="AJ46">
        <f>IF(I$22="","",I$22)</f>
        <v>1.7999999999999998</v>
      </c>
      <c r="AK46">
        <f>IF(J$22="","",J$22)</f>
        <v>1.7999999999999998</v>
      </c>
      <c r="AL46">
        <f>IF(K$22="","",K$22)</f>
        <v>0.09</v>
      </c>
      <c r="AM46">
        <f>IF(L$22="","",L$22)</f>
        <v>0.18</v>
      </c>
      <c r="AN46">
        <f>IF(M$22="","",M$22)</f>
        <v>0.18</v>
      </c>
      <c r="AP46">
        <f>$B$16</f>
        <v>40</v>
      </c>
      <c r="AQ46">
        <f>$B$16</f>
        <v>40</v>
      </c>
      <c r="AR46">
        <f>$B$16</f>
        <v>40</v>
      </c>
      <c r="AS46">
        <f>$B$16</f>
        <v>40</v>
      </c>
      <c r="AT46">
        <f>$B$16</f>
        <v>40</v>
      </c>
      <c r="AU46">
        <f>$B$16</f>
        <v>40</v>
      </c>
      <c r="AV46">
        <f>$B$16</f>
        <v>40</v>
      </c>
      <c r="AW46">
        <f>$B$16</f>
        <v>40</v>
      </c>
      <c r="AX46">
        <f>$B$16</f>
        <v>40</v>
      </c>
      <c r="AY46">
        <f>$B$16</f>
        <v>40</v>
      </c>
      <c r="AZ46">
        <f>$B$16</f>
        <v>40</v>
      </c>
      <c r="BA46">
        <f>$B$16</f>
        <v>40</v>
      </c>
    </row>
    <row r="47">
      <c r="A47" t="str">
        <v>PDS 28.09.20</v>
      </c>
      <c r="B47">
        <f>IF($A47="","",VLOOKUP($A47,DADOS!$F:$R,2,FALSE))</f>
        <v>41.72</v>
      </c>
      <c r="C47">
        <f>IF($A47="","",VLOOKUP($A47,DADOS!$F:$R,3,FALSE))</f>
        <v>20.37</v>
      </c>
      <c r="D47">
        <f>IF($A47="","",VLOOKUP($A47,DADOS!$F:$R,4,FALSE))</f>
        <v>38.1</v>
      </c>
      <c r="E47">
        <f>IF($A47="","",VLOOKUP($A47,DADOS!$F:$R,5,FALSE))</f>
        <v>7.4</v>
      </c>
      <c r="F47">
        <f>IF($A47="","",VLOOKUP($A47,DADOS!$F:$R,6,FALSE))</f>
        <v>8.06</v>
      </c>
      <c r="G47">
        <f>IF($A47="","",VLOOKUP($A47,DADOS!$F:$R,7,FALSE))</f>
        <v>0.16</v>
      </c>
      <c r="H47">
        <f>IF($A47="","",VLOOKUP($A47,DADOS!$F:$R,8,FALSE))</f>
        <v>0.17</v>
      </c>
      <c r="I47">
        <f>IF($A47="","",VLOOKUP($A47,DADOS!$F:$R,9,FALSE))</f>
        <v>1.58</v>
      </c>
      <c r="J47">
        <f>IF($A47="","",VLOOKUP($A47,DADOS!$F:$R,10,FALSE))</f>
        <v>1.55</v>
      </c>
      <c r="K47">
        <f>IF($A47="","",VLOOKUP($A47,DADOS!$F:$R,11,FALSE))</f>
        <v>0.08</v>
      </c>
      <c r="L47">
        <f>IF($A47="","",VLOOKUP($A47,DADOS!$F:$R,12,FALSE))</f>
        <v>0.15</v>
      </c>
      <c r="M47">
        <f>IF($A47="","",VLOOKUP($A47,DADOS!$F:$R,13,FALSE))</f>
        <v>0.15</v>
      </c>
      <c r="P47">
        <f>IF($B$23="","",$B$23)</f>
        <v>32</v>
      </c>
      <c r="Q47">
        <f>IF($C$23="","",$C$23)</f>
        <v>16</v>
      </c>
      <c r="R47">
        <f>IF($D$23="","",$D$23)</f>
        <v>32</v>
      </c>
      <c r="S47">
        <f>IF(E$23="","",E$23)</f>
        <v>6</v>
      </c>
      <c r="T47">
        <f>IF(F$23="","",F$23)</f>
        <v>6</v>
      </c>
      <c r="U47">
        <f>IF(G$23="","",G$23)</f>
        <v>0.12</v>
      </c>
      <c r="V47">
        <f>IF(H$23="","",H$23)</f>
        <v>0.12</v>
      </c>
      <c r="W47">
        <f>IF($B$23="","",$B$23)</f>
        <v>32</v>
      </c>
      <c r="X47">
        <f>IF($C$23="","",$C$23)</f>
        <v>16</v>
      </c>
      <c r="Y47">
        <f>IF($D$23="","",$D$23)</f>
        <v>32</v>
      </c>
      <c r="Z47">
        <f>IF(L$23="","",L$23)</f>
        <v>0.12</v>
      </c>
      <c r="AA47">
        <f>IF(M$23="","",M$23)</f>
        <v>0.12</v>
      </c>
      <c r="AC47">
        <f>IF(B$22="","",B$22)</f>
        <v>48</v>
      </c>
      <c r="AD47">
        <f>IF(C$22="","",C$22)</f>
        <v>24</v>
      </c>
      <c r="AE47">
        <f>IF(D$22="","",D$22)</f>
        <v>48</v>
      </c>
      <c r="AF47">
        <f>IF(E$22="","",E$22)</f>
        <v>9</v>
      </c>
      <c r="AG47">
        <f>IF(F$22="","",F$22)</f>
        <v>9</v>
      </c>
      <c r="AH47">
        <f>IF(G$22="","",G$22)</f>
        <v>0.18</v>
      </c>
      <c r="AI47">
        <f>IF(H$22="","",H$22)</f>
        <v>0.18</v>
      </c>
      <c r="AJ47">
        <f>IF(I$22="","",I$22)</f>
        <v>1.7999999999999998</v>
      </c>
      <c r="AK47">
        <f>IF(J$22="","",J$22)</f>
        <v>1.7999999999999998</v>
      </c>
      <c r="AL47">
        <f>IF(K$22="","",K$22)</f>
        <v>0.09</v>
      </c>
      <c r="AM47">
        <f>IF(L$22="","",L$22)</f>
        <v>0.18</v>
      </c>
      <c r="AN47">
        <f>IF(M$22="","",M$22)</f>
        <v>0.18</v>
      </c>
      <c r="AP47">
        <f>$B$16</f>
        <v>40</v>
      </c>
      <c r="AQ47">
        <f>$B$16</f>
        <v>40</v>
      </c>
      <c r="AR47">
        <f>$B$16</f>
        <v>40</v>
      </c>
      <c r="AS47">
        <f>$B$16</f>
        <v>40</v>
      </c>
      <c r="AT47">
        <f>$B$16</f>
        <v>40</v>
      </c>
      <c r="AU47">
        <f>$B$16</f>
        <v>40</v>
      </c>
      <c r="AV47">
        <f>$B$16</f>
        <v>40</v>
      </c>
      <c r="AW47">
        <f>$B$16</f>
        <v>40</v>
      </c>
      <c r="AX47">
        <f>$B$16</f>
        <v>40</v>
      </c>
      <c r="AY47">
        <f>$B$16</f>
        <v>40</v>
      </c>
      <c r="AZ47">
        <f>$B$16</f>
        <v>40</v>
      </c>
      <c r="BA47">
        <f>$B$16</f>
        <v>40</v>
      </c>
    </row>
    <row r="48">
      <c r="A48" t="str">
        <v>PDS-290920-01</v>
      </c>
      <c r="B48">
        <f>IF($A48="","",VLOOKUP($A48,DADOS!$F:$R,2,FALSE))</f>
        <v>41.51</v>
      </c>
      <c r="C48">
        <f>IF($A48="","",VLOOKUP($A48,DADOS!$F:$R,3,FALSE))</f>
        <v>21.04</v>
      </c>
      <c r="D48">
        <f>IF($A48="","",VLOOKUP($A48,DADOS!$F:$R,4,FALSE))</f>
        <v>40.47</v>
      </c>
      <c r="E48">
        <f>IF($A48="","",VLOOKUP($A48,DADOS!$F:$R,5,FALSE))</f>
        <v>7.67</v>
      </c>
      <c r="F48">
        <f>IF($A48="","",VLOOKUP($A48,DADOS!$F:$R,6,FALSE))</f>
        <v>7.83</v>
      </c>
      <c r="G48">
        <f>IF($A48="","",VLOOKUP($A48,DADOS!$F:$R,7,FALSE))</f>
        <v>0.16</v>
      </c>
      <c r="H48">
        <f>IF($A48="","",VLOOKUP($A48,DADOS!$F:$R,8,FALSE))</f>
        <v>0.17</v>
      </c>
      <c r="I48">
        <f>IF($A48="","",VLOOKUP($A48,DADOS!$F:$R,9,FALSE))</f>
        <v>1.59</v>
      </c>
      <c r="J48">
        <f>IF($A48="","",VLOOKUP($A48,DADOS!$F:$R,10,FALSE))</f>
        <v>1.56</v>
      </c>
      <c r="K48">
        <f>IF($A48="","",VLOOKUP($A48,DADOS!$F:$R,11,FALSE))</f>
        <v>0.08</v>
      </c>
      <c r="L48">
        <f>IF($A48="","",VLOOKUP($A48,DADOS!$F:$R,12,FALSE))</f>
        <v>0.16</v>
      </c>
      <c r="M48">
        <f>IF($A48="","",VLOOKUP($A48,DADOS!$F:$R,13,FALSE))</f>
        <v>0.15</v>
      </c>
      <c r="P48">
        <f>IF($B$23="","",$B$23)</f>
        <v>32</v>
      </c>
      <c r="Q48">
        <f>IF($C$23="","",$C$23)</f>
        <v>16</v>
      </c>
      <c r="R48">
        <f>IF($D$23="","",$D$23)</f>
        <v>32</v>
      </c>
      <c r="S48">
        <f>IF(E$23="","",E$23)</f>
        <v>6</v>
      </c>
      <c r="T48">
        <f>IF(F$23="","",F$23)</f>
        <v>6</v>
      </c>
      <c r="U48">
        <f>IF(G$23="","",G$23)</f>
        <v>0.12</v>
      </c>
      <c r="V48">
        <f>IF(H$23="","",H$23)</f>
        <v>0.12</v>
      </c>
      <c r="W48">
        <f>IF($B$23="","",$B$23)</f>
        <v>32</v>
      </c>
      <c r="X48">
        <f>IF($C$23="","",$C$23)</f>
        <v>16</v>
      </c>
      <c r="Y48">
        <f>IF($D$23="","",$D$23)</f>
        <v>32</v>
      </c>
      <c r="Z48">
        <f>IF(L$23="","",L$23)</f>
        <v>0.12</v>
      </c>
      <c r="AA48">
        <f>IF(M$23="","",M$23)</f>
        <v>0.12</v>
      </c>
      <c r="AC48">
        <f>IF(B$22="","",B$22)</f>
        <v>48</v>
      </c>
      <c r="AD48">
        <f>IF(C$22="","",C$22)</f>
        <v>24</v>
      </c>
      <c r="AE48">
        <f>IF(D$22="","",D$22)</f>
        <v>48</v>
      </c>
      <c r="AF48">
        <f>IF(E$22="","",E$22)</f>
        <v>9</v>
      </c>
      <c r="AG48">
        <f>IF(F$22="","",F$22)</f>
        <v>9</v>
      </c>
      <c r="AH48">
        <f>IF(G$22="","",G$22)</f>
        <v>0.18</v>
      </c>
      <c r="AI48">
        <f>IF(H$22="","",H$22)</f>
        <v>0.18</v>
      </c>
      <c r="AJ48">
        <f>IF(I$22="","",I$22)</f>
        <v>1.7999999999999998</v>
      </c>
      <c r="AK48">
        <f>IF(J$22="","",J$22)</f>
        <v>1.7999999999999998</v>
      </c>
      <c r="AL48">
        <f>IF(K$22="","",K$22)</f>
        <v>0.09</v>
      </c>
      <c r="AM48">
        <f>IF(L$22="","",L$22)</f>
        <v>0.18</v>
      </c>
      <c r="AN48">
        <f>IF(M$22="","",M$22)</f>
        <v>0.18</v>
      </c>
      <c r="AP48">
        <f>$B$16</f>
        <v>40</v>
      </c>
      <c r="AQ48">
        <f>$B$16</f>
        <v>40</v>
      </c>
      <c r="AR48">
        <f>$B$16</f>
        <v>40</v>
      </c>
      <c r="AS48">
        <f>$B$16</f>
        <v>40</v>
      </c>
      <c r="AT48">
        <f>$B$16</f>
        <v>40</v>
      </c>
      <c r="AU48">
        <f>$B$16</f>
        <v>40</v>
      </c>
      <c r="AV48">
        <f>$B$16</f>
        <v>40</v>
      </c>
      <c r="AW48">
        <f>$B$16</f>
        <v>40</v>
      </c>
      <c r="AX48">
        <f>$B$16</f>
        <v>40</v>
      </c>
      <c r="AY48">
        <f>$B$16</f>
        <v>40</v>
      </c>
      <c r="AZ48">
        <f>$B$16</f>
        <v>40</v>
      </c>
      <c r="BA48">
        <f>$B$16</f>
        <v>40</v>
      </c>
    </row>
    <row r="49">
      <c r="A49" t="str">
        <v>PDS-300920-01</v>
      </c>
      <c r="B49">
        <f>IF($A49="","",VLOOKUP($A49,DADOS!$F:$R,2,FALSE))</f>
        <v>41.57</v>
      </c>
      <c r="C49">
        <f>IF($A49="","",VLOOKUP($A49,DADOS!$F:$R,3,FALSE))</f>
        <v>20.74</v>
      </c>
      <c r="D49">
        <f>IF($A49="","",VLOOKUP($A49,DADOS!$F:$R,4,FALSE))</f>
        <v>38.79</v>
      </c>
      <c r="E49">
        <f>IF($A49="","",VLOOKUP($A49,DADOS!$F:$R,5,FALSE))</f>
        <v>7.67</v>
      </c>
      <c r="F49">
        <f>IF($A49="","",VLOOKUP($A49,DADOS!$F:$R,6,FALSE))</f>
        <v>7.63</v>
      </c>
      <c r="G49">
        <f>IF($A49="","",VLOOKUP($A49,DADOS!$F:$R,7,FALSE))</f>
        <v>0.16</v>
      </c>
      <c r="H49">
        <f>IF($A49="","",VLOOKUP($A49,DADOS!$F:$R,8,FALSE))</f>
        <v>0.16</v>
      </c>
      <c r="I49">
        <f>IF($A49="","",VLOOKUP($A49,DADOS!$F:$R,9,FALSE))</f>
        <v>1.61</v>
      </c>
      <c r="J49">
        <f>IF($A49="","",VLOOKUP($A49,DADOS!$F:$R,10,FALSE))</f>
        <v>1.58</v>
      </c>
      <c r="K49">
        <f>IF($A49="","",VLOOKUP($A49,DADOS!$F:$R,11,FALSE))</f>
        <v>0.08</v>
      </c>
      <c r="L49">
        <f>IF($A49="","",VLOOKUP($A49,DADOS!$F:$R,12,FALSE))</f>
        <v>0.15</v>
      </c>
      <c r="M49">
        <f>IF($A49="","",VLOOKUP($A49,DADOS!$F:$R,13,FALSE))</f>
        <v>0.14</v>
      </c>
      <c r="P49">
        <f>IF($B$23="","",$B$23)</f>
        <v>32</v>
      </c>
      <c r="Q49">
        <f>IF($C$23="","",$C$23)</f>
        <v>16</v>
      </c>
      <c r="R49">
        <f>IF($D$23="","",$D$23)</f>
        <v>32</v>
      </c>
      <c r="S49">
        <f>IF(E$23="","",E$23)</f>
        <v>6</v>
      </c>
      <c r="T49">
        <f>IF(F$23="","",F$23)</f>
        <v>6</v>
      </c>
      <c r="U49">
        <f>IF(G$23="","",G$23)</f>
        <v>0.12</v>
      </c>
      <c r="V49">
        <f>IF(H$23="","",H$23)</f>
        <v>0.12</v>
      </c>
      <c r="W49">
        <f>IF($B$23="","",$B$23)</f>
        <v>32</v>
      </c>
      <c r="X49">
        <f>IF($C$23="","",$C$23)</f>
        <v>16</v>
      </c>
      <c r="Y49">
        <f>IF($D$23="","",$D$23)</f>
        <v>32</v>
      </c>
      <c r="Z49">
        <f>IF(L$23="","",L$23)</f>
        <v>0.12</v>
      </c>
      <c r="AA49">
        <f>IF(M$23="","",M$23)</f>
        <v>0.12</v>
      </c>
      <c r="AC49">
        <f>IF(B$22="","",B$22)</f>
        <v>48</v>
      </c>
      <c r="AD49">
        <f>IF(C$22="","",C$22)</f>
        <v>24</v>
      </c>
      <c r="AE49">
        <f>IF(D$22="","",D$22)</f>
        <v>48</v>
      </c>
      <c r="AF49">
        <f>IF(E$22="","",E$22)</f>
        <v>9</v>
      </c>
      <c r="AG49">
        <f>IF(F$22="","",F$22)</f>
        <v>9</v>
      </c>
      <c r="AH49">
        <f>IF(G$22="","",G$22)</f>
        <v>0.18</v>
      </c>
      <c r="AI49">
        <f>IF(H$22="","",H$22)</f>
        <v>0.18</v>
      </c>
      <c r="AJ49">
        <f>IF(I$22="","",I$22)</f>
        <v>1.7999999999999998</v>
      </c>
      <c r="AK49">
        <f>IF(J$22="","",J$22)</f>
        <v>1.7999999999999998</v>
      </c>
      <c r="AL49">
        <f>IF(K$22="","",K$22)</f>
        <v>0.09</v>
      </c>
      <c r="AM49">
        <f>IF(L$22="","",L$22)</f>
        <v>0.18</v>
      </c>
      <c r="AN49">
        <f>IF(M$22="","",M$22)</f>
        <v>0.18</v>
      </c>
      <c r="AP49">
        <f>$B$16</f>
        <v>40</v>
      </c>
      <c r="AQ49">
        <f>$B$16</f>
        <v>40</v>
      </c>
      <c r="AR49">
        <f>$B$16</f>
        <v>40</v>
      </c>
      <c r="AS49">
        <f>$B$16</f>
        <v>40</v>
      </c>
      <c r="AT49">
        <f>$B$16</f>
        <v>40</v>
      </c>
      <c r="AU49">
        <f>$B$16</f>
        <v>40</v>
      </c>
      <c r="AV49">
        <f>$B$16</f>
        <v>40</v>
      </c>
      <c r="AW49">
        <f>$B$16</f>
        <v>40</v>
      </c>
      <c r="AX49">
        <f>$B$16</f>
        <v>40</v>
      </c>
      <c r="AY49">
        <f>$B$16</f>
        <v>40</v>
      </c>
      <c r="AZ49">
        <f>$B$16</f>
        <v>40</v>
      </c>
      <c r="BA49">
        <f>$B$16</f>
        <v>40</v>
      </c>
    </row>
    <row r="50">
      <c r="A50" t="str">
        <v>PDS 09.10.20</v>
      </c>
      <c r="B50">
        <f>IF($A50="","",VLOOKUP($A50,DADOS!$F:$R,2,FALSE))</f>
        <v>41.54</v>
      </c>
      <c r="C50">
        <f>IF($A50="","",VLOOKUP($A50,DADOS!$F:$R,3,FALSE))</f>
        <v>20.86</v>
      </c>
      <c r="D50">
        <f>IF($A50="","",VLOOKUP($A50,DADOS!$F:$R,4,FALSE))</f>
        <v>41.46</v>
      </c>
      <c r="E50">
        <f>IF($A50="","",VLOOKUP($A50,DADOS!$F:$R,5,FALSE))</f>
        <v>7.78</v>
      </c>
      <c r="F50">
        <f>IF($A50="","",VLOOKUP($A50,DADOS!$F:$R,6,FALSE))</f>
        <v>7.68</v>
      </c>
      <c r="G50">
        <f>IF($A50="","",VLOOKUP($A50,DADOS!$F:$R,7,FALSE))</f>
        <v>0.16</v>
      </c>
      <c r="H50">
        <f>IF($A50="","",VLOOKUP($A50,DADOS!$F:$R,8,FALSE))</f>
        <v>0.17</v>
      </c>
      <c r="I50">
        <f>IF($A50="","",VLOOKUP($A50,DADOS!$F:$R,9,FALSE))</f>
        <v>1.58</v>
      </c>
      <c r="J50">
        <f>IF($A50="","",VLOOKUP($A50,DADOS!$F:$R,10,FALSE))</f>
        <v>1.57</v>
      </c>
      <c r="K50">
        <f>IF($A50="","",VLOOKUP($A50,DADOS!$F:$R,11,FALSE))</f>
        <v>0.08</v>
      </c>
      <c r="L50">
        <f>IF($A50="","",VLOOKUP($A50,DADOS!$F:$R,12,FALSE))</f>
        <v>0.16</v>
      </c>
      <c r="M50">
        <f>IF($A50="","",VLOOKUP($A50,DADOS!$F:$R,13,FALSE))</f>
        <v>0.15</v>
      </c>
      <c r="P50">
        <f>IF($B$23="","",$B$23)</f>
        <v>32</v>
      </c>
      <c r="Q50">
        <f>IF($C$23="","",$C$23)</f>
        <v>16</v>
      </c>
      <c r="R50">
        <f>IF($D$23="","",$D$23)</f>
        <v>32</v>
      </c>
      <c r="S50">
        <f>IF(E$23="","",E$23)</f>
        <v>6</v>
      </c>
      <c r="T50">
        <f>IF(F$23="","",F$23)</f>
        <v>6</v>
      </c>
      <c r="U50">
        <f>IF(G$23="","",G$23)</f>
        <v>0.12</v>
      </c>
      <c r="V50">
        <f>IF(H$23="","",H$23)</f>
        <v>0.12</v>
      </c>
      <c r="W50">
        <f>IF($B$23="","",$B$23)</f>
        <v>32</v>
      </c>
      <c r="X50">
        <f>IF($C$23="","",$C$23)</f>
        <v>16</v>
      </c>
      <c r="Y50">
        <f>IF($D$23="","",$D$23)</f>
        <v>32</v>
      </c>
      <c r="Z50">
        <f>IF(L$23="","",L$23)</f>
        <v>0.12</v>
      </c>
      <c r="AA50">
        <f>IF(M$23="","",M$23)</f>
        <v>0.12</v>
      </c>
      <c r="AC50">
        <f>IF(B$22="","",B$22)</f>
        <v>48</v>
      </c>
      <c r="AD50">
        <f>IF(C$22="","",C$22)</f>
        <v>24</v>
      </c>
      <c r="AE50">
        <f>IF(D$22="","",D$22)</f>
        <v>48</v>
      </c>
      <c r="AF50">
        <f>IF(E$22="","",E$22)</f>
        <v>9</v>
      </c>
      <c r="AG50">
        <f>IF(F$22="","",F$22)</f>
        <v>9</v>
      </c>
      <c r="AH50">
        <f>IF(G$22="","",G$22)</f>
        <v>0.18</v>
      </c>
      <c r="AI50">
        <f>IF(H$22="","",H$22)</f>
        <v>0.18</v>
      </c>
      <c r="AJ50">
        <f>IF(I$22="","",I$22)</f>
        <v>1.7999999999999998</v>
      </c>
      <c r="AK50">
        <f>IF(J$22="","",J$22)</f>
        <v>1.7999999999999998</v>
      </c>
      <c r="AL50">
        <f>IF(K$22="","",K$22)</f>
        <v>0.09</v>
      </c>
      <c r="AM50">
        <f>IF(L$22="","",L$22)</f>
        <v>0.18</v>
      </c>
      <c r="AN50">
        <f>IF(M$22="","",M$22)</f>
        <v>0.18</v>
      </c>
      <c r="AP50">
        <f>$B$16</f>
        <v>40</v>
      </c>
      <c r="AQ50">
        <f>$B$16</f>
        <v>40</v>
      </c>
      <c r="AR50">
        <f>$B$16</f>
        <v>40</v>
      </c>
      <c r="AS50">
        <f>$B$16</f>
        <v>40</v>
      </c>
      <c r="AT50">
        <f>$B$16</f>
        <v>40</v>
      </c>
      <c r="AU50">
        <f>$B$16</f>
        <v>40</v>
      </c>
      <c r="AV50">
        <f>$B$16</f>
        <v>40</v>
      </c>
      <c r="AW50">
        <f>$B$16</f>
        <v>40</v>
      </c>
      <c r="AX50">
        <f>$B$16</f>
        <v>40</v>
      </c>
      <c r="AY50">
        <f>$B$16</f>
        <v>40</v>
      </c>
      <c r="AZ50">
        <f>$B$16</f>
        <v>40</v>
      </c>
      <c r="BA50">
        <f>$B$16</f>
        <v>40</v>
      </c>
    </row>
    <row r="51">
      <c r="A51" t="str">
        <v>PDS-230920-01</v>
      </c>
      <c r="B51">
        <f>IF($A51="","",VLOOKUP($A51,DADOS!$F:$R,2,FALSE))</f>
        <v>43.33</v>
      </c>
      <c r="C51">
        <f>IF($A51="","",VLOOKUP($A51,DADOS!$F:$R,3,FALSE))</f>
        <v>20.54</v>
      </c>
      <c r="D51">
        <f>IF($A51="","",VLOOKUP($A51,DADOS!$F:$R,4,FALSE))</f>
        <v>35.36</v>
      </c>
      <c r="E51">
        <f>IF($A51="","",VLOOKUP($A51,DADOS!$F:$R,5,FALSE))</f>
        <v>7.73</v>
      </c>
      <c r="F51">
        <f>IF($A51="","",VLOOKUP($A51,DADOS!$F:$R,6,FALSE))</f>
        <v>7.28</v>
      </c>
      <c r="G51">
        <f>IF($A51="","",VLOOKUP($A51,DADOS!$F:$R,7,FALSE))</f>
        <v>0.16</v>
      </c>
      <c r="H51">
        <f>IF($A51="","",VLOOKUP($A51,DADOS!$F:$R,8,FALSE))</f>
        <v>0.16</v>
      </c>
      <c r="I51">
        <f>IF($A51="","",VLOOKUP($A51,DADOS!$F:$R,9,FALSE))</f>
        <v>1.53</v>
      </c>
      <c r="J51">
        <f>IF($A51="","",VLOOKUP($A51,DADOS!$F:$R,10,FALSE))</f>
        <v>1.57</v>
      </c>
      <c r="K51">
        <f>IF($A51="","",VLOOKUP($A51,DADOS!$F:$R,11,FALSE))</f>
        <v>0.08</v>
      </c>
      <c r="L51">
        <f>IF($A51="","",VLOOKUP($A51,DADOS!$F:$R,12,FALSE))</f>
        <v>0.16</v>
      </c>
      <c r="M51">
        <f>IF($A51="","",VLOOKUP($A51,DADOS!$F:$R,13,FALSE))</f>
        <v>0.15</v>
      </c>
      <c r="P51">
        <f>IF($B$23="","",$B$23)</f>
        <v>32</v>
      </c>
      <c r="Q51">
        <f>IF($C$23="","",$C$23)</f>
        <v>16</v>
      </c>
      <c r="R51">
        <f>IF($D$23="","",$D$23)</f>
        <v>32</v>
      </c>
      <c r="S51">
        <f>IF(E$23="","",E$23)</f>
        <v>6</v>
      </c>
      <c r="T51">
        <f>IF(F$23="","",F$23)</f>
        <v>6</v>
      </c>
      <c r="U51">
        <f>IF(G$23="","",G$23)</f>
        <v>0.12</v>
      </c>
      <c r="V51">
        <f>IF(H$23="","",H$23)</f>
        <v>0.12</v>
      </c>
      <c r="W51">
        <f>IF($B$23="","",$B$23)</f>
        <v>32</v>
      </c>
      <c r="X51">
        <f>IF($C$23="","",$C$23)</f>
        <v>16</v>
      </c>
      <c r="Y51">
        <f>IF($D$23="","",$D$23)</f>
        <v>32</v>
      </c>
      <c r="Z51">
        <f>IF(L$23="","",L$23)</f>
        <v>0.12</v>
      </c>
      <c r="AA51">
        <f>IF(M$23="","",M$23)</f>
        <v>0.12</v>
      </c>
      <c r="AC51">
        <f>IF(B$22="","",B$22)</f>
        <v>48</v>
      </c>
      <c r="AD51">
        <f>IF(C$22="","",C$22)</f>
        <v>24</v>
      </c>
      <c r="AE51">
        <f>IF(D$22="","",D$22)</f>
        <v>48</v>
      </c>
      <c r="AF51">
        <f>IF(E$22="","",E$22)</f>
        <v>9</v>
      </c>
      <c r="AG51">
        <f>IF(F$22="","",F$22)</f>
        <v>9</v>
      </c>
      <c r="AH51">
        <f>IF(G$22="","",G$22)</f>
        <v>0.18</v>
      </c>
      <c r="AI51">
        <f>IF(H$22="","",H$22)</f>
        <v>0.18</v>
      </c>
      <c r="AJ51">
        <f>IF(I$22="","",I$22)</f>
        <v>1.7999999999999998</v>
      </c>
      <c r="AK51">
        <f>IF(J$22="","",J$22)</f>
        <v>1.7999999999999998</v>
      </c>
      <c r="AL51">
        <f>IF(K$22="","",K$22)</f>
        <v>0.09</v>
      </c>
      <c r="AM51">
        <f>IF(L$22="","",L$22)</f>
        <v>0.18</v>
      </c>
      <c r="AN51">
        <f>IF(M$22="","",M$22)</f>
        <v>0.18</v>
      </c>
      <c r="AP51">
        <f>$B$16</f>
        <v>40</v>
      </c>
      <c r="AQ51">
        <f>$B$16</f>
        <v>40</v>
      </c>
      <c r="AR51">
        <f>$B$16</f>
        <v>40</v>
      </c>
      <c r="AS51">
        <f>$B$16</f>
        <v>40</v>
      </c>
      <c r="AT51">
        <f>$B$16</f>
        <v>40</v>
      </c>
      <c r="AU51">
        <f>$B$16</f>
        <v>40</v>
      </c>
      <c r="AV51">
        <f>$B$16</f>
        <v>40</v>
      </c>
      <c r="AW51">
        <f>$B$16</f>
        <v>40</v>
      </c>
      <c r="AX51">
        <f>$B$16</f>
        <v>40</v>
      </c>
      <c r="AY51">
        <f>$B$16</f>
        <v>40</v>
      </c>
      <c r="AZ51">
        <f>$B$16</f>
        <v>40</v>
      </c>
      <c r="BA51">
        <f>$B$16</f>
        <v>40</v>
      </c>
    </row>
    <row r="52">
      <c r="A52" t="str">
        <v>PDS 24.09.20-1</v>
      </c>
      <c r="B52">
        <f>IF($A52="","",VLOOKUP($A52,DADOS!$F:$R,2,FALSE))</f>
        <v>41.54</v>
      </c>
      <c r="C52">
        <f>IF($A52="","",VLOOKUP($A52,DADOS!$F:$R,3,FALSE))</f>
        <v>20.81</v>
      </c>
      <c r="D52">
        <f>IF($A52="","",VLOOKUP($A52,DADOS!$F:$R,4,FALSE))</f>
        <v>39.43</v>
      </c>
      <c r="E52">
        <f>IF($A52="","",VLOOKUP($A52,DADOS!$F:$R,5,FALSE))</f>
        <v>7.69</v>
      </c>
      <c r="F52">
        <f>IF($A52="","",VLOOKUP($A52,DADOS!$F:$R,6,FALSE))</f>
        <v>7.76</v>
      </c>
      <c r="G52">
        <f>IF($A52="","",VLOOKUP($A52,DADOS!$F:$R,7,FALSE))</f>
        <v>0.16</v>
      </c>
      <c r="H52">
        <f>IF($A52="","",VLOOKUP($A52,DADOS!$F:$R,8,FALSE))</f>
        <v>0.16</v>
      </c>
      <c r="I52">
        <f>IF($A52="","",VLOOKUP($A52,DADOS!$F:$R,9,FALSE))</f>
        <v>1.6</v>
      </c>
      <c r="J52">
        <f>IF($A52="","",VLOOKUP($A52,DADOS!$F:$R,10,FALSE))</f>
        <v>1.57</v>
      </c>
      <c r="K52">
        <f>IF($A52="","",VLOOKUP($A52,DADOS!$F:$R,11,FALSE))</f>
        <v>0.08</v>
      </c>
      <c r="L52">
        <f>IF($A52="","",VLOOKUP($A52,DADOS!$F:$R,12,FALSE))</f>
        <v>0.16</v>
      </c>
      <c r="M52">
        <f>IF($A52="","",VLOOKUP($A52,DADOS!$F:$R,13,FALSE))</f>
        <v>0.16</v>
      </c>
      <c r="P52">
        <f>IF($B$23="","",$B$23)</f>
        <v>32</v>
      </c>
      <c r="Q52">
        <f>IF($C$23="","",$C$23)</f>
        <v>16</v>
      </c>
      <c r="R52">
        <f>IF($D$23="","",$D$23)</f>
        <v>32</v>
      </c>
      <c r="S52">
        <f>IF(E$23="","",E$23)</f>
        <v>6</v>
      </c>
      <c r="T52">
        <f>IF(F$23="","",F$23)</f>
        <v>6</v>
      </c>
      <c r="U52">
        <f>IF(G$23="","",G$23)</f>
        <v>0.12</v>
      </c>
      <c r="V52">
        <f>IF(H$23="","",H$23)</f>
        <v>0.12</v>
      </c>
      <c r="W52">
        <f>IF($B$23="","",$B$23)</f>
        <v>32</v>
      </c>
      <c r="X52">
        <f>IF($C$23="","",$C$23)</f>
        <v>16</v>
      </c>
      <c r="Y52">
        <f>IF($D$23="","",$D$23)</f>
        <v>32</v>
      </c>
      <c r="Z52">
        <f>IF(L$23="","",L$23)</f>
        <v>0.12</v>
      </c>
      <c r="AA52">
        <f>IF(M$23="","",M$23)</f>
        <v>0.12</v>
      </c>
      <c r="AC52">
        <f>IF(B$22="","",B$22)</f>
        <v>48</v>
      </c>
      <c r="AD52">
        <f>IF(C$22="","",C$22)</f>
        <v>24</v>
      </c>
      <c r="AE52">
        <f>IF(D$22="","",D$22)</f>
        <v>48</v>
      </c>
      <c r="AF52">
        <f>IF(E$22="","",E$22)</f>
        <v>9</v>
      </c>
      <c r="AG52">
        <f>IF(F$22="","",F$22)</f>
        <v>9</v>
      </c>
      <c r="AH52">
        <f>IF(G$22="","",G$22)</f>
        <v>0.18</v>
      </c>
      <c r="AI52">
        <f>IF(H$22="","",H$22)</f>
        <v>0.18</v>
      </c>
      <c r="AJ52">
        <f>IF(I$22="","",I$22)</f>
        <v>1.7999999999999998</v>
      </c>
      <c r="AK52">
        <f>IF(J$22="","",J$22)</f>
        <v>1.7999999999999998</v>
      </c>
      <c r="AL52">
        <f>IF(K$22="","",K$22)</f>
        <v>0.09</v>
      </c>
      <c r="AM52">
        <f>IF(L$22="","",L$22)</f>
        <v>0.18</v>
      </c>
      <c r="AN52">
        <f>IF(M$22="","",M$22)</f>
        <v>0.18</v>
      </c>
      <c r="AP52">
        <f>$B$16</f>
        <v>40</v>
      </c>
      <c r="AQ52">
        <f>$B$16</f>
        <v>40</v>
      </c>
      <c r="AR52">
        <f>$B$16</f>
        <v>40</v>
      </c>
      <c r="AS52">
        <f>$B$16</f>
        <v>40</v>
      </c>
      <c r="AT52">
        <f>$B$16</f>
        <v>40</v>
      </c>
      <c r="AU52">
        <f>$B$16</f>
        <v>40</v>
      </c>
      <c r="AV52">
        <f>$B$16</f>
        <v>40</v>
      </c>
      <c r="AW52">
        <f>$B$16</f>
        <v>40</v>
      </c>
      <c r="AX52">
        <f>$B$16</f>
        <v>40</v>
      </c>
      <c r="AY52">
        <f>$B$16</f>
        <v>40</v>
      </c>
      <c r="AZ52">
        <f>$B$16</f>
        <v>40</v>
      </c>
      <c r="BA52">
        <f>$B$16</f>
        <v>40</v>
      </c>
    </row>
    <row r="53">
      <c r="A53" t="str">
        <v>PDS 28.09.20 -1</v>
      </c>
      <c r="B53">
        <f>IF($A53="","",VLOOKUP($A53,DADOS!$F:$R,2,FALSE))</f>
        <v>41.72</v>
      </c>
      <c r="C53">
        <f>IF($A53="","",VLOOKUP($A53,DADOS!$F:$R,3,FALSE))</f>
        <v>20.37</v>
      </c>
      <c r="D53">
        <f>IF($A53="","",VLOOKUP($A53,DADOS!$F:$R,4,FALSE))</f>
        <v>38.1</v>
      </c>
      <c r="E53">
        <f>IF($A53="","",VLOOKUP($A53,DADOS!$F:$R,5,FALSE))</f>
        <v>7.4</v>
      </c>
      <c r="F53">
        <f>IF($A53="","",VLOOKUP($A53,DADOS!$F:$R,6,FALSE))</f>
        <v>8.06</v>
      </c>
      <c r="G53">
        <f>IF($A53="","",VLOOKUP($A53,DADOS!$F:$R,7,FALSE))</f>
        <v>0.16</v>
      </c>
      <c r="H53">
        <f>IF($A53="","",VLOOKUP($A53,DADOS!$F:$R,8,FALSE))</f>
        <v>0.17</v>
      </c>
      <c r="I53">
        <f>IF($A53="","",VLOOKUP($A53,DADOS!$F:$R,9,FALSE))</f>
        <v>1.58</v>
      </c>
      <c r="J53">
        <f>IF($A53="","",VLOOKUP($A53,DADOS!$F:$R,10,FALSE))</f>
        <v>1.55</v>
      </c>
      <c r="K53">
        <f>IF($A53="","",VLOOKUP($A53,DADOS!$F:$R,11,FALSE))</f>
        <v>0.08</v>
      </c>
      <c r="L53">
        <f>IF($A53="","",VLOOKUP($A53,DADOS!$F:$R,12,FALSE))</f>
        <v>0.15</v>
      </c>
      <c r="M53">
        <f>IF($A53="","",VLOOKUP($A53,DADOS!$F:$R,13,FALSE))</f>
        <v>0.15</v>
      </c>
      <c r="P53">
        <f>IF($B$23="","",$B$23)</f>
        <v>32</v>
      </c>
      <c r="Q53">
        <f>IF($C$23="","",$C$23)</f>
        <v>16</v>
      </c>
      <c r="R53">
        <f>IF($D$23="","",$D$23)</f>
        <v>32</v>
      </c>
      <c r="S53">
        <f>IF(E$23="","",E$23)</f>
        <v>6</v>
      </c>
      <c r="T53">
        <f>IF(F$23="","",F$23)</f>
        <v>6</v>
      </c>
      <c r="U53">
        <f>IF(G$23="","",G$23)</f>
        <v>0.12</v>
      </c>
      <c r="V53">
        <f>IF(H$23="","",H$23)</f>
        <v>0.12</v>
      </c>
      <c r="W53">
        <f>IF($B$23="","",$B$23)</f>
        <v>32</v>
      </c>
      <c r="X53">
        <f>IF($C$23="","",$C$23)</f>
        <v>16</v>
      </c>
      <c r="Y53">
        <f>IF($D$23="","",$D$23)</f>
        <v>32</v>
      </c>
      <c r="Z53">
        <f>IF(L$23="","",L$23)</f>
        <v>0.12</v>
      </c>
      <c r="AA53">
        <f>IF(M$23="","",M$23)</f>
        <v>0.12</v>
      </c>
      <c r="AC53">
        <f>IF(B$22="","",B$22)</f>
        <v>48</v>
      </c>
      <c r="AD53">
        <f>IF(C$22="","",C$22)</f>
        <v>24</v>
      </c>
      <c r="AE53">
        <f>IF(D$22="","",D$22)</f>
        <v>48</v>
      </c>
      <c r="AF53">
        <f>IF(E$22="","",E$22)</f>
        <v>9</v>
      </c>
      <c r="AG53">
        <f>IF(F$22="","",F$22)</f>
        <v>9</v>
      </c>
      <c r="AH53">
        <f>IF(G$22="","",G$22)</f>
        <v>0.18</v>
      </c>
      <c r="AI53">
        <f>IF(H$22="","",H$22)</f>
        <v>0.18</v>
      </c>
      <c r="AJ53">
        <f>IF(I$22="","",I$22)</f>
        <v>1.7999999999999998</v>
      </c>
      <c r="AK53">
        <f>IF(J$22="","",J$22)</f>
        <v>1.7999999999999998</v>
      </c>
      <c r="AL53">
        <f>IF(K$22="","",K$22)</f>
        <v>0.09</v>
      </c>
      <c r="AM53">
        <f>IF(L$22="","",L$22)</f>
        <v>0.18</v>
      </c>
      <c r="AN53">
        <f>IF(M$22="","",M$22)</f>
        <v>0.18</v>
      </c>
      <c r="AP53">
        <f>$B$16</f>
        <v>40</v>
      </c>
      <c r="AQ53">
        <f>$B$16</f>
        <v>40</v>
      </c>
      <c r="AR53">
        <f>$B$16</f>
        <v>40</v>
      </c>
      <c r="AS53">
        <f>$B$16</f>
        <v>40</v>
      </c>
      <c r="AT53">
        <f>$B$16</f>
        <v>40</v>
      </c>
      <c r="AU53">
        <f>$B$16</f>
        <v>40</v>
      </c>
      <c r="AV53">
        <f>$B$16</f>
        <v>40</v>
      </c>
      <c r="AW53">
        <f>$B$16</f>
        <v>40</v>
      </c>
      <c r="AX53">
        <f>$B$16</f>
        <v>40</v>
      </c>
      <c r="AY53">
        <f>$B$16</f>
        <v>40</v>
      </c>
      <c r="AZ53">
        <f>$B$16</f>
        <v>40</v>
      </c>
      <c r="BA53">
        <f>$B$16</f>
        <v>40</v>
      </c>
    </row>
    <row r="54">
      <c r="A54" t="str">
        <v>PDS-290920-01</v>
      </c>
      <c r="B54">
        <f>IF($A54="","",VLOOKUP($A54,DADOS!$F:$R,2,FALSE))</f>
        <v>41.51</v>
      </c>
      <c r="C54">
        <f>IF($A54="","",VLOOKUP($A54,DADOS!$F:$R,3,FALSE))</f>
        <v>21.04</v>
      </c>
      <c r="D54">
        <f>IF($A54="","",VLOOKUP($A54,DADOS!$F:$R,4,FALSE))</f>
        <v>40.47</v>
      </c>
      <c r="E54">
        <f>IF($A54="","",VLOOKUP($A54,DADOS!$F:$R,5,FALSE))</f>
        <v>7.67</v>
      </c>
      <c r="F54">
        <f>IF($A54="","",VLOOKUP($A54,DADOS!$F:$R,6,FALSE))</f>
        <v>7.83</v>
      </c>
      <c r="G54">
        <f>IF($A54="","",VLOOKUP($A54,DADOS!$F:$R,7,FALSE))</f>
        <v>0.16</v>
      </c>
      <c r="H54">
        <f>IF($A54="","",VLOOKUP($A54,DADOS!$F:$R,8,FALSE))</f>
        <v>0.17</v>
      </c>
      <c r="I54">
        <f>IF($A54="","",VLOOKUP($A54,DADOS!$F:$R,9,FALSE))</f>
        <v>1.59</v>
      </c>
      <c r="J54">
        <f>IF($A54="","",VLOOKUP($A54,DADOS!$F:$R,10,FALSE))</f>
        <v>1.56</v>
      </c>
      <c r="K54">
        <f>IF($A54="","",VLOOKUP($A54,DADOS!$F:$R,11,FALSE))</f>
        <v>0.08</v>
      </c>
      <c r="L54">
        <f>IF($A54="","",VLOOKUP($A54,DADOS!$F:$R,12,FALSE))</f>
        <v>0.16</v>
      </c>
      <c r="M54">
        <f>IF($A54="","",VLOOKUP($A54,DADOS!$F:$R,13,FALSE))</f>
        <v>0.15</v>
      </c>
      <c r="P54">
        <f>IF($B$23="","",$B$23)</f>
        <v>32</v>
      </c>
      <c r="Q54">
        <f>IF($C$23="","",$C$23)</f>
        <v>16</v>
      </c>
      <c r="R54">
        <f>IF($D$23="","",$D$23)</f>
        <v>32</v>
      </c>
      <c r="S54">
        <f>IF(E$23="","",E$23)</f>
        <v>6</v>
      </c>
      <c r="T54">
        <f>IF(F$23="","",F$23)</f>
        <v>6</v>
      </c>
      <c r="U54">
        <f>IF(G$23="","",G$23)</f>
        <v>0.12</v>
      </c>
      <c r="V54">
        <f>IF(H$23="","",H$23)</f>
        <v>0.12</v>
      </c>
      <c r="W54">
        <f>IF($B$23="","",$B$23)</f>
        <v>32</v>
      </c>
      <c r="X54">
        <f>IF($C$23="","",$C$23)</f>
        <v>16</v>
      </c>
      <c r="Y54">
        <f>IF($D$23="","",$D$23)</f>
        <v>32</v>
      </c>
      <c r="Z54">
        <f>IF(L$23="","",L$23)</f>
        <v>0.12</v>
      </c>
      <c r="AA54">
        <f>IF(M$23="","",M$23)</f>
        <v>0.12</v>
      </c>
      <c r="AC54">
        <f>IF(B$22="","",B$22)</f>
        <v>48</v>
      </c>
      <c r="AD54">
        <f>IF(C$22="","",C$22)</f>
        <v>24</v>
      </c>
      <c r="AE54">
        <f>IF(D$22="","",D$22)</f>
        <v>48</v>
      </c>
      <c r="AF54">
        <f>IF(E$22="","",E$22)</f>
        <v>9</v>
      </c>
      <c r="AG54">
        <f>IF(F$22="","",F$22)</f>
        <v>9</v>
      </c>
      <c r="AH54">
        <f>IF(G$22="","",G$22)</f>
        <v>0.18</v>
      </c>
      <c r="AI54">
        <f>IF(H$22="","",H$22)</f>
        <v>0.18</v>
      </c>
      <c r="AJ54">
        <f>IF(I$22="","",I$22)</f>
        <v>1.7999999999999998</v>
      </c>
      <c r="AK54">
        <f>IF(J$22="","",J$22)</f>
        <v>1.7999999999999998</v>
      </c>
      <c r="AL54">
        <f>IF(K$22="","",K$22)</f>
        <v>0.09</v>
      </c>
      <c r="AM54">
        <f>IF(L$22="","",L$22)</f>
        <v>0.18</v>
      </c>
      <c r="AN54">
        <f>IF(M$22="","",M$22)</f>
        <v>0.18</v>
      </c>
      <c r="AP54">
        <f>$B$16</f>
        <v>40</v>
      </c>
      <c r="AQ54">
        <f>$B$16</f>
        <v>40</v>
      </c>
      <c r="AR54">
        <f>$B$16</f>
        <v>40</v>
      </c>
      <c r="AS54">
        <f>$B$16</f>
        <v>40</v>
      </c>
      <c r="AT54">
        <f>$B$16</f>
        <v>40</v>
      </c>
      <c r="AU54">
        <f>$B$16</f>
        <v>40</v>
      </c>
      <c r="AV54">
        <f>$B$16</f>
        <v>40</v>
      </c>
      <c r="AW54">
        <f>$B$16</f>
        <v>40</v>
      </c>
      <c r="AX54">
        <f>$B$16</f>
        <v>40</v>
      </c>
      <c r="AY54">
        <f>$B$16</f>
        <v>40</v>
      </c>
      <c r="AZ54">
        <f>$B$16</f>
        <v>40</v>
      </c>
      <c r="BA54">
        <f>$B$16</f>
        <v>40</v>
      </c>
    </row>
    <row r="55">
      <c r="A55" t="str">
        <v>PDS-300920-01</v>
      </c>
      <c r="B55">
        <f>IF($A55="","",VLOOKUP($A55,DADOS!$F:$R,2,FALSE))</f>
        <v>41.57</v>
      </c>
      <c r="C55">
        <f>IF($A55="","",VLOOKUP($A55,DADOS!$F:$R,3,FALSE))</f>
        <v>20.74</v>
      </c>
      <c r="D55">
        <f>IF($A55="","",VLOOKUP($A55,DADOS!$F:$R,4,FALSE))</f>
        <v>38.79</v>
      </c>
      <c r="E55">
        <f>IF($A55="","",VLOOKUP($A55,DADOS!$F:$R,5,FALSE))</f>
        <v>7.67</v>
      </c>
      <c r="F55">
        <f>IF($A55="","",VLOOKUP($A55,DADOS!$F:$R,6,FALSE))</f>
        <v>7.63</v>
      </c>
      <c r="G55">
        <f>IF($A55="","",VLOOKUP($A55,DADOS!$F:$R,7,FALSE))</f>
        <v>0.16</v>
      </c>
      <c r="H55">
        <f>IF($A55="","",VLOOKUP($A55,DADOS!$F:$R,8,FALSE))</f>
        <v>0.16</v>
      </c>
      <c r="I55">
        <f>IF($A55="","",VLOOKUP($A55,DADOS!$F:$R,9,FALSE))</f>
        <v>1.61</v>
      </c>
      <c r="J55">
        <f>IF($A55="","",VLOOKUP($A55,DADOS!$F:$R,10,FALSE))</f>
        <v>1.58</v>
      </c>
      <c r="K55">
        <f>IF($A55="","",VLOOKUP($A55,DADOS!$F:$R,11,FALSE))</f>
        <v>0.08</v>
      </c>
      <c r="L55">
        <f>IF($A55="","",VLOOKUP($A55,DADOS!$F:$R,12,FALSE))</f>
        <v>0.15</v>
      </c>
      <c r="M55">
        <f>IF($A55="","",VLOOKUP($A55,DADOS!$F:$R,13,FALSE))</f>
        <v>0.14</v>
      </c>
      <c r="P55">
        <f>IF($B$23="","",$B$23)</f>
        <v>32</v>
      </c>
      <c r="Q55">
        <f>IF($C$23="","",$C$23)</f>
        <v>16</v>
      </c>
      <c r="R55">
        <f>IF($D$23="","",$D$23)</f>
        <v>32</v>
      </c>
      <c r="S55">
        <f>IF(E$23="","",E$23)</f>
        <v>6</v>
      </c>
      <c r="T55">
        <f>IF(F$23="","",F$23)</f>
        <v>6</v>
      </c>
      <c r="U55">
        <f>IF(G$23="","",G$23)</f>
        <v>0.12</v>
      </c>
      <c r="V55">
        <f>IF(H$23="","",H$23)</f>
        <v>0.12</v>
      </c>
      <c r="W55">
        <f>IF($B$23="","",$B$23)</f>
        <v>32</v>
      </c>
      <c r="X55">
        <f>IF($C$23="","",$C$23)</f>
        <v>16</v>
      </c>
      <c r="Y55">
        <f>IF($D$23="","",$D$23)</f>
        <v>32</v>
      </c>
      <c r="Z55">
        <f>IF(L$23="","",L$23)</f>
        <v>0.12</v>
      </c>
      <c r="AA55">
        <f>IF(M$23="","",M$23)</f>
        <v>0.12</v>
      </c>
      <c r="AC55">
        <f>IF(B$22="","",B$22)</f>
        <v>48</v>
      </c>
      <c r="AD55">
        <f>IF(C$22="","",C$22)</f>
        <v>24</v>
      </c>
      <c r="AE55">
        <f>IF(D$22="","",D$22)</f>
        <v>48</v>
      </c>
      <c r="AF55">
        <f>IF(E$22="","",E$22)</f>
        <v>9</v>
      </c>
      <c r="AG55">
        <f>IF(F$22="","",F$22)</f>
        <v>9</v>
      </c>
      <c r="AH55">
        <f>IF(G$22="","",G$22)</f>
        <v>0.18</v>
      </c>
      <c r="AI55">
        <f>IF(H$22="","",H$22)</f>
        <v>0.18</v>
      </c>
      <c r="AJ55">
        <f>IF(I$22="","",I$22)</f>
        <v>1.7999999999999998</v>
      </c>
      <c r="AK55">
        <f>IF(J$22="","",J$22)</f>
        <v>1.7999999999999998</v>
      </c>
      <c r="AL55">
        <f>IF(K$22="","",K$22)</f>
        <v>0.09</v>
      </c>
      <c r="AM55">
        <f>IF(L$22="","",L$22)</f>
        <v>0.18</v>
      </c>
      <c r="AN55">
        <f>IF(M$22="","",M$22)</f>
        <v>0.18</v>
      </c>
      <c r="AP55">
        <f>$B$16</f>
        <v>40</v>
      </c>
      <c r="AQ55">
        <f>$B$16</f>
        <v>40</v>
      </c>
      <c r="AR55">
        <f>$B$16</f>
        <v>40</v>
      </c>
      <c r="AS55">
        <f>$B$16</f>
        <v>40</v>
      </c>
      <c r="AT55">
        <f>$B$16</f>
        <v>40</v>
      </c>
      <c r="AU55">
        <f>$B$16</f>
        <v>40</v>
      </c>
      <c r="AV55">
        <f>$B$16</f>
        <v>40</v>
      </c>
      <c r="AW55">
        <f>$B$16</f>
        <v>40</v>
      </c>
      <c r="AX55">
        <f>$B$16</f>
        <v>40</v>
      </c>
      <c r="AY55">
        <f>$B$16</f>
        <v>40</v>
      </c>
      <c r="AZ55">
        <f>$B$16</f>
        <v>40</v>
      </c>
      <c r="BA55">
        <f>$B$16</f>
        <v>40</v>
      </c>
    </row>
    <row r="56">
      <c r="A56" t="str">
        <v>PDS 09.10.20-1</v>
      </c>
      <c r="B56">
        <f>IF($A56="","",VLOOKUP($A56,DADOS!$F:$R,2,FALSE))</f>
        <v>41.54</v>
      </c>
      <c r="C56">
        <f>IF($A56="","",VLOOKUP($A56,DADOS!$F:$R,3,FALSE))</f>
        <v>20.86</v>
      </c>
      <c r="D56">
        <f>IF($A56="","",VLOOKUP($A56,DADOS!$F:$R,4,FALSE))</f>
        <v>41.46</v>
      </c>
      <c r="E56">
        <f>IF($A56="","",VLOOKUP($A56,DADOS!$F:$R,5,FALSE))</f>
        <v>7.78</v>
      </c>
      <c r="F56">
        <f>IF($A56="","",VLOOKUP($A56,DADOS!$F:$R,6,FALSE))</f>
        <v>7.68</v>
      </c>
      <c r="G56">
        <f>IF($A56="","",VLOOKUP($A56,DADOS!$F:$R,7,FALSE))</f>
        <v>0.16</v>
      </c>
      <c r="H56">
        <f>IF($A56="","",VLOOKUP($A56,DADOS!$F:$R,8,FALSE))</f>
        <v>0.17</v>
      </c>
      <c r="I56">
        <f>IF($A56="","",VLOOKUP($A56,DADOS!$F:$R,9,FALSE))</f>
        <v>1.58</v>
      </c>
      <c r="J56">
        <f>IF($A56="","",VLOOKUP($A56,DADOS!$F:$R,10,FALSE))</f>
        <v>1.57</v>
      </c>
      <c r="K56">
        <f>IF($A56="","",VLOOKUP($A56,DADOS!$F:$R,11,FALSE))</f>
        <v>0.08</v>
      </c>
      <c r="L56">
        <f>IF($A56="","",VLOOKUP($A56,DADOS!$F:$R,12,FALSE))</f>
        <v>0.16</v>
      </c>
      <c r="M56">
        <f>IF($A56="","",VLOOKUP($A56,DADOS!$F:$R,13,FALSE))</f>
        <v>0.15</v>
      </c>
      <c r="P56">
        <f>IF($B$23="","",$B$23)</f>
        <v>32</v>
      </c>
      <c r="Q56">
        <f>IF($C$23="","",$C$23)</f>
        <v>16</v>
      </c>
      <c r="R56">
        <f>IF($D$23="","",$D$23)</f>
        <v>32</v>
      </c>
      <c r="S56">
        <f>IF(E$23="","",E$23)</f>
        <v>6</v>
      </c>
      <c r="T56">
        <f>IF(F$23="","",F$23)</f>
        <v>6</v>
      </c>
      <c r="U56">
        <f>IF(G$23="","",G$23)</f>
        <v>0.12</v>
      </c>
      <c r="V56">
        <f>IF(H$23="","",H$23)</f>
        <v>0.12</v>
      </c>
      <c r="W56">
        <f>IF($B$23="","",$B$23)</f>
        <v>32</v>
      </c>
      <c r="X56">
        <f>IF($C$23="","",$C$23)</f>
        <v>16</v>
      </c>
      <c r="Y56">
        <f>IF($D$23="","",$D$23)</f>
        <v>32</v>
      </c>
      <c r="Z56">
        <f>IF(L$23="","",L$23)</f>
        <v>0.12</v>
      </c>
      <c r="AA56">
        <f>IF(M$23="","",M$23)</f>
        <v>0.12</v>
      </c>
      <c r="AC56">
        <f>IF(B$22="","",B$22)</f>
        <v>48</v>
      </c>
      <c r="AD56">
        <f>IF(C$22="","",C$22)</f>
        <v>24</v>
      </c>
      <c r="AE56">
        <f>IF(D$22="","",D$22)</f>
        <v>48</v>
      </c>
      <c r="AF56">
        <f>IF(E$22="","",E$22)</f>
        <v>9</v>
      </c>
      <c r="AG56">
        <f>IF(F$22="","",F$22)</f>
        <v>9</v>
      </c>
      <c r="AH56">
        <f>IF(G$22="","",G$22)</f>
        <v>0.18</v>
      </c>
      <c r="AI56">
        <f>IF(H$22="","",H$22)</f>
        <v>0.18</v>
      </c>
      <c r="AJ56">
        <f>IF(I$22="","",I$22)</f>
        <v>1.7999999999999998</v>
      </c>
      <c r="AK56">
        <f>IF(J$22="","",J$22)</f>
        <v>1.7999999999999998</v>
      </c>
      <c r="AL56">
        <f>IF(K$22="","",K$22)</f>
        <v>0.09</v>
      </c>
      <c r="AM56">
        <f>IF(L$22="","",L$22)</f>
        <v>0.18</v>
      </c>
      <c r="AN56">
        <f>IF(M$22="","",M$22)</f>
        <v>0.18</v>
      </c>
      <c r="AP56">
        <f>$B$16</f>
        <v>40</v>
      </c>
      <c r="AQ56">
        <f>$B$16</f>
        <v>40</v>
      </c>
      <c r="AR56">
        <f>$B$16</f>
        <v>40</v>
      </c>
      <c r="AS56">
        <f>$B$16</f>
        <v>40</v>
      </c>
      <c r="AT56">
        <f>$B$16</f>
        <v>40</v>
      </c>
      <c r="AU56">
        <f>$B$16</f>
        <v>40</v>
      </c>
      <c r="AV56">
        <f>$B$16</f>
        <v>40</v>
      </c>
      <c r="AW56">
        <f>$B$16</f>
        <v>40</v>
      </c>
      <c r="AX56">
        <f>$B$16</f>
        <v>40</v>
      </c>
      <c r="AY56">
        <f>$B$16</f>
        <v>40</v>
      </c>
      <c r="AZ56">
        <f>$B$16</f>
        <v>40</v>
      </c>
      <c r="BA56">
        <f>$B$16</f>
        <v>40</v>
      </c>
    </row>
    <row r="57">
      <c r="A57" t="str">
        <v>PDS 16.10.20-1</v>
      </c>
      <c r="B57">
        <f>IF($A57="","",VLOOKUP($A57,DADOS!$F:$R,2,FALSE))</f>
        <v>41.89</v>
      </c>
      <c r="C57">
        <f>IF($A57="","",VLOOKUP($A57,DADOS!$F:$R,3,FALSE))</f>
        <v>21.13</v>
      </c>
      <c r="D57">
        <f>IF($A57="","",VLOOKUP($A57,DADOS!$F:$R,4,FALSE))</f>
        <v>41.25</v>
      </c>
      <c r="E57">
        <f>IF($A57="","",VLOOKUP($A57,DADOS!$F:$R,5,FALSE))</f>
        <v>7.52</v>
      </c>
      <c r="F57">
        <f>IF($A57="","",VLOOKUP($A57,DADOS!$F:$R,6,FALSE))</f>
        <v>7.7</v>
      </c>
      <c r="G57">
        <f>IF($A57="","",VLOOKUP($A57,DADOS!$F:$R,7,FALSE))</f>
        <v>0.16</v>
      </c>
      <c r="H57">
        <f>IF($A57="","",VLOOKUP($A57,DADOS!$F:$R,8,FALSE))</f>
        <v>0.17</v>
      </c>
      <c r="I57">
        <f>IF($A57="","",VLOOKUP($A57,DADOS!$F:$R,9,FALSE))</f>
        <v>1.61</v>
      </c>
      <c r="J57">
        <f>IF($A57="","",VLOOKUP($A57,DADOS!$F:$R,10,FALSE))</f>
        <v>1.57</v>
      </c>
      <c r="K57">
        <f>IF($A57="","",VLOOKUP($A57,DADOS!$F:$R,11,FALSE))</f>
        <v>0.08</v>
      </c>
      <c r="L57">
        <f>IF($A57="","",VLOOKUP($A57,DADOS!$F:$R,12,FALSE))</f>
        <v>0.15</v>
      </c>
      <c r="M57">
        <f>IF($A57="","",VLOOKUP($A57,DADOS!$F:$R,13,FALSE))</f>
        <v>0.15</v>
      </c>
      <c r="P57">
        <f>IF($B$23="","",$B$23)</f>
        <v>32</v>
      </c>
      <c r="Q57">
        <f>IF($C$23="","",$C$23)</f>
        <v>16</v>
      </c>
      <c r="R57">
        <f>IF($D$23="","",$D$23)</f>
        <v>32</v>
      </c>
      <c r="S57">
        <f>IF(E$23="","",E$23)</f>
        <v>6</v>
      </c>
      <c r="T57">
        <f>IF(F$23="","",F$23)</f>
        <v>6</v>
      </c>
      <c r="U57">
        <f>IF(G$23="","",G$23)</f>
        <v>0.12</v>
      </c>
      <c r="V57">
        <f>IF(H$23="","",H$23)</f>
        <v>0.12</v>
      </c>
      <c r="W57">
        <f>IF($B$23="","",$B$23)</f>
        <v>32</v>
      </c>
      <c r="X57">
        <f>IF($C$23="","",$C$23)</f>
        <v>16</v>
      </c>
      <c r="Y57">
        <f>IF($D$23="","",$D$23)</f>
        <v>32</v>
      </c>
      <c r="Z57">
        <f>IF(L$23="","",L$23)</f>
        <v>0.12</v>
      </c>
      <c r="AA57">
        <f>IF(M$23="","",M$23)</f>
        <v>0.12</v>
      </c>
      <c r="AC57">
        <f>IF(B$22="","",B$22)</f>
        <v>48</v>
      </c>
      <c r="AD57">
        <f>IF(C$22="","",C$22)</f>
        <v>24</v>
      </c>
      <c r="AE57">
        <f>IF(D$22="","",D$22)</f>
        <v>48</v>
      </c>
      <c r="AF57">
        <f>IF(E$22="","",E$22)</f>
        <v>9</v>
      </c>
      <c r="AG57">
        <f>IF(F$22="","",F$22)</f>
        <v>9</v>
      </c>
      <c r="AH57">
        <f>IF(G$22="","",G$22)</f>
        <v>0.18</v>
      </c>
      <c r="AI57">
        <f>IF(H$22="","",H$22)</f>
        <v>0.18</v>
      </c>
      <c r="AJ57">
        <f>IF(I$22="","",I$22)</f>
        <v>1.7999999999999998</v>
      </c>
      <c r="AK57">
        <f>IF(J$22="","",J$22)</f>
        <v>1.7999999999999998</v>
      </c>
      <c r="AL57">
        <f>IF(K$22="","",K$22)</f>
        <v>0.09</v>
      </c>
      <c r="AM57">
        <f>IF(L$22="","",L$22)</f>
        <v>0.18</v>
      </c>
      <c r="AN57">
        <f>IF(M$22="","",M$22)</f>
        <v>0.18</v>
      </c>
      <c r="AP57">
        <f>$B$16</f>
        <v>40</v>
      </c>
      <c r="AQ57">
        <f>$B$16</f>
        <v>40</v>
      </c>
      <c r="AR57">
        <f>$B$16</f>
        <v>40</v>
      </c>
      <c r="AS57">
        <f>$B$16</f>
        <v>40</v>
      </c>
      <c r="AT57">
        <f>$B$16</f>
        <v>40</v>
      </c>
      <c r="AU57">
        <f>$B$16</f>
        <v>40</v>
      </c>
      <c r="AV57">
        <f>$B$16</f>
        <v>40</v>
      </c>
      <c r="AW57">
        <f>$B$16</f>
        <v>40</v>
      </c>
      <c r="AX57">
        <f>$B$16</f>
        <v>40</v>
      </c>
      <c r="AY57">
        <f>$B$16</f>
        <v>40</v>
      </c>
      <c r="AZ57">
        <f>$B$16</f>
        <v>40</v>
      </c>
      <c r="BA57">
        <f>$B$16</f>
        <v>40</v>
      </c>
    </row>
    <row r="58">
      <c r="A58" t="str">
        <v>PDS 23.10.20-2</v>
      </c>
      <c r="B58">
        <f>IF($A58="","",VLOOKUP($A58,DADOS!$F:$R,2,FALSE))</f>
        <v>42.13</v>
      </c>
      <c r="C58">
        <f>IF($A58="","",VLOOKUP($A58,DADOS!$F:$R,3,FALSE))</f>
        <v>21.08</v>
      </c>
      <c r="D58">
        <f>IF($A58="","",VLOOKUP($A58,DADOS!$F:$R,4,FALSE))</f>
        <v>38.58</v>
      </c>
      <c r="E58">
        <f>IF($A58="","",VLOOKUP($A58,DADOS!$F:$R,5,FALSE))</f>
        <v>7.4</v>
      </c>
      <c r="F58">
        <f>IF($A58="","",VLOOKUP($A58,DADOS!$F:$R,6,FALSE))</f>
        <v>7.59</v>
      </c>
      <c r="G58">
        <f>IF($A58="","",VLOOKUP($A58,DADOS!$F:$R,7,FALSE))</f>
        <v>0.16</v>
      </c>
      <c r="H58">
        <f>IF($A58="","",VLOOKUP($A58,DADOS!$F:$R,8,FALSE))</f>
        <v>0.17</v>
      </c>
      <c r="I58">
        <f>IF($A58="","",VLOOKUP($A58,DADOS!$F:$R,9,FALSE))</f>
        <v>1.51</v>
      </c>
      <c r="J58">
        <f>IF($A58="","",VLOOKUP($A58,DADOS!$F:$R,10,FALSE))</f>
        <v>1.56</v>
      </c>
      <c r="K58">
        <f>IF($A58="","",VLOOKUP($A58,DADOS!$F:$R,11,FALSE))</f>
        <v>0.08</v>
      </c>
      <c r="L58">
        <f>IF($A58="","",VLOOKUP($A58,DADOS!$F:$R,12,FALSE))</f>
        <v>0.15</v>
      </c>
      <c r="M58">
        <f>IF($A58="","",VLOOKUP($A58,DADOS!$F:$R,13,FALSE))</f>
        <v>0.14</v>
      </c>
      <c r="P58">
        <f>IF($B$23="","",$B$23)</f>
        <v>32</v>
      </c>
      <c r="Q58">
        <f>IF($C$23="","",$C$23)</f>
        <v>16</v>
      </c>
      <c r="R58">
        <f>IF($D$23="","",$D$23)</f>
        <v>32</v>
      </c>
      <c r="S58">
        <f>IF(E$23="","",E$23)</f>
        <v>6</v>
      </c>
      <c r="T58">
        <f>IF(F$23="","",F$23)</f>
        <v>6</v>
      </c>
      <c r="U58">
        <f>IF(G$23="","",G$23)</f>
        <v>0.12</v>
      </c>
      <c r="V58">
        <f>IF(H$23="","",H$23)</f>
        <v>0.12</v>
      </c>
      <c r="W58">
        <f>IF($B$23="","",$B$23)</f>
        <v>32</v>
      </c>
      <c r="X58">
        <f>IF($C$23="","",$C$23)</f>
        <v>16</v>
      </c>
      <c r="Y58">
        <f>IF($D$23="","",$D$23)</f>
        <v>32</v>
      </c>
      <c r="Z58">
        <f>IF(L$23="","",L$23)</f>
        <v>0.12</v>
      </c>
      <c r="AA58">
        <f>IF(M$23="","",M$23)</f>
        <v>0.12</v>
      </c>
      <c r="AC58">
        <f>IF(B$22="","",B$22)</f>
        <v>48</v>
      </c>
      <c r="AD58">
        <f>IF(C$22="","",C$22)</f>
        <v>24</v>
      </c>
      <c r="AE58">
        <f>IF(D$22="","",D$22)</f>
        <v>48</v>
      </c>
      <c r="AF58">
        <f>IF(E$22="","",E$22)</f>
        <v>9</v>
      </c>
      <c r="AG58">
        <f>IF(F$22="","",F$22)</f>
        <v>9</v>
      </c>
      <c r="AH58">
        <f>IF(G$22="","",G$22)</f>
        <v>0.18</v>
      </c>
      <c r="AI58">
        <f>IF(H$22="","",H$22)</f>
        <v>0.18</v>
      </c>
      <c r="AJ58">
        <f>IF(I$22="","",I$22)</f>
        <v>1.7999999999999998</v>
      </c>
      <c r="AK58">
        <f>IF(J$22="","",J$22)</f>
        <v>1.7999999999999998</v>
      </c>
      <c r="AL58">
        <f>IF(K$22="","",K$22)</f>
        <v>0.09</v>
      </c>
      <c r="AM58">
        <f>IF(L$22="","",L$22)</f>
        <v>0.18</v>
      </c>
      <c r="AN58">
        <f>IF(M$22="","",M$22)</f>
        <v>0.18</v>
      </c>
      <c r="AP58">
        <f>$B$16</f>
        <v>40</v>
      </c>
      <c r="AQ58">
        <f>$B$16</f>
        <v>40</v>
      </c>
      <c r="AR58">
        <f>$B$16</f>
        <v>40</v>
      </c>
      <c r="AS58">
        <f>$B$16</f>
        <v>40</v>
      </c>
      <c r="AT58">
        <f>$B$16</f>
        <v>40</v>
      </c>
      <c r="AU58">
        <f>$B$16</f>
        <v>40</v>
      </c>
      <c r="AV58">
        <f>$B$16</f>
        <v>40</v>
      </c>
      <c r="AW58">
        <f>$B$16</f>
        <v>40</v>
      </c>
      <c r="AX58">
        <f>$B$16</f>
        <v>40</v>
      </c>
      <c r="AY58">
        <f>$B$16</f>
        <v>40</v>
      </c>
      <c r="AZ58">
        <f>$B$16</f>
        <v>40</v>
      </c>
      <c r="BA58">
        <f>$B$16</f>
        <v>40</v>
      </c>
    </row>
    <row r="59">
      <c r="A59" t="str">
        <v>PDS 23.10.20</v>
      </c>
      <c r="B59">
        <f>IF($A59="","",VLOOKUP($A59,DADOS!$F:$R,2,FALSE))</f>
        <v>44.33</v>
      </c>
      <c r="C59">
        <f>IF($A59="","",VLOOKUP($A59,DADOS!$F:$R,3,FALSE))</f>
        <v>21.71</v>
      </c>
      <c r="D59">
        <f>IF($A59="","",VLOOKUP($A59,DADOS!$F:$R,4,FALSE))</f>
        <v>41.45</v>
      </c>
      <c r="E59">
        <f>IF($A59="","",VLOOKUP($A59,DADOS!$F:$R,5,FALSE))</f>
        <v>7.76</v>
      </c>
      <c r="F59">
        <f>IF($A59="","",VLOOKUP($A59,DADOS!$F:$R,6,FALSE))</f>
        <v>7.87</v>
      </c>
      <c r="G59">
        <f>IF($A59="","",VLOOKUP($A59,DADOS!$F:$R,7,FALSE))</f>
        <v>0.16</v>
      </c>
      <c r="H59">
        <f>IF($A59="","",VLOOKUP($A59,DADOS!$F:$R,8,FALSE))</f>
        <v>0.18</v>
      </c>
      <c r="I59">
        <f>IF($A59="","",VLOOKUP($A59,DADOS!$F:$R,9,FALSE))</f>
        <v>1.6</v>
      </c>
      <c r="J59">
        <f>IF($A59="","",VLOOKUP($A59,DADOS!$F:$R,10,FALSE))</f>
        <v>1.58</v>
      </c>
      <c r="K59">
        <f>IF($A59="","",VLOOKUP($A59,DADOS!$F:$R,11,FALSE))</f>
        <v>0.08</v>
      </c>
      <c r="L59">
        <f>IF($A59="","",VLOOKUP($A59,DADOS!$F:$R,12,FALSE))</f>
        <v>0.16</v>
      </c>
      <c r="M59">
        <f>IF($A59="","",VLOOKUP($A59,DADOS!$F:$R,13,FALSE))</f>
        <v>0.15</v>
      </c>
      <c r="P59">
        <f>IF($B$23="","",$B$23)</f>
        <v>32</v>
      </c>
      <c r="Q59">
        <f>IF($C$23="","",$C$23)</f>
        <v>16</v>
      </c>
      <c r="R59">
        <f>IF($D$23="","",$D$23)</f>
        <v>32</v>
      </c>
      <c r="S59">
        <f>IF(E$23="","",E$23)</f>
        <v>6</v>
      </c>
      <c r="T59">
        <f>IF(F$23="","",F$23)</f>
        <v>6</v>
      </c>
      <c r="U59">
        <f>IF(G$23="","",G$23)</f>
        <v>0.12</v>
      </c>
      <c r="V59">
        <f>IF(H$23="","",H$23)</f>
        <v>0.12</v>
      </c>
      <c r="W59">
        <f>IF($B$23="","",$B$23)</f>
        <v>32</v>
      </c>
      <c r="X59">
        <f>IF($C$23="","",$C$23)</f>
        <v>16</v>
      </c>
      <c r="Y59">
        <f>IF($D$23="","",$D$23)</f>
        <v>32</v>
      </c>
      <c r="Z59">
        <f>IF(L$23="","",L$23)</f>
        <v>0.12</v>
      </c>
      <c r="AA59">
        <f>IF(M$23="","",M$23)</f>
        <v>0.12</v>
      </c>
      <c r="AC59">
        <f>IF(B$22="","",B$22)</f>
        <v>48</v>
      </c>
      <c r="AD59">
        <f>IF(C$22="","",C$22)</f>
        <v>24</v>
      </c>
      <c r="AE59">
        <f>IF(D$22="","",D$22)</f>
        <v>48</v>
      </c>
      <c r="AF59">
        <f>IF(E$22="","",E$22)</f>
        <v>9</v>
      </c>
      <c r="AG59">
        <f>IF(F$22="","",F$22)</f>
        <v>9</v>
      </c>
      <c r="AH59">
        <f>IF(G$22="","",G$22)</f>
        <v>0.18</v>
      </c>
      <c r="AI59">
        <f>IF(H$22="","",H$22)</f>
        <v>0.18</v>
      </c>
      <c r="AJ59">
        <f>IF(I$22="","",I$22)</f>
        <v>1.7999999999999998</v>
      </c>
      <c r="AK59">
        <f>IF(J$22="","",J$22)</f>
        <v>1.7999999999999998</v>
      </c>
      <c r="AL59">
        <f>IF(K$22="","",K$22)</f>
        <v>0.09</v>
      </c>
      <c r="AM59">
        <f>IF(L$22="","",L$22)</f>
        <v>0.18</v>
      </c>
      <c r="AN59">
        <f>IF(M$22="","",M$22)</f>
        <v>0.18</v>
      </c>
      <c r="AP59">
        <f>$B$16</f>
        <v>40</v>
      </c>
      <c r="AQ59">
        <f>$B$16</f>
        <v>40</v>
      </c>
      <c r="AR59">
        <f>$B$16</f>
        <v>40</v>
      </c>
      <c r="AS59">
        <f>$B$16</f>
        <v>40</v>
      </c>
      <c r="AT59">
        <f>$B$16</f>
        <v>40</v>
      </c>
      <c r="AU59">
        <f>$B$16</f>
        <v>40</v>
      </c>
      <c r="AV59">
        <f>$B$16</f>
        <v>40</v>
      </c>
      <c r="AW59">
        <f>$B$16</f>
        <v>40</v>
      </c>
      <c r="AX59">
        <f>$B$16</f>
        <v>40</v>
      </c>
      <c r="AY59">
        <f>$B$16</f>
        <v>40</v>
      </c>
      <c r="AZ59">
        <f>$B$16</f>
        <v>40</v>
      </c>
      <c r="BA59">
        <f>$B$16</f>
        <v>40</v>
      </c>
    </row>
    <row r="60">
      <c r="B60" t="str">
        <f>IF($A60="","",VLOOKUP($A60,DADOS!$F:$R,2,FALSE))</f>
        <v/>
      </c>
      <c r="C60" t="str">
        <f>IF($A60="","",VLOOKUP($A60,DADOS!$F:$R,3,FALSE))</f>
        <v/>
      </c>
      <c r="D60" t="str">
        <f>IF($A60="","",VLOOKUP($A60,DADOS!$F:$R,4,FALSE))</f>
        <v/>
      </c>
      <c r="E60" t="str">
        <f>IF($A60="","",VLOOKUP($A60,DADOS!$F:$R,5,FALSE))</f>
        <v/>
      </c>
      <c r="F60" t="str">
        <f>IF($A60="","",VLOOKUP($A60,DADOS!$F:$R,6,FALSE))</f>
        <v/>
      </c>
      <c r="G60" t="str">
        <f>IF($A60="","",VLOOKUP($A60,DADOS!$F:$R,7,FALSE))</f>
        <v/>
      </c>
      <c r="H60" t="str">
        <f>IF($A60="","",VLOOKUP($A60,DADOS!$F:$R,8,FALSE))</f>
        <v/>
      </c>
      <c r="I60" t="str">
        <f>IF($A60="","",VLOOKUP($A60,DADOS!$F:$R,9,FALSE))</f>
        <v/>
      </c>
      <c r="J60" t="str">
        <f>IF($A60="","",VLOOKUP($A60,DADOS!$F:$R,10,FALSE))</f>
        <v/>
      </c>
      <c r="K60" t="str">
        <f>IF($A60="","",VLOOKUP($A60,DADOS!$F:$R,11,FALSE))</f>
        <v/>
      </c>
      <c r="L60" t="str">
        <f>IF($A60="","",VLOOKUP($A60,DADOS!$F:$R,12,FALSE))</f>
        <v/>
      </c>
      <c r="M60" t="str">
        <f>IF($A60="","",VLOOKUP($A60,DADOS!$F:$R,13,FALSE))</f>
        <v/>
      </c>
      <c r="P60">
        <f>IF($B$23="","",$B$23)</f>
        <v>32</v>
      </c>
      <c r="Q60">
        <f>IF($C$23="","",$C$23)</f>
        <v>16</v>
      </c>
      <c r="R60">
        <f>IF($D$23="","",$D$23)</f>
        <v>32</v>
      </c>
      <c r="S60">
        <f>IF(E$23="","",E$23)</f>
        <v>6</v>
      </c>
      <c r="T60">
        <f>IF(F$23="","",F$23)</f>
        <v>6</v>
      </c>
      <c r="U60">
        <f>IF(G$23="","",G$23)</f>
        <v>0.12</v>
      </c>
      <c r="V60">
        <f>IF(H$23="","",H$23)</f>
        <v>0.12</v>
      </c>
      <c r="W60">
        <f>IF($B$23="","",$B$23)</f>
        <v>32</v>
      </c>
      <c r="X60">
        <f>IF($C$23="","",$C$23)</f>
        <v>16</v>
      </c>
      <c r="Y60">
        <f>IF($D$23="","",$D$23)</f>
        <v>32</v>
      </c>
      <c r="Z60">
        <f>IF(L$23="","",L$23)</f>
        <v>0.12</v>
      </c>
      <c r="AA60">
        <f>IF(M$23="","",M$23)</f>
        <v>0.12</v>
      </c>
      <c r="AC60">
        <f>IF(B$22="","",B$22)</f>
        <v>48</v>
      </c>
      <c r="AD60">
        <f>IF(C$22="","",C$22)</f>
        <v>24</v>
      </c>
      <c r="AE60">
        <f>IF(D$22="","",D$22)</f>
        <v>48</v>
      </c>
      <c r="AF60">
        <f>IF(E$22="","",E$22)</f>
        <v>9</v>
      </c>
      <c r="AG60">
        <f>IF(F$22="","",F$22)</f>
        <v>9</v>
      </c>
      <c r="AH60">
        <f>IF(G$22="","",G$22)</f>
        <v>0.18</v>
      </c>
      <c r="AI60">
        <f>IF(H$22="","",H$22)</f>
        <v>0.18</v>
      </c>
      <c r="AJ60">
        <f>IF(I$22="","",I$22)</f>
        <v>1.7999999999999998</v>
      </c>
      <c r="AK60">
        <f>IF(J$22="","",J$22)</f>
        <v>1.7999999999999998</v>
      </c>
      <c r="AL60">
        <f>IF(K$22="","",K$22)</f>
        <v>0.09</v>
      </c>
      <c r="AM60">
        <f>IF(L$22="","",L$22)</f>
        <v>0.18</v>
      </c>
      <c r="AN60">
        <f>IF(M$22="","",M$22)</f>
        <v>0.18</v>
      </c>
      <c r="AP60">
        <f>$B$16</f>
        <v>40</v>
      </c>
      <c r="AQ60">
        <f>$B$16</f>
        <v>40</v>
      </c>
      <c r="AR60">
        <f>$B$16</f>
        <v>40</v>
      </c>
      <c r="AS60">
        <f>$B$16</f>
        <v>40</v>
      </c>
      <c r="AT60">
        <f>$B$16</f>
        <v>40</v>
      </c>
      <c r="AU60">
        <f>$B$16</f>
        <v>40</v>
      </c>
      <c r="AV60">
        <f>$B$16</f>
        <v>40</v>
      </c>
      <c r="AW60">
        <f>$B$16</f>
        <v>40</v>
      </c>
      <c r="AX60">
        <f>$B$16</f>
        <v>40</v>
      </c>
      <c r="AY60">
        <f>$B$16</f>
        <v>40</v>
      </c>
      <c r="AZ60">
        <f>$B$16</f>
        <v>40</v>
      </c>
      <c r="BA60">
        <f>$B$16</f>
        <v>40</v>
      </c>
    </row>
    <row r="61">
      <c r="B61" t="str">
        <f>IF($A61="","",VLOOKUP($A61,DADOS!$F:$R,2,FALSE))</f>
        <v/>
      </c>
      <c r="C61" t="str">
        <f>IF($A61="","",VLOOKUP($A61,DADOS!$F:$R,3,FALSE))</f>
        <v/>
      </c>
      <c r="D61" t="str">
        <f>IF($A61="","",VLOOKUP($A61,DADOS!$F:$R,4,FALSE))</f>
        <v/>
      </c>
      <c r="E61" t="str">
        <f>IF($A61="","",VLOOKUP($A61,DADOS!$F:$R,5,FALSE))</f>
        <v/>
      </c>
      <c r="F61" t="str">
        <f>IF($A61="","",VLOOKUP($A61,DADOS!$F:$R,6,FALSE))</f>
        <v/>
      </c>
      <c r="G61" t="str">
        <f>IF($A61="","",VLOOKUP($A61,DADOS!$F:$R,7,FALSE))</f>
        <v/>
      </c>
      <c r="H61" t="str">
        <f>IF($A61="","",VLOOKUP($A61,DADOS!$F:$R,8,FALSE))</f>
        <v/>
      </c>
      <c r="I61" t="str">
        <f>IF($A61="","",VLOOKUP($A61,DADOS!$F:$R,9,FALSE))</f>
        <v/>
      </c>
      <c r="J61" t="str">
        <f>IF($A61="","",VLOOKUP($A61,DADOS!$F:$R,10,FALSE))</f>
        <v/>
      </c>
      <c r="K61" t="str">
        <f>IF($A61="","",VLOOKUP($A61,DADOS!$F:$R,11,FALSE))</f>
        <v/>
      </c>
      <c r="L61" t="str">
        <f>IF($A61="","",VLOOKUP($A61,DADOS!$F:$R,12,FALSE))</f>
        <v/>
      </c>
      <c r="M61" t="str">
        <f>IF($A61="","",VLOOKUP($A61,DADOS!$F:$R,13,FALSE))</f>
        <v/>
      </c>
      <c r="P61">
        <f>IF($B$23="","",$B$23)</f>
        <v>32</v>
      </c>
      <c r="Q61">
        <f>IF($C$23="","",$C$23)</f>
        <v>16</v>
      </c>
      <c r="R61">
        <f>IF($D$23="","",$D$23)</f>
        <v>32</v>
      </c>
      <c r="S61">
        <f>IF(E$23="","",E$23)</f>
        <v>6</v>
      </c>
      <c r="T61">
        <f>IF(F$23="","",F$23)</f>
        <v>6</v>
      </c>
      <c r="U61">
        <f>IF(G$23="","",G$23)</f>
        <v>0.12</v>
      </c>
      <c r="V61">
        <f>IF(H$23="","",H$23)</f>
        <v>0.12</v>
      </c>
      <c r="W61">
        <f>IF($B$23="","",$B$23)</f>
        <v>32</v>
      </c>
      <c r="X61">
        <f>IF($C$23="","",$C$23)</f>
        <v>16</v>
      </c>
      <c r="Y61">
        <f>IF($D$23="","",$D$23)</f>
        <v>32</v>
      </c>
      <c r="Z61">
        <f>IF(L$23="","",L$23)</f>
        <v>0.12</v>
      </c>
      <c r="AA61">
        <f>IF(M$23="","",M$23)</f>
        <v>0.12</v>
      </c>
      <c r="AC61">
        <f>IF(B$22="","",B$22)</f>
        <v>48</v>
      </c>
      <c r="AD61">
        <f>IF(C$22="","",C$22)</f>
        <v>24</v>
      </c>
      <c r="AE61">
        <f>IF(D$22="","",D$22)</f>
        <v>48</v>
      </c>
      <c r="AF61">
        <f>IF(E$22="","",E$22)</f>
        <v>9</v>
      </c>
      <c r="AG61">
        <f>IF(F$22="","",F$22)</f>
        <v>9</v>
      </c>
      <c r="AH61">
        <f>IF(G$22="","",G$22)</f>
        <v>0.18</v>
      </c>
      <c r="AI61">
        <f>IF(H$22="","",H$22)</f>
        <v>0.18</v>
      </c>
      <c r="AJ61">
        <f>IF(I$22="","",I$22)</f>
        <v>1.7999999999999998</v>
      </c>
      <c r="AK61">
        <f>IF(J$22="","",J$22)</f>
        <v>1.7999999999999998</v>
      </c>
      <c r="AL61">
        <f>IF(K$22="","",K$22)</f>
        <v>0.09</v>
      </c>
      <c r="AM61">
        <f>IF(L$22="","",L$22)</f>
        <v>0.18</v>
      </c>
      <c r="AN61">
        <f>IF(M$22="","",M$22)</f>
        <v>0.18</v>
      </c>
      <c r="AP61">
        <f>$B$16</f>
        <v>40</v>
      </c>
      <c r="AQ61">
        <f>$B$16</f>
        <v>40</v>
      </c>
      <c r="AR61">
        <f>$B$16</f>
        <v>40</v>
      </c>
      <c r="AS61">
        <f>$B$16</f>
        <v>40</v>
      </c>
      <c r="AT61">
        <f>$B$16</f>
        <v>40</v>
      </c>
      <c r="AU61">
        <f>$B$16</f>
        <v>40</v>
      </c>
      <c r="AV61">
        <f>$B$16</f>
        <v>40</v>
      </c>
      <c r="AW61">
        <f>$B$16</f>
        <v>40</v>
      </c>
      <c r="AX61">
        <f>$B$16</f>
        <v>40</v>
      </c>
      <c r="AY61">
        <f>$B$16</f>
        <v>40</v>
      </c>
      <c r="AZ61">
        <f>$B$16</f>
        <v>40</v>
      </c>
      <c r="BA61">
        <f>$B$16</f>
        <v>40</v>
      </c>
    </row>
    <row r="62">
      <c r="B62" t="str">
        <f>IF($A62="","",VLOOKUP($A62,DADOS!$F:$R,2,FALSE))</f>
        <v/>
      </c>
      <c r="C62" t="str">
        <f>IF($A62="","",VLOOKUP($A62,DADOS!$F:$R,3,FALSE))</f>
        <v/>
      </c>
      <c r="D62" t="str">
        <f>IF($A62="","",VLOOKUP($A62,DADOS!$F:$R,4,FALSE))</f>
        <v/>
      </c>
      <c r="E62" t="str">
        <f>IF($A62="","",VLOOKUP($A62,DADOS!$F:$R,5,FALSE))</f>
        <v/>
      </c>
      <c r="F62" t="str">
        <f>IF($A62="","",VLOOKUP($A62,DADOS!$F:$R,6,FALSE))</f>
        <v/>
      </c>
      <c r="G62" t="str">
        <f>IF($A62="","",VLOOKUP($A62,DADOS!$F:$R,7,FALSE))</f>
        <v/>
      </c>
      <c r="H62" t="str">
        <f>IF($A62="","",VLOOKUP($A62,DADOS!$F:$R,8,FALSE))</f>
        <v/>
      </c>
      <c r="I62" t="str">
        <f>IF($A62="","",VLOOKUP($A62,DADOS!$F:$R,9,FALSE))</f>
        <v/>
      </c>
      <c r="J62" t="str">
        <f>IF($A62="","",VLOOKUP($A62,DADOS!$F:$R,10,FALSE))</f>
        <v/>
      </c>
      <c r="K62" t="str">
        <f>IF($A62="","",VLOOKUP($A62,DADOS!$F:$R,11,FALSE))</f>
        <v/>
      </c>
      <c r="L62" t="str">
        <f>IF($A62="","",VLOOKUP($A62,DADOS!$F:$R,12,FALSE))</f>
        <v/>
      </c>
      <c r="M62" t="str">
        <f>IF($A62="","",VLOOKUP($A62,DADOS!$F:$R,13,FALSE))</f>
        <v/>
      </c>
      <c r="P62">
        <f>IF($B$23="","",$B$23)</f>
        <v>32</v>
      </c>
      <c r="Q62">
        <f>IF($C$23="","",$C$23)</f>
        <v>16</v>
      </c>
      <c r="R62">
        <f>IF($D$23="","",$D$23)</f>
        <v>32</v>
      </c>
      <c r="S62">
        <f>IF(E$23="","",E$23)</f>
        <v>6</v>
      </c>
      <c r="T62">
        <f>IF(F$23="","",F$23)</f>
        <v>6</v>
      </c>
      <c r="U62">
        <f>IF(G$23="","",G$23)</f>
        <v>0.12</v>
      </c>
      <c r="V62">
        <f>IF(H$23="","",H$23)</f>
        <v>0.12</v>
      </c>
      <c r="W62">
        <f>IF($B$23="","",$B$23)</f>
        <v>32</v>
      </c>
      <c r="X62">
        <f>IF($C$23="","",$C$23)</f>
        <v>16</v>
      </c>
      <c r="Y62">
        <f>IF($D$23="","",$D$23)</f>
        <v>32</v>
      </c>
      <c r="Z62">
        <f>IF(L$23="","",L$23)</f>
        <v>0.12</v>
      </c>
      <c r="AA62">
        <f>IF(M$23="","",M$23)</f>
        <v>0.12</v>
      </c>
      <c r="AC62">
        <f>IF(B$22="","",B$22)</f>
        <v>48</v>
      </c>
      <c r="AD62">
        <f>IF(C$22="","",C$22)</f>
        <v>24</v>
      </c>
      <c r="AE62">
        <f>IF(D$22="","",D$22)</f>
        <v>48</v>
      </c>
      <c r="AF62">
        <f>IF(E$22="","",E$22)</f>
        <v>9</v>
      </c>
      <c r="AG62">
        <f>IF(F$22="","",F$22)</f>
        <v>9</v>
      </c>
      <c r="AH62">
        <f>IF(G$22="","",G$22)</f>
        <v>0.18</v>
      </c>
      <c r="AI62">
        <f>IF(H$22="","",H$22)</f>
        <v>0.18</v>
      </c>
      <c r="AJ62">
        <f>IF(I$22="","",I$22)</f>
        <v>1.7999999999999998</v>
      </c>
      <c r="AK62">
        <f>IF(J$22="","",J$22)</f>
        <v>1.7999999999999998</v>
      </c>
      <c r="AL62">
        <f>IF(K$22="","",K$22)</f>
        <v>0.09</v>
      </c>
      <c r="AM62">
        <f>IF(L$22="","",L$22)</f>
        <v>0.18</v>
      </c>
      <c r="AN62">
        <f>IF(M$22="","",M$22)</f>
        <v>0.18</v>
      </c>
      <c r="AP62">
        <f>$B$16</f>
        <v>40</v>
      </c>
      <c r="AQ62">
        <f>$B$16</f>
        <v>40</v>
      </c>
      <c r="AR62">
        <f>$B$16</f>
        <v>40</v>
      </c>
      <c r="AS62">
        <f>$B$16</f>
        <v>40</v>
      </c>
      <c r="AT62">
        <f>$B$16</f>
        <v>40</v>
      </c>
      <c r="AU62">
        <f>$B$16</f>
        <v>40</v>
      </c>
      <c r="AV62">
        <f>$B$16</f>
        <v>40</v>
      </c>
      <c r="AW62">
        <f>$B$16</f>
        <v>40</v>
      </c>
      <c r="AX62">
        <f>$B$16</f>
        <v>40</v>
      </c>
      <c r="AY62">
        <f>$B$16</f>
        <v>40</v>
      </c>
      <c r="AZ62">
        <f>$B$16</f>
        <v>40</v>
      </c>
      <c r="BA62">
        <f>$B$16</f>
        <v>40</v>
      </c>
    </row>
    <row r="63">
      <c r="B63" t="str">
        <f>IF($A63="","",VLOOKUP($A63,DADOS!$F:$R,2,FALSE))</f>
        <v/>
      </c>
      <c r="C63" t="str">
        <f>IF($A63="","",VLOOKUP($A63,DADOS!$F:$R,3,FALSE))</f>
        <v/>
      </c>
      <c r="D63" t="str">
        <f>IF($A63="","",VLOOKUP($A63,DADOS!$F:$R,4,FALSE))</f>
        <v/>
      </c>
      <c r="E63" t="str">
        <f>IF($A63="","",VLOOKUP($A63,DADOS!$F:$R,5,FALSE))</f>
        <v/>
      </c>
      <c r="F63" t="str">
        <f>IF($A63="","",VLOOKUP($A63,DADOS!$F:$R,6,FALSE))</f>
        <v/>
      </c>
      <c r="G63" t="str">
        <f>IF($A63="","",VLOOKUP($A63,DADOS!$F:$R,7,FALSE))</f>
        <v/>
      </c>
      <c r="H63" t="str">
        <f>IF($A63="","",VLOOKUP($A63,DADOS!$F:$R,8,FALSE))</f>
        <v/>
      </c>
      <c r="I63" t="str">
        <f>IF($A63="","",VLOOKUP($A63,DADOS!$F:$R,9,FALSE))</f>
        <v/>
      </c>
      <c r="J63" t="str">
        <f>IF($A63="","",VLOOKUP($A63,DADOS!$F:$R,10,FALSE))</f>
        <v/>
      </c>
      <c r="K63" t="str">
        <f>IF($A63="","",VLOOKUP($A63,DADOS!$F:$R,11,FALSE))</f>
        <v/>
      </c>
      <c r="L63" t="str">
        <f>IF($A63="","",VLOOKUP($A63,DADOS!$F:$R,12,FALSE))</f>
        <v/>
      </c>
      <c r="M63" t="str">
        <f>IF($A63="","",VLOOKUP($A63,DADOS!$F:$R,13,FALSE))</f>
        <v/>
      </c>
      <c r="P63">
        <f>IF($B$23="","",$B$23)</f>
        <v>32</v>
      </c>
      <c r="Q63">
        <f>IF($C$23="","",$C$23)</f>
        <v>16</v>
      </c>
      <c r="R63">
        <f>IF($D$23="","",$D$23)</f>
        <v>32</v>
      </c>
      <c r="S63">
        <f>IF(E$23="","",E$23)</f>
        <v>6</v>
      </c>
      <c r="T63">
        <f>IF(F$23="","",F$23)</f>
        <v>6</v>
      </c>
      <c r="U63">
        <f>IF(G$23="","",G$23)</f>
        <v>0.12</v>
      </c>
      <c r="V63">
        <f>IF(H$23="","",H$23)</f>
        <v>0.12</v>
      </c>
      <c r="W63">
        <f>IF($B$23="","",$B$23)</f>
        <v>32</v>
      </c>
      <c r="X63">
        <f>IF($C$23="","",$C$23)</f>
        <v>16</v>
      </c>
      <c r="Y63">
        <f>IF($D$23="","",$D$23)</f>
        <v>32</v>
      </c>
      <c r="Z63">
        <f>IF(L$23="","",L$23)</f>
        <v>0.12</v>
      </c>
      <c r="AA63">
        <f>IF(M$23="","",M$23)</f>
        <v>0.12</v>
      </c>
      <c r="AC63">
        <f>IF(B$22="","",B$22)</f>
        <v>48</v>
      </c>
      <c r="AD63">
        <f>IF(C$22="","",C$22)</f>
        <v>24</v>
      </c>
      <c r="AE63">
        <f>IF(D$22="","",D$22)</f>
        <v>48</v>
      </c>
      <c r="AF63">
        <f>IF(E$22="","",E$22)</f>
        <v>9</v>
      </c>
      <c r="AG63">
        <f>IF(F$22="","",F$22)</f>
        <v>9</v>
      </c>
      <c r="AH63">
        <f>IF(G$22="","",G$22)</f>
        <v>0.18</v>
      </c>
      <c r="AI63">
        <f>IF(H$22="","",H$22)</f>
        <v>0.18</v>
      </c>
      <c r="AJ63">
        <f>IF(I$22="","",I$22)</f>
        <v>1.7999999999999998</v>
      </c>
      <c r="AK63">
        <f>IF(J$22="","",J$22)</f>
        <v>1.7999999999999998</v>
      </c>
      <c r="AL63">
        <f>IF(K$22="","",K$22)</f>
        <v>0.09</v>
      </c>
      <c r="AM63">
        <f>IF(L$22="","",L$22)</f>
        <v>0.18</v>
      </c>
      <c r="AN63">
        <f>IF(M$22="","",M$22)</f>
        <v>0.18</v>
      </c>
      <c r="AP63">
        <f>$B$16</f>
        <v>40</v>
      </c>
      <c r="AQ63">
        <f>$B$16</f>
        <v>40</v>
      </c>
      <c r="AR63">
        <f>$B$16</f>
        <v>40</v>
      </c>
      <c r="AS63">
        <f>$B$16</f>
        <v>40</v>
      </c>
      <c r="AT63">
        <f>$B$16</f>
        <v>40</v>
      </c>
      <c r="AU63">
        <f>$B$16</f>
        <v>40</v>
      </c>
      <c r="AV63">
        <f>$B$16</f>
        <v>40</v>
      </c>
      <c r="AW63">
        <f>$B$16</f>
        <v>40</v>
      </c>
      <c r="AX63">
        <f>$B$16</f>
        <v>40</v>
      </c>
      <c r="AY63">
        <f>$B$16</f>
        <v>40</v>
      </c>
      <c r="AZ63">
        <f>$B$16</f>
        <v>40</v>
      </c>
      <c r="BA63">
        <f>$B$16</f>
        <v>40</v>
      </c>
    </row>
    <row r="64">
      <c r="B64" t="str">
        <f>IF($A64="","",VLOOKUP($A64,DADOS!$F:$R,2,FALSE))</f>
        <v/>
      </c>
      <c r="C64" t="str">
        <f>IF($A64="","",VLOOKUP($A64,DADOS!$F:$R,3,FALSE))</f>
        <v/>
      </c>
      <c r="D64" t="str">
        <f>IF($A64="","",VLOOKUP($A64,DADOS!$F:$R,4,FALSE))</f>
        <v/>
      </c>
      <c r="E64" t="str">
        <f>IF($A64="","",VLOOKUP($A64,DADOS!$F:$R,5,FALSE))</f>
        <v/>
      </c>
      <c r="F64" t="str">
        <f>IF($A64="","",VLOOKUP($A64,DADOS!$F:$R,6,FALSE))</f>
        <v/>
      </c>
      <c r="G64" t="str">
        <f>IF($A64="","",VLOOKUP($A64,DADOS!$F:$R,7,FALSE))</f>
        <v/>
      </c>
      <c r="H64" t="str">
        <f>IF($A64="","",VLOOKUP($A64,DADOS!$F:$R,8,FALSE))</f>
        <v/>
      </c>
      <c r="I64" t="str">
        <f>IF($A64="","",VLOOKUP($A64,DADOS!$F:$R,9,FALSE))</f>
        <v/>
      </c>
      <c r="J64" t="str">
        <f>IF($A64="","",VLOOKUP($A64,DADOS!$F:$R,10,FALSE))</f>
        <v/>
      </c>
      <c r="K64" t="str">
        <f>IF($A64="","",VLOOKUP($A64,DADOS!$F:$R,11,FALSE))</f>
        <v/>
      </c>
      <c r="L64" t="str">
        <f>IF($A64="","",VLOOKUP($A64,DADOS!$F:$R,12,FALSE))</f>
        <v/>
      </c>
      <c r="M64" t="str">
        <f>IF($A64="","",VLOOKUP($A64,DADOS!$F:$R,13,FALSE))</f>
        <v/>
      </c>
      <c r="P64">
        <f>IF($B$23="","",$B$23)</f>
        <v>32</v>
      </c>
      <c r="Q64">
        <f>IF($C$23="","",$C$23)</f>
        <v>16</v>
      </c>
      <c r="R64">
        <f>IF($D$23="","",$D$23)</f>
        <v>32</v>
      </c>
      <c r="S64">
        <f>IF(E$23="","",E$23)</f>
        <v>6</v>
      </c>
      <c r="T64">
        <f>IF(F$23="","",F$23)</f>
        <v>6</v>
      </c>
      <c r="U64">
        <f>IF(G$23="","",G$23)</f>
        <v>0.12</v>
      </c>
      <c r="V64">
        <f>IF(H$23="","",H$23)</f>
        <v>0.12</v>
      </c>
      <c r="W64">
        <f>IF($B$23="","",$B$23)</f>
        <v>32</v>
      </c>
      <c r="X64">
        <f>IF($C$23="","",$C$23)</f>
        <v>16</v>
      </c>
      <c r="Y64">
        <f>IF($D$23="","",$D$23)</f>
        <v>32</v>
      </c>
      <c r="Z64">
        <f>IF(L$23="","",L$23)</f>
        <v>0.12</v>
      </c>
      <c r="AA64">
        <f>IF(M$23="","",M$23)</f>
        <v>0.12</v>
      </c>
      <c r="AC64">
        <f>IF(B$22="","",B$22)</f>
        <v>48</v>
      </c>
      <c r="AD64">
        <f>IF(C$22="","",C$22)</f>
        <v>24</v>
      </c>
      <c r="AE64">
        <f>IF(D$22="","",D$22)</f>
        <v>48</v>
      </c>
      <c r="AF64">
        <f>IF(E$22="","",E$22)</f>
        <v>9</v>
      </c>
      <c r="AG64">
        <f>IF(F$22="","",F$22)</f>
        <v>9</v>
      </c>
      <c r="AH64">
        <f>IF(G$22="","",G$22)</f>
        <v>0.18</v>
      </c>
      <c r="AI64">
        <f>IF(H$22="","",H$22)</f>
        <v>0.18</v>
      </c>
      <c r="AJ64">
        <f>IF(I$22="","",I$22)</f>
        <v>1.7999999999999998</v>
      </c>
      <c r="AK64">
        <f>IF(J$22="","",J$22)</f>
        <v>1.7999999999999998</v>
      </c>
      <c r="AL64">
        <f>IF(K$22="","",K$22)</f>
        <v>0.09</v>
      </c>
      <c r="AM64">
        <f>IF(L$22="","",L$22)</f>
        <v>0.18</v>
      </c>
      <c r="AN64">
        <f>IF(M$22="","",M$22)</f>
        <v>0.18</v>
      </c>
      <c r="AP64">
        <f>$B$16</f>
        <v>40</v>
      </c>
      <c r="AQ64">
        <f>$B$16</f>
        <v>40</v>
      </c>
      <c r="AR64">
        <f>$B$16</f>
        <v>40</v>
      </c>
      <c r="AS64">
        <f>$B$16</f>
        <v>40</v>
      </c>
      <c r="AT64">
        <f>$B$16</f>
        <v>40</v>
      </c>
      <c r="AU64">
        <f>$B$16</f>
        <v>40</v>
      </c>
      <c r="AV64">
        <f>$B$16</f>
        <v>40</v>
      </c>
      <c r="AW64">
        <f>$B$16</f>
        <v>40</v>
      </c>
      <c r="AX64">
        <f>$B$16</f>
        <v>40</v>
      </c>
      <c r="AY64">
        <f>$B$16</f>
        <v>40</v>
      </c>
      <c r="AZ64">
        <f>$B$16</f>
        <v>40</v>
      </c>
      <c r="BA64">
        <f>$B$16</f>
        <v>40</v>
      </c>
    </row>
    <row r="65">
      <c r="B65" t="str">
        <f>IF($A65="","",VLOOKUP($A65,DADOS!$F:$R,2,FALSE))</f>
        <v/>
      </c>
      <c r="C65" t="str">
        <f>IF($A65="","",VLOOKUP($A65,DADOS!$F:$R,3,FALSE))</f>
        <v/>
      </c>
      <c r="D65" t="str">
        <f>IF($A65="","",VLOOKUP($A65,DADOS!$F:$R,4,FALSE))</f>
        <v/>
      </c>
      <c r="E65" t="str">
        <f>IF($A65="","",VLOOKUP($A65,DADOS!$F:$R,5,FALSE))</f>
        <v/>
      </c>
      <c r="F65" t="str">
        <f>IF($A65="","",VLOOKUP($A65,DADOS!$F:$R,6,FALSE))</f>
        <v/>
      </c>
      <c r="G65" t="str">
        <f>IF($A65="","",VLOOKUP($A65,DADOS!$F:$R,7,FALSE))</f>
        <v/>
      </c>
      <c r="H65" t="str">
        <f>IF($A65="","",VLOOKUP($A65,DADOS!$F:$R,8,FALSE))</f>
        <v/>
      </c>
      <c r="I65" t="str">
        <f>IF($A65="","",VLOOKUP($A65,DADOS!$F:$R,9,FALSE))</f>
        <v/>
      </c>
      <c r="J65" t="str">
        <f>IF($A65="","",VLOOKUP($A65,DADOS!$F:$R,10,FALSE))</f>
        <v/>
      </c>
      <c r="K65" t="str">
        <f>IF($A65="","",VLOOKUP($A65,DADOS!$F:$R,11,FALSE))</f>
        <v/>
      </c>
      <c r="L65" t="str">
        <f>IF($A65="","",VLOOKUP($A65,DADOS!$F:$R,12,FALSE))</f>
        <v/>
      </c>
      <c r="M65" t="str">
        <f>IF($A65="","",VLOOKUP($A65,DADOS!$F:$R,13,FALSE))</f>
        <v/>
      </c>
      <c r="P65">
        <f>IF($B$23="","",$B$23)</f>
        <v>32</v>
      </c>
      <c r="Q65">
        <f>IF($C$23="","",$C$23)</f>
        <v>16</v>
      </c>
      <c r="R65">
        <f>IF($D$23="","",$D$23)</f>
        <v>32</v>
      </c>
      <c r="S65">
        <f>IF(E$23="","",E$23)</f>
        <v>6</v>
      </c>
      <c r="T65">
        <f>IF(F$23="","",F$23)</f>
        <v>6</v>
      </c>
      <c r="U65">
        <f>IF(G$23="","",G$23)</f>
        <v>0.12</v>
      </c>
      <c r="V65">
        <f>IF(H$23="","",H$23)</f>
        <v>0.12</v>
      </c>
      <c r="W65">
        <f>IF($B$23="","",$B$23)</f>
        <v>32</v>
      </c>
      <c r="X65">
        <f>IF($C$23="","",$C$23)</f>
        <v>16</v>
      </c>
      <c r="Y65">
        <f>IF($D$23="","",$D$23)</f>
        <v>32</v>
      </c>
      <c r="Z65">
        <f>IF(L$23="","",L$23)</f>
        <v>0.12</v>
      </c>
      <c r="AA65">
        <f>IF(M$23="","",M$23)</f>
        <v>0.12</v>
      </c>
      <c r="AC65">
        <f>IF(B$22="","",B$22)</f>
        <v>48</v>
      </c>
      <c r="AD65">
        <f>IF(C$22="","",C$22)</f>
        <v>24</v>
      </c>
      <c r="AE65">
        <f>IF(D$22="","",D$22)</f>
        <v>48</v>
      </c>
      <c r="AF65">
        <f>IF(E$22="","",E$22)</f>
        <v>9</v>
      </c>
      <c r="AG65">
        <f>IF(F$22="","",F$22)</f>
        <v>9</v>
      </c>
      <c r="AH65">
        <f>IF(G$22="","",G$22)</f>
        <v>0.18</v>
      </c>
      <c r="AI65">
        <f>IF(H$22="","",H$22)</f>
        <v>0.18</v>
      </c>
      <c r="AJ65">
        <f>IF(I$22="","",I$22)</f>
        <v>1.7999999999999998</v>
      </c>
      <c r="AK65">
        <f>IF(J$22="","",J$22)</f>
        <v>1.7999999999999998</v>
      </c>
      <c r="AL65">
        <f>IF(K$22="","",K$22)</f>
        <v>0.09</v>
      </c>
      <c r="AM65">
        <f>IF(L$22="","",L$22)</f>
        <v>0.18</v>
      </c>
      <c r="AN65">
        <f>IF(M$22="","",M$22)</f>
        <v>0.18</v>
      </c>
      <c r="AP65">
        <f>$B$16</f>
        <v>40</v>
      </c>
      <c r="AQ65">
        <f>$B$16</f>
        <v>40</v>
      </c>
      <c r="AR65">
        <f>$B$16</f>
        <v>40</v>
      </c>
      <c r="AS65">
        <f>$B$16</f>
        <v>40</v>
      </c>
      <c r="AT65">
        <f>$B$16</f>
        <v>40</v>
      </c>
      <c r="AU65">
        <f>$B$16</f>
        <v>40</v>
      </c>
      <c r="AV65">
        <f>$B$16</f>
        <v>40</v>
      </c>
      <c r="AW65">
        <f>$B$16</f>
        <v>40</v>
      </c>
      <c r="AX65">
        <f>$B$16</f>
        <v>40</v>
      </c>
      <c r="AY65">
        <f>$B$16</f>
        <v>40</v>
      </c>
      <c r="AZ65">
        <f>$B$16</f>
        <v>40</v>
      </c>
      <c r="BA65">
        <f>$B$16</f>
        <v>40</v>
      </c>
    </row>
    <row r="66">
      <c r="B66" t="str">
        <f>IF($A66="","",VLOOKUP($A66,DADOS!$F:$R,2,FALSE))</f>
        <v/>
      </c>
      <c r="C66" t="str">
        <f>IF($A66="","",VLOOKUP($A66,DADOS!$F:$R,3,FALSE))</f>
        <v/>
      </c>
      <c r="D66" t="str">
        <f>IF($A66="","",VLOOKUP($A66,DADOS!$F:$R,4,FALSE))</f>
        <v/>
      </c>
      <c r="E66" t="str">
        <f>IF($A66="","",VLOOKUP($A66,DADOS!$F:$R,5,FALSE))</f>
        <v/>
      </c>
      <c r="F66" t="str">
        <f>IF($A66="","",VLOOKUP($A66,DADOS!$F:$R,6,FALSE))</f>
        <v/>
      </c>
      <c r="G66" t="str">
        <f>IF($A66="","",VLOOKUP($A66,DADOS!$F:$R,7,FALSE))</f>
        <v/>
      </c>
      <c r="H66" t="str">
        <f>IF($A66="","",VLOOKUP($A66,DADOS!$F:$R,8,FALSE))</f>
        <v/>
      </c>
      <c r="I66" t="str">
        <f>IF($A66="","",VLOOKUP($A66,DADOS!$F:$R,9,FALSE))</f>
        <v/>
      </c>
      <c r="J66" t="str">
        <f>IF($A66="","",VLOOKUP($A66,DADOS!$F:$R,10,FALSE))</f>
        <v/>
      </c>
      <c r="K66" t="str">
        <f>IF($A66="","",VLOOKUP($A66,DADOS!$F:$R,11,FALSE))</f>
        <v/>
      </c>
      <c r="L66" t="str">
        <f>IF($A66="","",VLOOKUP($A66,DADOS!$F:$R,12,FALSE))</f>
        <v/>
      </c>
      <c r="M66" t="str">
        <f>IF($A66="","",VLOOKUP($A66,DADOS!$F:$R,13,FALSE))</f>
        <v/>
      </c>
      <c r="P66">
        <f>IF($B$23="","",$B$23)</f>
        <v>32</v>
      </c>
      <c r="Q66">
        <f>IF($C$23="","",$C$23)</f>
        <v>16</v>
      </c>
      <c r="R66">
        <f>IF($D$23="","",$D$23)</f>
        <v>32</v>
      </c>
      <c r="S66">
        <f>IF(E$23="","",E$23)</f>
        <v>6</v>
      </c>
      <c r="T66">
        <f>IF(F$23="","",F$23)</f>
        <v>6</v>
      </c>
      <c r="U66">
        <f>IF(G$23="","",G$23)</f>
        <v>0.12</v>
      </c>
      <c r="V66">
        <f>IF(H$23="","",H$23)</f>
        <v>0.12</v>
      </c>
      <c r="W66">
        <f>IF($B$23="","",$B$23)</f>
        <v>32</v>
      </c>
      <c r="X66">
        <f>IF($C$23="","",$C$23)</f>
        <v>16</v>
      </c>
      <c r="Y66">
        <f>IF($D$23="","",$D$23)</f>
        <v>32</v>
      </c>
      <c r="Z66">
        <f>IF(L$23="","",L$23)</f>
        <v>0.12</v>
      </c>
      <c r="AA66">
        <f>IF(M$23="","",M$23)</f>
        <v>0.12</v>
      </c>
      <c r="AC66">
        <f>IF(B$22="","",B$22)</f>
        <v>48</v>
      </c>
      <c r="AD66">
        <f>IF(C$22="","",C$22)</f>
        <v>24</v>
      </c>
      <c r="AE66">
        <f>IF(D$22="","",D$22)</f>
        <v>48</v>
      </c>
      <c r="AF66">
        <f>IF(E$22="","",E$22)</f>
        <v>9</v>
      </c>
      <c r="AG66">
        <f>IF(F$22="","",F$22)</f>
        <v>9</v>
      </c>
      <c r="AH66">
        <f>IF(G$22="","",G$22)</f>
        <v>0.18</v>
      </c>
      <c r="AI66">
        <f>IF(H$22="","",H$22)</f>
        <v>0.18</v>
      </c>
      <c r="AJ66">
        <f>IF(I$22="","",I$22)</f>
        <v>1.7999999999999998</v>
      </c>
      <c r="AK66">
        <f>IF(J$22="","",J$22)</f>
        <v>1.7999999999999998</v>
      </c>
      <c r="AL66">
        <f>IF(K$22="","",K$22)</f>
        <v>0.09</v>
      </c>
      <c r="AM66">
        <f>IF(L$22="","",L$22)</f>
        <v>0.18</v>
      </c>
      <c r="AN66">
        <f>IF(M$22="","",M$22)</f>
        <v>0.18</v>
      </c>
      <c r="AP66">
        <f>$B$16</f>
        <v>40</v>
      </c>
      <c r="AQ66">
        <f>$B$16</f>
        <v>40</v>
      </c>
      <c r="AR66">
        <f>$B$16</f>
        <v>40</v>
      </c>
      <c r="AS66">
        <f>$B$16</f>
        <v>40</v>
      </c>
      <c r="AT66">
        <f>$B$16</f>
        <v>40</v>
      </c>
      <c r="AU66">
        <f>$B$16</f>
        <v>40</v>
      </c>
      <c r="AV66">
        <f>$B$16</f>
        <v>40</v>
      </c>
      <c r="AW66">
        <f>$B$16</f>
        <v>40</v>
      </c>
      <c r="AX66">
        <f>$B$16</f>
        <v>40</v>
      </c>
      <c r="AY66">
        <f>$B$16</f>
        <v>40</v>
      </c>
      <c r="AZ66">
        <f>$B$16</f>
        <v>40</v>
      </c>
      <c r="BA66">
        <f>$B$16</f>
        <v>40</v>
      </c>
    </row>
    <row r="67">
      <c r="B67" t="str">
        <f>IF($A67="","",VLOOKUP($A67,DADOS!$F:$R,2,FALSE))</f>
        <v/>
      </c>
      <c r="C67" t="str">
        <f>IF($A67="","",VLOOKUP($A67,DADOS!$F:$R,3,FALSE))</f>
        <v/>
      </c>
      <c r="D67" t="str">
        <f>IF($A67="","",VLOOKUP($A67,DADOS!$F:$R,4,FALSE))</f>
        <v/>
      </c>
      <c r="E67" t="str">
        <f>IF($A67="","",VLOOKUP($A67,DADOS!$F:$R,5,FALSE))</f>
        <v/>
      </c>
      <c r="F67" t="str">
        <f>IF($A67="","",VLOOKUP($A67,DADOS!$F:$R,6,FALSE))</f>
        <v/>
      </c>
      <c r="G67" t="str">
        <f>IF($A67="","",VLOOKUP($A67,DADOS!$F:$R,7,FALSE))</f>
        <v/>
      </c>
      <c r="H67" t="str">
        <f>IF($A67="","",VLOOKUP($A67,DADOS!$F:$R,8,FALSE))</f>
        <v/>
      </c>
      <c r="I67" t="str">
        <f>IF($A67="","",VLOOKUP($A67,DADOS!$F:$R,9,FALSE))</f>
        <v/>
      </c>
      <c r="J67" t="str">
        <f>IF($A67="","",VLOOKUP($A67,DADOS!$F:$R,10,FALSE))</f>
        <v/>
      </c>
      <c r="K67" t="str">
        <f>IF($A67="","",VLOOKUP($A67,DADOS!$F:$R,11,FALSE))</f>
        <v/>
      </c>
      <c r="L67" t="str">
        <f>IF($A67="","",VLOOKUP($A67,DADOS!$F:$R,12,FALSE))</f>
        <v/>
      </c>
      <c r="M67" t="str">
        <f>IF($A67="","",VLOOKUP($A67,DADOS!$F:$R,13,FALSE))</f>
        <v/>
      </c>
      <c r="P67">
        <f>IF($B$23="","",$B$23)</f>
        <v>32</v>
      </c>
      <c r="Q67">
        <f>IF($C$23="","",$C$23)</f>
        <v>16</v>
      </c>
      <c r="R67">
        <f>IF($D$23="","",$D$23)</f>
        <v>32</v>
      </c>
      <c r="S67">
        <f>IF(E$23="","",E$23)</f>
        <v>6</v>
      </c>
      <c r="T67">
        <f>IF(F$23="","",F$23)</f>
        <v>6</v>
      </c>
      <c r="U67">
        <f>IF(G$23="","",G$23)</f>
        <v>0.12</v>
      </c>
      <c r="V67">
        <f>IF(H$23="","",H$23)</f>
        <v>0.12</v>
      </c>
      <c r="W67">
        <f>IF($B$23="","",$B$23)</f>
        <v>32</v>
      </c>
      <c r="X67">
        <f>IF($C$23="","",$C$23)</f>
        <v>16</v>
      </c>
      <c r="Y67">
        <f>IF($D$23="","",$D$23)</f>
        <v>32</v>
      </c>
      <c r="Z67">
        <f>IF(L$23="","",L$23)</f>
        <v>0.12</v>
      </c>
      <c r="AA67">
        <f>IF(M$23="","",M$23)</f>
        <v>0.12</v>
      </c>
      <c r="AC67">
        <f>IF(B$22="","",B$22)</f>
        <v>48</v>
      </c>
      <c r="AD67">
        <f>IF(C$22="","",C$22)</f>
        <v>24</v>
      </c>
      <c r="AE67">
        <f>IF(D$22="","",D$22)</f>
        <v>48</v>
      </c>
      <c r="AF67">
        <f>IF(E$22="","",E$22)</f>
        <v>9</v>
      </c>
      <c r="AG67">
        <f>IF(F$22="","",F$22)</f>
        <v>9</v>
      </c>
      <c r="AH67">
        <f>IF(G$22="","",G$22)</f>
        <v>0.18</v>
      </c>
      <c r="AI67">
        <f>IF(H$22="","",H$22)</f>
        <v>0.18</v>
      </c>
      <c r="AJ67">
        <f>IF(I$22="","",I$22)</f>
        <v>1.7999999999999998</v>
      </c>
      <c r="AK67">
        <f>IF(J$22="","",J$22)</f>
        <v>1.7999999999999998</v>
      </c>
      <c r="AL67">
        <f>IF(K$22="","",K$22)</f>
        <v>0.09</v>
      </c>
      <c r="AM67">
        <f>IF(L$22="","",L$22)</f>
        <v>0.18</v>
      </c>
      <c r="AN67">
        <f>IF(M$22="","",M$22)</f>
        <v>0.18</v>
      </c>
      <c r="AP67">
        <f>$B$16</f>
        <v>40</v>
      </c>
      <c r="AQ67">
        <f>$B$16</f>
        <v>40</v>
      </c>
      <c r="AR67">
        <f>$B$16</f>
        <v>40</v>
      </c>
      <c r="AS67">
        <f>$B$16</f>
        <v>40</v>
      </c>
      <c r="AT67">
        <f>$B$16</f>
        <v>40</v>
      </c>
      <c r="AU67">
        <f>$B$16</f>
        <v>40</v>
      </c>
      <c r="AV67">
        <f>$B$16</f>
        <v>40</v>
      </c>
      <c r="AW67">
        <f>$B$16</f>
        <v>40</v>
      </c>
      <c r="AX67">
        <f>$B$16</f>
        <v>40</v>
      </c>
      <c r="AY67">
        <f>$B$16</f>
        <v>40</v>
      </c>
      <c r="AZ67">
        <f>$B$16</f>
        <v>40</v>
      </c>
      <c r="BA67">
        <f>$B$16</f>
        <v>40</v>
      </c>
    </row>
    <row r="68">
      <c r="B68" t="str">
        <f>IF($A68="","",VLOOKUP($A68,DADOS!$F:$R,2,FALSE))</f>
        <v/>
      </c>
      <c r="C68" t="str">
        <f>IF($A68="","",VLOOKUP($A68,DADOS!$F:$R,3,FALSE))</f>
        <v/>
      </c>
      <c r="D68" t="str">
        <f>IF($A68="","",VLOOKUP($A68,DADOS!$F:$R,4,FALSE))</f>
        <v/>
      </c>
      <c r="E68" t="str">
        <f>IF($A68="","",VLOOKUP($A68,DADOS!$F:$R,5,FALSE))</f>
        <v/>
      </c>
      <c r="F68" t="str">
        <f>IF($A68="","",VLOOKUP($A68,DADOS!$F:$R,6,FALSE))</f>
        <v/>
      </c>
      <c r="G68" t="str">
        <f>IF($A68="","",VLOOKUP($A68,DADOS!$F:$R,7,FALSE))</f>
        <v/>
      </c>
      <c r="H68" t="str">
        <f>IF($A68="","",VLOOKUP($A68,DADOS!$F:$R,8,FALSE))</f>
        <v/>
      </c>
      <c r="I68" t="str">
        <f>IF($A68="","",VLOOKUP($A68,DADOS!$F:$R,9,FALSE))</f>
        <v/>
      </c>
      <c r="J68" t="str">
        <f>IF($A68="","",VLOOKUP($A68,DADOS!$F:$R,10,FALSE))</f>
        <v/>
      </c>
      <c r="K68" t="str">
        <f>IF($A68="","",VLOOKUP($A68,DADOS!$F:$R,11,FALSE))</f>
        <v/>
      </c>
      <c r="L68" t="str">
        <f>IF($A68="","",VLOOKUP($A68,DADOS!$F:$R,12,FALSE))</f>
        <v/>
      </c>
      <c r="M68" t="str">
        <f>IF($A68="","",VLOOKUP($A68,DADOS!$F:$R,13,FALSE))</f>
        <v/>
      </c>
      <c r="P68">
        <f>IF($B$23="","",$B$23)</f>
        <v>32</v>
      </c>
      <c r="Q68">
        <f>IF($C$23="","",$C$23)</f>
        <v>16</v>
      </c>
      <c r="R68">
        <f>IF($D$23="","",$D$23)</f>
        <v>32</v>
      </c>
      <c r="S68">
        <f>IF(E$23="","",E$23)</f>
        <v>6</v>
      </c>
      <c r="T68">
        <f>IF(F$23="","",F$23)</f>
        <v>6</v>
      </c>
      <c r="U68">
        <f>IF(G$23="","",G$23)</f>
        <v>0.12</v>
      </c>
      <c r="V68">
        <f>IF(H$23="","",H$23)</f>
        <v>0.12</v>
      </c>
      <c r="W68">
        <f>IF($B$23="","",$B$23)</f>
        <v>32</v>
      </c>
      <c r="X68">
        <f>IF($C$23="","",$C$23)</f>
        <v>16</v>
      </c>
      <c r="Y68">
        <f>IF($D$23="","",$D$23)</f>
        <v>32</v>
      </c>
      <c r="Z68">
        <f>IF(L$23="","",L$23)</f>
        <v>0.12</v>
      </c>
      <c r="AA68">
        <f>IF(M$23="","",M$23)</f>
        <v>0.12</v>
      </c>
      <c r="AC68">
        <f>IF(B$22="","",B$22)</f>
        <v>48</v>
      </c>
      <c r="AD68">
        <f>IF(C$22="","",C$22)</f>
        <v>24</v>
      </c>
      <c r="AE68">
        <f>IF(D$22="","",D$22)</f>
        <v>48</v>
      </c>
      <c r="AF68">
        <f>IF(E$22="","",E$22)</f>
        <v>9</v>
      </c>
      <c r="AG68">
        <f>IF(F$22="","",F$22)</f>
        <v>9</v>
      </c>
      <c r="AH68">
        <f>IF(G$22="","",G$22)</f>
        <v>0.18</v>
      </c>
      <c r="AI68">
        <f>IF(H$22="","",H$22)</f>
        <v>0.18</v>
      </c>
      <c r="AJ68">
        <f>IF(I$22="","",I$22)</f>
        <v>1.7999999999999998</v>
      </c>
      <c r="AK68">
        <f>IF(J$22="","",J$22)</f>
        <v>1.7999999999999998</v>
      </c>
      <c r="AL68">
        <f>IF(K$22="","",K$22)</f>
        <v>0.09</v>
      </c>
      <c r="AM68">
        <f>IF(L$22="","",L$22)</f>
        <v>0.18</v>
      </c>
      <c r="AN68">
        <f>IF(M$22="","",M$22)</f>
        <v>0.18</v>
      </c>
      <c r="AP68">
        <f>$B$16</f>
        <v>40</v>
      </c>
      <c r="AQ68">
        <f>$B$16</f>
        <v>40</v>
      </c>
      <c r="AR68">
        <f>$B$16</f>
        <v>40</v>
      </c>
      <c r="AS68">
        <f>$B$16</f>
        <v>40</v>
      </c>
      <c r="AT68">
        <f>$B$16</f>
        <v>40</v>
      </c>
      <c r="AU68">
        <f>$B$16</f>
        <v>40</v>
      </c>
      <c r="AV68">
        <f>$B$16</f>
        <v>40</v>
      </c>
      <c r="AW68">
        <f>$B$16</f>
        <v>40</v>
      </c>
      <c r="AX68">
        <f>$B$16</f>
        <v>40</v>
      </c>
      <c r="AY68">
        <f>$B$16</f>
        <v>40</v>
      </c>
      <c r="AZ68">
        <f>$B$16</f>
        <v>40</v>
      </c>
      <c r="BA68">
        <f>$B$16</f>
        <v>40</v>
      </c>
    </row>
    <row r="69">
      <c r="B69" t="str">
        <f>IF($A69="","",VLOOKUP($A69,DADOS!$F:$R,2,FALSE))</f>
        <v/>
      </c>
      <c r="C69" t="str">
        <f>IF($A69="","",VLOOKUP($A69,DADOS!$F:$R,3,FALSE))</f>
        <v/>
      </c>
      <c r="D69" t="str">
        <f>IF($A69="","",VLOOKUP($A69,DADOS!$F:$R,4,FALSE))</f>
        <v/>
      </c>
      <c r="E69" t="str">
        <f>IF($A69="","",VLOOKUP($A69,DADOS!$F:$R,5,FALSE))</f>
        <v/>
      </c>
      <c r="F69" t="str">
        <f>IF($A69="","",VLOOKUP($A69,DADOS!$F:$R,6,FALSE))</f>
        <v/>
      </c>
      <c r="G69" t="str">
        <f>IF($A69="","",VLOOKUP($A69,DADOS!$F:$R,7,FALSE))</f>
        <v/>
      </c>
      <c r="H69" t="str">
        <f>IF($A69="","",VLOOKUP($A69,DADOS!$F:$R,8,FALSE))</f>
        <v/>
      </c>
      <c r="I69" t="str">
        <f>IF($A69="","",VLOOKUP($A69,DADOS!$F:$R,9,FALSE))</f>
        <v/>
      </c>
      <c r="J69" t="str">
        <f>IF($A69="","",VLOOKUP($A69,DADOS!$F:$R,10,FALSE))</f>
        <v/>
      </c>
      <c r="K69" t="str">
        <f>IF($A69="","",VLOOKUP($A69,DADOS!$F:$R,11,FALSE))</f>
        <v/>
      </c>
      <c r="L69" t="str">
        <f>IF($A69="","",VLOOKUP($A69,DADOS!$F:$R,12,FALSE))</f>
        <v/>
      </c>
      <c r="M69" t="str">
        <f>IF($A69="","",VLOOKUP($A69,DADOS!$F:$R,13,FALSE))</f>
        <v/>
      </c>
      <c r="P69">
        <f>IF($B$23="","",$B$23)</f>
        <v>32</v>
      </c>
      <c r="Q69">
        <f>IF($C$23="","",$C$23)</f>
        <v>16</v>
      </c>
      <c r="R69">
        <f>IF($D$23="","",$D$23)</f>
        <v>32</v>
      </c>
      <c r="S69">
        <f>IF(E$23="","",E$23)</f>
        <v>6</v>
      </c>
      <c r="T69">
        <f>IF(F$23="","",F$23)</f>
        <v>6</v>
      </c>
      <c r="U69">
        <f>IF(G$23="","",G$23)</f>
        <v>0.12</v>
      </c>
      <c r="V69">
        <f>IF(H$23="","",H$23)</f>
        <v>0.12</v>
      </c>
      <c r="W69">
        <f>IF($B$23="","",$B$23)</f>
        <v>32</v>
      </c>
      <c r="X69">
        <f>IF($C$23="","",$C$23)</f>
        <v>16</v>
      </c>
      <c r="Y69">
        <f>IF($D$23="","",$D$23)</f>
        <v>32</v>
      </c>
      <c r="Z69">
        <f>IF(L$23="","",L$23)</f>
        <v>0.12</v>
      </c>
      <c r="AA69">
        <f>IF(M$23="","",M$23)</f>
        <v>0.12</v>
      </c>
      <c r="AC69">
        <f>IF(B$22="","",B$22)</f>
        <v>48</v>
      </c>
      <c r="AD69">
        <f>IF(C$22="","",C$22)</f>
        <v>24</v>
      </c>
      <c r="AE69">
        <f>IF(D$22="","",D$22)</f>
        <v>48</v>
      </c>
      <c r="AF69">
        <f>IF(E$22="","",E$22)</f>
        <v>9</v>
      </c>
      <c r="AG69">
        <f>IF(F$22="","",F$22)</f>
        <v>9</v>
      </c>
      <c r="AH69">
        <f>IF(G$22="","",G$22)</f>
        <v>0.18</v>
      </c>
      <c r="AI69">
        <f>IF(H$22="","",H$22)</f>
        <v>0.18</v>
      </c>
      <c r="AJ69">
        <f>IF(I$22="","",I$22)</f>
        <v>1.7999999999999998</v>
      </c>
      <c r="AK69">
        <f>IF(J$22="","",J$22)</f>
        <v>1.7999999999999998</v>
      </c>
      <c r="AL69">
        <f>IF(K$22="","",K$22)</f>
        <v>0.09</v>
      </c>
      <c r="AM69">
        <f>IF(L$22="","",L$22)</f>
        <v>0.18</v>
      </c>
      <c r="AN69">
        <f>IF(M$22="","",M$22)</f>
        <v>0.18</v>
      </c>
      <c r="AP69">
        <f>$B$16</f>
        <v>40</v>
      </c>
      <c r="AQ69">
        <f>$B$16</f>
        <v>40</v>
      </c>
      <c r="AR69">
        <f>$B$16</f>
        <v>40</v>
      </c>
      <c r="AS69">
        <f>$B$16</f>
        <v>40</v>
      </c>
      <c r="AT69">
        <f>$B$16</f>
        <v>40</v>
      </c>
      <c r="AU69">
        <f>$B$16</f>
        <v>40</v>
      </c>
      <c r="AV69">
        <f>$B$16</f>
        <v>40</v>
      </c>
      <c r="AW69">
        <f>$B$16</f>
        <v>40</v>
      </c>
      <c r="AX69">
        <f>$B$16</f>
        <v>40</v>
      </c>
      <c r="AY69">
        <f>$B$16</f>
        <v>40</v>
      </c>
      <c r="AZ69">
        <f>$B$16</f>
        <v>40</v>
      </c>
      <c r="BA69">
        <f>$B$16</f>
        <v>40</v>
      </c>
    </row>
    <row r="70">
      <c r="B70" t="str">
        <f>IF($A70="","",VLOOKUP($A70,DADOS!$F:$R,2,FALSE))</f>
        <v/>
      </c>
      <c r="C70" t="str">
        <f>IF($A70="","",VLOOKUP($A70,DADOS!$F:$R,3,FALSE))</f>
        <v/>
      </c>
      <c r="D70" t="str">
        <f>IF($A70="","",VLOOKUP($A70,DADOS!$F:$R,4,FALSE))</f>
        <v/>
      </c>
      <c r="E70" t="str">
        <f>IF($A70="","",VLOOKUP($A70,DADOS!$F:$R,5,FALSE))</f>
        <v/>
      </c>
      <c r="F70" t="str">
        <f>IF($A70="","",VLOOKUP($A70,DADOS!$F:$R,6,FALSE))</f>
        <v/>
      </c>
      <c r="G70" t="str">
        <f>IF($A70="","",VLOOKUP($A70,DADOS!$F:$R,7,FALSE))</f>
        <v/>
      </c>
      <c r="H70" t="str">
        <f>IF($A70="","",VLOOKUP($A70,DADOS!$F:$R,8,FALSE))</f>
        <v/>
      </c>
      <c r="I70" t="str">
        <f>IF($A70="","",VLOOKUP($A70,DADOS!$F:$R,9,FALSE))</f>
        <v/>
      </c>
      <c r="J70" t="str">
        <f>IF($A70="","",VLOOKUP($A70,DADOS!$F:$R,10,FALSE))</f>
        <v/>
      </c>
      <c r="K70" t="str">
        <f>IF($A70="","",VLOOKUP($A70,DADOS!$F:$R,11,FALSE))</f>
        <v/>
      </c>
      <c r="L70" t="str">
        <f>IF($A70="","",VLOOKUP($A70,DADOS!$F:$R,12,FALSE))</f>
        <v/>
      </c>
      <c r="M70" t="str">
        <f>IF($A70="","",VLOOKUP($A70,DADOS!$F:$R,13,FALSE))</f>
        <v/>
      </c>
      <c r="P70">
        <f>IF($B$23="","",$B$23)</f>
        <v>32</v>
      </c>
      <c r="Q70">
        <f>IF($C$23="","",$C$23)</f>
        <v>16</v>
      </c>
      <c r="R70">
        <f>IF($D$23="","",$D$23)</f>
        <v>32</v>
      </c>
      <c r="S70">
        <f>IF(E$23="","",E$23)</f>
        <v>6</v>
      </c>
      <c r="T70">
        <f>IF(F$23="","",F$23)</f>
        <v>6</v>
      </c>
      <c r="U70">
        <f>IF(G$23="","",G$23)</f>
        <v>0.12</v>
      </c>
      <c r="V70">
        <f>IF(H$23="","",H$23)</f>
        <v>0.12</v>
      </c>
      <c r="W70">
        <f>IF($B$23="","",$B$23)</f>
        <v>32</v>
      </c>
      <c r="X70">
        <f>IF($C$23="","",$C$23)</f>
        <v>16</v>
      </c>
      <c r="Y70">
        <f>IF($D$23="","",$D$23)</f>
        <v>32</v>
      </c>
      <c r="Z70">
        <f>IF(L$23="","",L$23)</f>
        <v>0.12</v>
      </c>
      <c r="AA70">
        <f>IF(M$23="","",M$23)</f>
        <v>0.12</v>
      </c>
      <c r="AC70">
        <f>IF(B$22="","",B$22)</f>
        <v>48</v>
      </c>
      <c r="AD70">
        <f>IF(C$22="","",C$22)</f>
        <v>24</v>
      </c>
      <c r="AE70">
        <f>IF(D$22="","",D$22)</f>
        <v>48</v>
      </c>
      <c r="AF70">
        <f>IF(E$22="","",E$22)</f>
        <v>9</v>
      </c>
      <c r="AG70">
        <f>IF(F$22="","",F$22)</f>
        <v>9</v>
      </c>
      <c r="AH70">
        <f>IF(G$22="","",G$22)</f>
        <v>0.18</v>
      </c>
      <c r="AI70">
        <f>IF(H$22="","",H$22)</f>
        <v>0.18</v>
      </c>
      <c r="AJ70">
        <f>IF(I$22="","",I$22)</f>
        <v>1.7999999999999998</v>
      </c>
      <c r="AK70">
        <f>IF(J$22="","",J$22)</f>
        <v>1.7999999999999998</v>
      </c>
      <c r="AL70">
        <f>IF(K$22="","",K$22)</f>
        <v>0.09</v>
      </c>
      <c r="AM70">
        <f>IF(L$22="","",L$22)</f>
        <v>0.18</v>
      </c>
      <c r="AN70">
        <f>IF(M$22="","",M$22)</f>
        <v>0.18</v>
      </c>
      <c r="AP70">
        <f>$B$16</f>
        <v>40</v>
      </c>
      <c r="AQ70">
        <f>$B$16</f>
        <v>40</v>
      </c>
      <c r="AR70">
        <f>$B$16</f>
        <v>40</v>
      </c>
      <c r="AS70">
        <f>$B$16</f>
        <v>40</v>
      </c>
      <c r="AT70">
        <f>$B$16</f>
        <v>40</v>
      </c>
      <c r="AU70">
        <f>$B$16</f>
        <v>40</v>
      </c>
      <c r="AV70">
        <f>$B$16</f>
        <v>40</v>
      </c>
      <c r="AW70">
        <f>$B$16</f>
        <v>40</v>
      </c>
      <c r="AX70">
        <f>$B$16</f>
        <v>40</v>
      </c>
      <c r="AY70">
        <f>$B$16</f>
        <v>40</v>
      </c>
      <c r="AZ70">
        <f>$B$16</f>
        <v>40</v>
      </c>
      <c r="BA70">
        <f>$B$16</f>
        <v>40</v>
      </c>
    </row>
    <row r="71">
      <c r="B71" t="str">
        <f>IF($A71="","",VLOOKUP($A71,DADOS!$F:$R,2,FALSE))</f>
        <v/>
      </c>
      <c r="C71" t="str">
        <f>IF($A71="","",VLOOKUP($A71,DADOS!$F:$R,3,FALSE))</f>
        <v/>
      </c>
      <c r="D71" t="str">
        <f>IF($A71="","",VLOOKUP($A71,DADOS!$F:$R,4,FALSE))</f>
        <v/>
      </c>
      <c r="E71" t="str">
        <f>IF($A71="","",VLOOKUP($A71,DADOS!$F:$R,5,FALSE))</f>
        <v/>
      </c>
      <c r="F71" t="str">
        <f>IF($A71="","",VLOOKUP($A71,DADOS!$F:$R,6,FALSE))</f>
        <v/>
      </c>
      <c r="G71" t="str">
        <f>IF($A71="","",VLOOKUP($A71,DADOS!$F:$R,7,FALSE))</f>
        <v/>
      </c>
      <c r="H71" t="str">
        <f>IF($A71="","",VLOOKUP($A71,DADOS!$F:$R,8,FALSE))</f>
        <v/>
      </c>
      <c r="I71" t="str">
        <f>IF($A71="","",VLOOKUP($A71,DADOS!$F:$R,9,FALSE))</f>
        <v/>
      </c>
      <c r="J71" t="str">
        <f>IF($A71="","",VLOOKUP($A71,DADOS!$F:$R,10,FALSE))</f>
        <v/>
      </c>
      <c r="K71" t="str">
        <f>IF($A71="","",VLOOKUP($A71,DADOS!$F:$R,11,FALSE))</f>
        <v/>
      </c>
      <c r="L71" t="str">
        <f>IF($A71="","",VLOOKUP($A71,DADOS!$F:$R,12,FALSE))</f>
        <v/>
      </c>
      <c r="M71" t="str">
        <f>IF($A71="","",VLOOKUP($A71,DADOS!$F:$R,13,FALSE))</f>
        <v/>
      </c>
      <c r="P71">
        <f>IF($B$23="","",$B$23)</f>
        <v>32</v>
      </c>
      <c r="Q71">
        <f>IF($C$23="","",$C$23)</f>
        <v>16</v>
      </c>
      <c r="R71">
        <f>IF($D$23="","",$D$23)</f>
        <v>32</v>
      </c>
      <c r="S71">
        <f>IF(E$23="","",E$23)</f>
        <v>6</v>
      </c>
      <c r="T71">
        <f>IF(F$23="","",F$23)</f>
        <v>6</v>
      </c>
      <c r="U71">
        <f>IF(G$23="","",G$23)</f>
        <v>0.12</v>
      </c>
      <c r="V71">
        <f>IF(H$23="","",H$23)</f>
        <v>0.12</v>
      </c>
      <c r="W71">
        <f>IF($B$23="","",$B$23)</f>
        <v>32</v>
      </c>
      <c r="X71">
        <f>IF($C$23="","",$C$23)</f>
        <v>16</v>
      </c>
      <c r="Y71">
        <f>IF($D$23="","",$D$23)</f>
        <v>32</v>
      </c>
      <c r="Z71">
        <f>IF(L$23="","",L$23)</f>
        <v>0.12</v>
      </c>
      <c r="AA71">
        <f>IF(M$23="","",M$23)</f>
        <v>0.12</v>
      </c>
      <c r="AC71">
        <f>IF(B$22="","",B$22)</f>
        <v>48</v>
      </c>
      <c r="AD71">
        <f>IF(C$22="","",C$22)</f>
        <v>24</v>
      </c>
      <c r="AE71">
        <f>IF(D$22="","",D$22)</f>
        <v>48</v>
      </c>
      <c r="AF71">
        <f>IF(E$22="","",E$22)</f>
        <v>9</v>
      </c>
      <c r="AG71">
        <f>IF(F$22="","",F$22)</f>
        <v>9</v>
      </c>
      <c r="AH71">
        <f>IF(G$22="","",G$22)</f>
        <v>0.18</v>
      </c>
      <c r="AI71">
        <f>IF(H$22="","",H$22)</f>
        <v>0.18</v>
      </c>
      <c r="AJ71">
        <f>IF(I$22="","",I$22)</f>
        <v>1.7999999999999998</v>
      </c>
      <c r="AK71">
        <f>IF(J$22="","",J$22)</f>
        <v>1.7999999999999998</v>
      </c>
      <c r="AL71">
        <f>IF(K$22="","",K$22)</f>
        <v>0.09</v>
      </c>
      <c r="AM71">
        <f>IF(L$22="","",L$22)</f>
        <v>0.18</v>
      </c>
      <c r="AN71">
        <f>IF(M$22="","",M$22)</f>
        <v>0.18</v>
      </c>
      <c r="AP71">
        <f>$B$16</f>
        <v>40</v>
      </c>
      <c r="AQ71">
        <f>$B$16</f>
        <v>40</v>
      </c>
      <c r="AR71">
        <f>$B$16</f>
        <v>40</v>
      </c>
      <c r="AS71">
        <f>$B$16</f>
        <v>40</v>
      </c>
      <c r="AT71">
        <f>$B$16</f>
        <v>40</v>
      </c>
      <c r="AU71">
        <f>$B$16</f>
        <v>40</v>
      </c>
      <c r="AV71">
        <f>$B$16</f>
        <v>40</v>
      </c>
      <c r="AW71">
        <f>$B$16</f>
        <v>40</v>
      </c>
      <c r="AX71">
        <f>$B$16</f>
        <v>40</v>
      </c>
      <c r="AY71">
        <f>$B$16</f>
        <v>40</v>
      </c>
      <c r="AZ71">
        <f>$B$16</f>
        <v>40</v>
      </c>
      <c r="BA71">
        <f>$B$16</f>
        <v>40</v>
      </c>
    </row>
    <row r="72">
      <c r="B72" t="str">
        <f>IF($A72="","",VLOOKUP($A72,DADOS!$F:$R,2,FALSE))</f>
        <v/>
      </c>
      <c r="C72" t="str">
        <f>IF($A72="","",VLOOKUP($A72,DADOS!$F:$R,3,FALSE))</f>
        <v/>
      </c>
      <c r="D72" t="str">
        <f>IF($A72="","",VLOOKUP($A72,DADOS!$F:$R,4,FALSE))</f>
        <v/>
      </c>
      <c r="E72" t="str">
        <f>IF($A72="","",VLOOKUP($A72,DADOS!$F:$R,5,FALSE))</f>
        <v/>
      </c>
      <c r="F72" t="str">
        <f>IF($A72="","",VLOOKUP($A72,DADOS!$F:$R,6,FALSE))</f>
        <v/>
      </c>
      <c r="G72" t="str">
        <f>IF($A72="","",VLOOKUP($A72,DADOS!$F:$R,7,FALSE))</f>
        <v/>
      </c>
      <c r="H72" t="str">
        <f>IF($A72="","",VLOOKUP($A72,DADOS!$F:$R,8,FALSE))</f>
        <v/>
      </c>
      <c r="I72" t="str">
        <f>IF($A72="","",VLOOKUP($A72,DADOS!$F:$R,9,FALSE))</f>
        <v/>
      </c>
      <c r="J72" t="str">
        <f>IF($A72="","",VLOOKUP($A72,DADOS!$F:$R,10,FALSE))</f>
        <v/>
      </c>
      <c r="K72" t="str">
        <f>IF($A72="","",VLOOKUP($A72,DADOS!$F:$R,11,FALSE))</f>
        <v/>
      </c>
      <c r="L72" t="str">
        <f>IF($A72="","",VLOOKUP($A72,DADOS!$F:$R,12,FALSE))</f>
        <v/>
      </c>
      <c r="M72" t="str">
        <f>IF($A72="","",VLOOKUP($A72,DADOS!$F:$R,13,FALSE))</f>
        <v/>
      </c>
      <c r="P72">
        <f>IF($B$23="","",$B$23)</f>
        <v>32</v>
      </c>
      <c r="Q72">
        <f>IF($C$23="","",$C$23)</f>
        <v>16</v>
      </c>
      <c r="R72">
        <f>IF($D$23="","",$D$23)</f>
        <v>32</v>
      </c>
      <c r="S72">
        <f>IF(E$23="","",E$23)</f>
        <v>6</v>
      </c>
      <c r="T72">
        <f>IF(F$23="","",F$23)</f>
        <v>6</v>
      </c>
      <c r="U72">
        <f>IF(G$23="","",G$23)</f>
        <v>0.12</v>
      </c>
      <c r="V72">
        <f>IF(H$23="","",H$23)</f>
        <v>0.12</v>
      </c>
      <c r="W72">
        <f>IF($B$23="","",$B$23)</f>
        <v>32</v>
      </c>
      <c r="X72">
        <f>IF($C$23="","",$C$23)</f>
        <v>16</v>
      </c>
      <c r="Y72">
        <f>IF($D$23="","",$D$23)</f>
        <v>32</v>
      </c>
      <c r="Z72">
        <f>IF(L$23="","",L$23)</f>
        <v>0.12</v>
      </c>
      <c r="AA72">
        <f>IF(M$23="","",M$23)</f>
        <v>0.12</v>
      </c>
      <c r="AC72">
        <f>IF(B$22="","",B$22)</f>
        <v>48</v>
      </c>
      <c r="AD72">
        <f>IF(C$22="","",C$22)</f>
        <v>24</v>
      </c>
      <c r="AE72">
        <f>IF(D$22="","",D$22)</f>
        <v>48</v>
      </c>
      <c r="AF72">
        <f>IF(E$22="","",E$22)</f>
        <v>9</v>
      </c>
      <c r="AG72">
        <f>IF(F$22="","",F$22)</f>
        <v>9</v>
      </c>
      <c r="AH72">
        <f>IF(G$22="","",G$22)</f>
        <v>0.18</v>
      </c>
      <c r="AI72">
        <f>IF(H$22="","",H$22)</f>
        <v>0.18</v>
      </c>
      <c r="AJ72">
        <f>IF(I$22="","",I$22)</f>
        <v>1.7999999999999998</v>
      </c>
      <c r="AK72">
        <f>IF(J$22="","",J$22)</f>
        <v>1.7999999999999998</v>
      </c>
      <c r="AL72">
        <f>IF(K$22="","",K$22)</f>
        <v>0.09</v>
      </c>
      <c r="AM72">
        <f>IF(L$22="","",L$22)</f>
        <v>0.18</v>
      </c>
      <c r="AN72">
        <f>IF(M$22="","",M$22)</f>
        <v>0.18</v>
      </c>
      <c r="AP72">
        <f>$B$16</f>
        <v>40</v>
      </c>
      <c r="AQ72">
        <f>$B$16</f>
        <v>40</v>
      </c>
      <c r="AR72">
        <f>$B$16</f>
        <v>40</v>
      </c>
      <c r="AS72">
        <f>$B$16</f>
        <v>40</v>
      </c>
      <c r="AT72">
        <f>$B$16</f>
        <v>40</v>
      </c>
      <c r="AU72">
        <f>$B$16</f>
        <v>40</v>
      </c>
      <c r="AV72">
        <f>$B$16</f>
        <v>40</v>
      </c>
      <c r="AW72">
        <f>$B$16</f>
        <v>40</v>
      </c>
      <c r="AX72">
        <f>$B$16</f>
        <v>40</v>
      </c>
      <c r="AY72">
        <f>$B$16</f>
        <v>40</v>
      </c>
      <c r="AZ72">
        <f>$B$16</f>
        <v>40</v>
      </c>
      <c r="BA72">
        <f>$B$16</f>
        <v>40</v>
      </c>
    </row>
    <row r="73">
      <c r="B73" t="str">
        <f>IF($A73="","",VLOOKUP($A73,DADOS!$F:$R,2,FALSE))</f>
        <v/>
      </c>
      <c r="C73" t="str">
        <f>IF($A73="","",VLOOKUP($A73,DADOS!$F:$R,3,FALSE))</f>
        <v/>
      </c>
      <c r="D73" t="str">
        <f>IF($A73="","",VLOOKUP($A73,DADOS!$F:$R,4,FALSE))</f>
        <v/>
      </c>
      <c r="E73" t="str">
        <f>IF($A73="","",VLOOKUP($A73,DADOS!$F:$R,5,FALSE))</f>
        <v/>
      </c>
      <c r="F73" t="str">
        <f>IF($A73="","",VLOOKUP($A73,DADOS!$F:$R,6,FALSE))</f>
        <v/>
      </c>
      <c r="G73" t="str">
        <f>IF($A73="","",VLOOKUP($A73,DADOS!$F:$R,7,FALSE))</f>
        <v/>
      </c>
      <c r="H73" t="str">
        <f>IF($A73="","",VLOOKUP($A73,DADOS!$F:$R,8,FALSE))</f>
        <v/>
      </c>
      <c r="I73" t="str">
        <f>IF($A73="","",VLOOKUP($A73,DADOS!$F:$R,9,FALSE))</f>
        <v/>
      </c>
      <c r="J73" t="str">
        <f>IF($A73="","",VLOOKUP($A73,DADOS!$F:$R,10,FALSE))</f>
        <v/>
      </c>
      <c r="K73" t="str">
        <f>IF($A73="","",VLOOKUP($A73,DADOS!$F:$R,11,FALSE))</f>
        <v/>
      </c>
      <c r="L73" t="str">
        <f>IF($A73="","",VLOOKUP($A73,DADOS!$F:$R,12,FALSE))</f>
        <v/>
      </c>
      <c r="M73" t="str">
        <f>IF($A73="","",VLOOKUP($A73,DADOS!$F:$R,13,FALSE))</f>
        <v/>
      </c>
      <c r="P73">
        <f>IF($B$23="","",$B$23)</f>
        <v>32</v>
      </c>
      <c r="Q73">
        <f>IF($C$23="","",$C$23)</f>
        <v>16</v>
      </c>
      <c r="R73">
        <f>IF($D$23="","",$D$23)</f>
        <v>32</v>
      </c>
      <c r="S73">
        <f>IF(E$23="","",E$23)</f>
        <v>6</v>
      </c>
      <c r="T73">
        <f>IF(F$23="","",F$23)</f>
        <v>6</v>
      </c>
      <c r="U73">
        <f>IF(G$23="","",G$23)</f>
        <v>0.12</v>
      </c>
      <c r="V73">
        <f>IF(H$23="","",H$23)</f>
        <v>0.12</v>
      </c>
      <c r="W73">
        <f>IF($B$23="","",$B$23)</f>
        <v>32</v>
      </c>
      <c r="X73">
        <f>IF($C$23="","",$C$23)</f>
        <v>16</v>
      </c>
      <c r="Y73">
        <f>IF($D$23="","",$D$23)</f>
        <v>32</v>
      </c>
      <c r="Z73">
        <f>IF(L$23="","",L$23)</f>
        <v>0.12</v>
      </c>
      <c r="AA73">
        <f>IF(M$23="","",M$23)</f>
        <v>0.12</v>
      </c>
      <c r="AC73">
        <f>IF(B$22="","",B$22)</f>
        <v>48</v>
      </c>
      <c r="AD73">
        <f>IF(C$22="","",C$22)</f>
        <v>24</v>
      </c>
      <c r="AE73">
        <f>IF(D$22="","",D$22)</f>
        <v>48</v>
      </c>
      <c r="AF73">
        <f>IF(E$22="","",E$22)</f>
        <v>9</v>
      </c>
      <c r="AG73">
        <f>IF(F$22="","",F$22)</f>
        <v>9</v>
      </c>
      <c r="AH73">
        <f>IF(G$22="","",G$22)</f>
        <v>0.18</v>
      </c>
      <c r="AI73">
        <f>IF(H$22="","",H$22)</f>
        <v>0.18</v>
      </c>
      <c r="AJ73">
        <f>IF(I$22="","",I$22)</f>
        <v>1.7999999999999998</v>
      </c>
      <c r="AK73">
        <f>IF(J$22="","",J$22)</f>
        <v>1.7999999999999998</v>
      </c>
      <c r="AL73">
        <f>IF(K$22="","",K$22)</f>
        <v>0.09</v>
      </c>
      <c r="AM73">
        <f>IF(L$22="","",L$22)</f>
        <v>0.18</v>
      </c>
      <c r="AN73">
        <f>IF(M$22="","",M$22)</f>
        <v>0.18</v>
      </c>
      <c r="AP73">
        <f>$B$16</f>
        <v>40</v>
      </c>
      <c r="AQ73">
        <f>$B$16</f>
        <v>40</v>
      </c>
      <c r="AR73">
        <f>$B$16</f>
        <v>40</v>
      </c>
      <c r="AS73">
        <f>$B$16</f>
        <v>40</v>
      </c>
      <c r="AT73">
        <f>$B$16</f>
        <v>40</v>
      </c>
      <c r="AU73">
        <f>$B$16</f>
        <v>40</v>
      </c>
      <c r="AV73">
        <f>$B$16</f>
        <v>40</v>
      </c>
      <c r="AW73">
        <f>$B$16</f>
        <v>40</v>
      </c>
      <c r="AX73">
        <f>$B$16</f>
        <v>40</v>
      </c>
      <c r="AY73">
        <f>$B$16</f>
        <v>40</v>
      </c>
      <c r="AZ73">
        <f>$B$16</f>
        <v>40</v>
      </c>
      <c r="BA73">
        <f>$B$16</f>
        <v>40</v>
      </c>
    </row>
    <row r="74">
      <c r="B74" t="str">
        <f>IF($A74="","",VLOOKUP($A74,DADOS!$F:$R,2,FALSE))</f>
        <v/>
      </c>
      <c r="C74" t="str">
        <f>IF($A74="","",VLOOKUP($A74,DADOS!$F:$R,3,FALSE))</f>
        <v/>
      </c>
      <c r="D74" t="str">
        <f>IF($A74="","",VLOOKUP($A74,DADOS!$F:$R,4,FALSE))</f>
        <v/>
      </c>
      <c r="E74" t="str">
        <f>IF($A74="","",VLOOKUP($A74,DADOS!$F:$R,5,FALSE))</f>
        <v/>
      </c>
      <c r="F74" t="str">
        <f>IF($A74="","",VLOOKUP($A74,DADOS!$F:$R,6,FALSE))</f>
        <v/>
      </c>
      <c r="G74" t="str">
        <f>IF($A74="","",VLOOKUP($A74,DADOS!$F:$R,7,FALSE))</f>
        <v/>
      </c>
      <c r="H74" t="str">
        <f>IF($A74="","",VLOOKUP($A74,DADOS!$F:$R,8,FALSE))</f>
        <v/>
      </c>
      <c r="I74" t="str">
        <f>IF($A74="","",VLOOKUP($A74,DADOS!$F:$R,9,FALSE))</f>
        <v/>
      </c>
      <c r="J74" t="str">
        <f>IF($A74="","",VLOOKUP($A74,DADOS!$F:$R,10,FALSE))</f>
        <v/>
      </c>
      <c r="K74" t="str">
        <f>IF($A74="","",VLOOKUP($A74,DADOS!$F:$R,11,FALSE))</f>
        <v/>
      </c>
      <c r="L74" t="str">
        <f>IF($A74="","",VLOOKUP($A74,DADOS!$F:$R,12,FALSE))</f>
        <v/>
      </c>
      <c r="M74" t="str">
        <f>IF($A74="","",VLOOKUP($A74,DADOS!$F:$R,13,FALSE))</f>
        <v/>
      </c>
      <c r="P74">
        <f>IF($B$23="","",$B$23)</f>
        <v>32</v>
      </c>
      <c r="Q74">
        <f>IF($C$23="","",$C$23)</f>
        <v>16</v>
      </c>
      <c r="R74">
        <f>IF($D$23="","",$D$23)</f>
        <v>32</v>
      </c>
      <c r="S74">
        <f>IF(E$23="","",E$23)</f>
        <v>6</v>
      </c>
      <c r="T74">
        <f>IF(F$23="","",F$23)</f>
        <v>6</v>
      </c>
      <c r="U74">
        <f>IF(G$23="","",G$23)</f>
        <v>0.12</v>
      </c>
      <c r="V74">
        <f>IF(H$23="","",H$23)</f>
        <v>0.12</v>
      </c>
      <c r="W74">
        <f>IF($B$23="","",$B$23)</f>
        <v>32</v>
      </c>
      <c r="X74">
        <f>IF($C$23="","",$C$23)</f>
        <v>16</v>
      </c>
      <c r="Y74">
        <f>IF($D$23="","",$D$23)</f>
        <v>32</v>
      </c>
      <c r="Z74">
        <f>IF(L$23="","",L$23)</f>
        <v>0.12</v>
      </c>
      <c r="AA74">
        <f>IF(M$23="","",M$23)</f>
        <v>0.12</v>
      </c>
      <c r="AC74">
        <f>IF(B$22="","",B$22)</f>
        <v>48</v>
      </c>
      <c r="AD74">
        <f>IF(C$22="","",C$22)</f>
        <v>24</v>
      </c>
      <c r="AE74">
        <f>IF(D$22="","",D$22)</f>
        <v>48</v>
      </c>
      <c r="AF74">
        <f>IF(E$22="","",E$22)</f>
        <v>9</v>
      </c>
      <c r="AG74">
        <f>IF(F$22="","",F$22)</f>
        <v>9</v>
      </c>
      <c r="AH74">
        <f>IF(G$22="","",G$22)</f>
        <v>0.18</v>
      </c>
      <c r="AI74">
        <f>IF(H$22="","",H$22)</f>
        <v>0.18</v>
      </c>
      <c r="AJ74">
        <f>IF(I$22="","",I$22)</f>
        <v>1.7999999999999998</v>
      </c>
      <c r="AK74">
        <f>IF(J$22="","",J$22)</f>
        <v>1.7999999999999998</v>
      </c>
      <c r="AL74">
        <f>IF(K$22="","",K$22)</f>
        <v>0.09</v>
      </c>
      <c r="AM74">
        <f>IF(L$22="","",L$22)</f>
        <v>0.18</v>
      </c>
      <c r="AN74">
        <f>IF(M$22="","",M$22)</f>
        <v>0.18</v>
      </c>
      <c r="AP74">
        <f>$B$16</f>
        <v>40</v>
      </c>
      <c r="AQ74">
        <f>$B$16</f>
        <v>40</v>
      </c>
      <c r="AR74">
        <f>$B$16</f>
        <v>40</v>
      </c>
      <c r="AS74">
        <f>$B$16</f>
        <v>40</v>
      </c>
      <c r="AT74">
        <f>$B$16</f>
        <v>40</v>
      </c>
      <c r="AU74">
        <f>$B$16</f>
        <v>40</v>
      </c>
      <c r="AV74">
        <f>$B$16</f>
        <v>40</v>
      </c>
      <c r="AW74">
        <f>$B$16</f>
        <v>40</v>
      </c>
      <c r="AX74">
        <f>$B$16</f>
        <v>40</v>
      </c>
      <c r="AY74">
        <f>$B$16</f>
        <v>40</v>
      </c>
      <c r="AZ74">
        <f>$B$16</f>
        <v>40</v>
      </c>
      <c r="BA74">
        <f>$B$16</f>
        <v>40</v>
      </c>
    </row>
    <row r="75">
      <c r="B75" t="str">
        <f>IF($A75="","",VLOOKUP($A75,DADOS!$F:$R,2,FALSE))</f>
        <v/>
      </c>
      <c r="C75" t="str">
        <f>IF($A75="","",VLOOKUP($A75,DADOS!$F:$R,3,FALSE))</f>
        <v/>
      </c>
      <c r="D75" t="str">
        <f>IF($A75="","",VLOOKUP($A75,DADOS!$F:$R,4,FALSE))</f>
        <v/>
      </c>
      <c r="E75" t="str">
        <f>IF($A75="","",VLOOKUP($A75,DADOS!$F:$R,5,FALSE))</f>
        <v/>
      </c>
      <c r="F75" t="str">
        <f>IF($A75="","",VLOOKUP($A75,DADOS!$F:$R,6,FALSE))</f>
        <v/>
      </c>
      <c r="G75" t="str">
        <f>IF($A75="","",VLOOKUP($A75,DADOS!$F:$R,7,FALSE))</f>
        <v/>
      </c>
      <c r="H75" t="str">
        <f>IF($A75="","",VLOOKUP($A75,DADOS!$F:$R,8,FALSE))</f>
        <v/>
      </c>
      <c r="I75" t="str">
        <f>IF($A75="","",VLOOKUP($A75,DADOS!$F:$R,9,FALSE))</f>
        <v/>
      </c>
      <c r="J75" t="str">
        <f>IF($A75="","",VLOOKUP($A75,DADOS!$F:$R,10,FALSE))</f>
        <v/>
      </c>
      <c r="K75" t="str">
        <f>IF($A75="","",VLOOKUP($A75,DADOS!$F:$R,11,FALSE))</f>
        <v/>
      </c>
      <c r="L75" t="str">
        <f>IF($A75="","",VLOOKUP($A75,DADOS!$F:$R,12,FALSE))</f>
        <v/>
      </c>
      <c r="M75" t="str">
        <f>IF($A75="","",VLOOKUP($A75,DADOS!$F:$R,13,FALSE))</f>
        <v/>
      </c>
      <c r="P75">
        <f>IF($B$23="","",$B$23)</f>
        <v>32</v>
      </c>
      <c r="Q75">
        <f>IF($C$23="","",$C$23)</f>
        <v>16</v>
      </c>
      <c r="R75">
        <f>IF($D$23="","",$D$23)</f>
        <v>32</v>
      </c>
      <c r="S75">
        <f>IF(E$23="","",E$23)</f>
        <v>6</v>
      </c>
      <c r="T75">
        <f>IF(F$23="","",F$23)</f>
        <v>6</v>
      </c>
      <c r="U75">
        <f>IF(G$23="","",G$23)</f>
        <v>0.12</v>
      </c>
      <c r="V75">
        <f>IF(H$23="","",H$23)</f>
        <v>0.12</v>
      </c>
      <c r="W75">
        <f>IF($B$23="","",$B$23)</f>
        <v>32</v>
      </c>
      <c r="X75">
        <f>IF($C$23="","",$C$23)</f>
        <v>16</v>
      </c>
      <c r="Y75">
        <f>IF($D$23="","",$D$23)</f>
        <v>32</v>
      </c>
      <c r="Z75">
        <f>IF(L$23="","",L$23)</f>
        <v>0.12</v>
      </c>
      <c r="AA75">
        <f>IF(M$23="","",M$23)</f>
        <v>0.12</v>
      </c>
      <c r="AC75">
        <f>IF(B$22="","",B$22)</f>
        <v>48</v>
      </c>
      <c r="AD75">
        <f>IF(C$22="","",C$22)</f>
        <v>24</v>
      </c>
      <c r="AE75">
        <f>IF(D$22="","",D$22)</f>
        <v>48</v>
      </c>
      <c r="AF75">
        <f>IF(E$22="","",E$22)</f>
        <v>9</v>
      </c>
      <c r="AG75">
        <f>IF(F$22="","",F$22)</f>
        <v>9</v>
      </c>
      <c r="AH75">
        <f>IF(G$22="","",G$22)</f>
        <v>0.18</v>
      </c>
      <c r="AI75">
        <f>IF(H$22="","",H$22)</f>
        <v>0.18</v>
      </c>
      <c r="AJ75">
        <f>IF(I$22="","",I$22)</f>
        <v>1.7999999999999998</v>
      </c>
      <c r="AK75">
        <f>IF(J$22="","",J$22)</f>
        <v>1.7999999999999998</v>
      </c>
      <c r="AL75">
        <f>IF(K$22="","",K$22)</f>
        <v>0.09</v>
      </c>
      <c r="AM75">
        <f>IF(L$22="","",L$22)</f>
        <v>0.18</v>
      </c>
      <c r="AN75">
        <f>IF(M$22="","",M$22)</f>
        <v>0.18</v>
      </c>
      <c r="AP75">
        <f>$B$16</f>
        <v>40</v>
      </c>
      <c r="AQ75">
        <f>$B$16</f>
        <v>40</v>
      </c>
      <c r="AR75">
        <f>$B$16</f>
        <v>40</v>
      </c>
      <c r="AS75">
        <f>$B$16</f>
        <v>40</v>
      </c>
      <c r="AT75">
        <f>$B$16</f>
        <v>40</v>
      </c>
      <c r="AU75">
        <f>$B$16</f>
        <v>40</v>
      </c>
      <c r="AV75">
        <f>$B$16</f>
        <v>40</v>
      </c>
      <c r="AW75">
        <f>$B$16</f>
        <v>40</v>
      </c>
      <c r="AX75">
        <f>$B$16</f>
        <v>40</v>
      </c>
      <c r="AY75">
        <f>$B$16</f>
        <v>40</v>
      </c>
      <c r="AZ75">
        <f>$B$16</f>
        <v>40</v>
      </c>
      <c r="BA75">
        <f>$B$16</f>
        <v>40</v>
      </c>
    </row>
    <row r="76">
      <c r="B76" t="str">
        <f>IF($A76="","",VLOOKUP($A76,DADOS!$F:$R,2,FALSE))</f>
        <v/>
      </c>
      <c r="C76" t="str">
        <f>IF($A76="","",VLOOKUP($A76,DADOS!$F:$R,3,FALSE))</f>
        <v/>
      </c>
      <c r="D76" t="str">
        <f>IF($A76="","",VLOOKUP($A76,DADOS!$F:$R,4,FALSE))</f>
        <v/>
      </c>
      <c r="E76" t="str">
        <f>IF($A76="","",VLOOKUP($A76,DADOS!$F:$R,5,FALSE))</f>
        <v/>
      </c>
      <c r="F76" t="str">
        <f>IF($A76="","",VLOOKUP($A76,DADOS!$F:$R,6,FALSE))</f>
        <v/>
      </c>
      <c r="G76" t="str">
        <f>IF($A76="","",VLOOKUP($A76,DADOS!$F:$R,7,FALSE))</f>
        <v/>
      </c>
      <c r="H76" t="str">
        <f>IF($A76="","",VLOOKUP($A76,DADOS!$F:$R,8,FALSE))</f>
        <v/>
      </c>
      <c r="I76" t="str">
        <f>IF($A76="","",VLOOKUP($A76,DADOS!$F:$R,9,FALSE))</f>
        <v/>
      </c>
      <c r="J76" t="str">
        <f>IF($A76="","",VLOOKUP($A76,DADOS!$F:$R,10,FALSE))</f>
        <v/>
      </c>
      <c r="K76" t="str">
        <f>IF($A76="","",VLOOKUP($A76,DADOS!$F:$R,11,FALSE))</f>
        <v/>
      </c>
      <c r="L76" t="str">
        <f>IF($A76="","",VLOOKUP($A76,DADOS!$F:$R,12,FALSE))</f>
        <v/>
      </c>
      <c r="M76" t="str">
        <f>IF($A76="","",VLOOKUP($A76,DADOS!$F:$R,13,FALSE))</f>
        <v/>
      </c>
      <c r="P76">
        <f>IF($B$23="","",$B$23)</f>
        <v>32</v>
      </c>
      <c r="Q76">
        <f>IF($C$23="","",$C$23)</f>
        <v>16</v>
      </c>
      <c r="R76">
        <f>IF($D$23="","",$D$23)</f>
        <v>32</v>
      </c>
      <c r="S76">
        <f>IF(E$23="","",E$23)</f>
        <v>6</v>
      </c>
      <c r="T76">
        <f>IF(F$23="","",F$23)</f>
        <v>6</v>
      </c>
      <c r="U76">
        <f>IF(G$23="","",G$23)</f>
        <v>0.12</v>
      </c>
      <c r="V76">
        <f>IF(H$23="","",H$23)</f>
        <v>0.12</v>
      </c>
      <c r="W76">
        <f>IF($B$23="","",$B$23)</f>
        <v>32</v>
      </c>
      <c r="X76">
        <f>IF($C$23="","",$C$23)</f>
        <v>16</v>
      </c>
      <c r="Y76">
        <f>IF($D$23="","",$D$23)</f>
        <v>32</v>
      </c>
      <c r="Z76">
        <f>IF(L$23="","",L$23)</f>
        <v>0.12</v>
      </c>
      <c r="AA76">
        <f>IF(M$23="","",M$23)</f>
        <v>0.12</v>
      </c>
      <c r="AC76">
        <f>IF(B$22="","",B$22)</f>
        <v>48</v>
      </c>
      <c r="AD76">
        <f>IF(C$22="","",C$22)</f>
        <v>24</v>
      </c>
      <c r="AE76">
        <f>IF(D$22="","",D$22)</f>
        <v>48</v>
      </c>
      <c r="AF76">
        <f>IF(E$22="","",E$22)</f>
        <v>9</v>
      </c>
      <c r="AG76">
        <f>IF(F$22="","",F$22)</f>
        <v>9</v>
      </c>
      <c r="AH76">
        <f>IF(G$22="","",G$22)</f>
        <v>0.18</v>
      </c>
      <c r="AI76">
        <f>IF(H$22="","",H$22)</f>
        <v>0.18</v>
      </c>
      <c r="AJ76">
        <f>IF(I$22="","",I$22)</f>
        <v>1.7999999999999998</v>
      </c>
      <c r="AK76">
        <f>IF(J$22="","",J$22)</f>
        <v>1.7999999999999998</v>
      </c>
      <c r="AL76">
        <f>IF(K$22="","",K$22)</f>
        <v>0.09</v>
      </c>
      <c r="AM76">
        <f>IF(L$22="","",L$22)</f>
        <v>0.18</v>
      </c>
      <c r="AN76">
        <f>IF(M$22="","",M$22)</f>
        <v>0.18</v>
      </c>
      <c r="AP76">
        <f>$B$16</f>
        <v>40</v>
      </c>
      <c r="AQ76">
        <f>$B$16</f>
        <v>40</v>
      </c>
      <c r="AR76">
        <f>$B$16</f>
        <v>40</v>
      </c>
      <c r="AS76">
        <f>$B$16</f>
        <v>40</v>
      </c>
      <c r="AT76">
        <f>$B$16</f>
        <v>40</v>
      </c>
      <c r="AU76">
        <f>$B$16</f>
        <v>40</v>
      </c>
      <c r="AV76">
        <f>$B$16</f>
        <v>40</v>
      </c>
      <c r="AW76">
        <f>$B$16</f>
        <v>40</v>
      </c>
      <c r="AX76">
        <f>$B$16</f>
        <v>40</v>
      </c>
      <c r="AY76">
        <f>$B$16</f>
        <v>40</v>
      </c>
      <c r="AZ76">
        <f>$B$16</f>
        <v>40</v>
      </c>
      <c r="BA76">
        <f>$B$16</f>
        <v>40</v>
      </c>
    </row>
    <row r="77">
      <c r="B77" t="str">
        <f>IF($A77="","",VLOOKUP($A77,DADOS!$F:$R,2,FALSE))</f>
        <v/>
      </c>
      <c r="C77" t="str">
        <f>IF($A77="","",VLOOKUP($A77,DADOS!$F:$R,3,FALSE))</f>
        <v/>
      </c>
      <c r="D77" t="str">
        <f>IF($A77="","",VLOOKUP($A77,DADOS!$F:$R,4,FALSE))</f>
        <v/>
      </c>
      <c r="E77" t="str">
        <f>IF($A77="","",VLOOKUP($A77,DADOS!$F:$R,5,FALSE))</f>
        <v/>
      </c>
      <c r="F77" t="str">
        <f>IF($A77="","",VLOOKUP($A77,DADOS!$F:$R,6,FALSE))</f>
        <v/>
      </c>
      <c r="G77" t="str">
        <f>IF($A77="","",VLOOKUP($A77,DADOS!$F:$R,7,FALSE))</f>
        <v/>
      </c>
      <c r="H77" t="str">
        <f>IF($A77="","",VLOOKUP($A77,DADOS!$F:$R,8,FALSE))</f>
        <v/>
      </c>
      <c r="I77" t="str">
        <f>IF($A77="","",VLOOKUP($A77,DADOS!$F:$R,9,FALSE))</f>
        <v/>
      </c>
      <c r="J77" t="str">
        <f>IF($A77="","",VLOOKUP($A77,DADOS!$F:$R,10,FALSE))</f>
        <v/>
      </c>
      <c r="K77" t="str">
        <f>IF($A77="","",VLOOKUP($A77,DADOS!$F:$R,11,FALSE))</f>
        <v/>
      </c>
      <c r="L77" t="str">
        <f>IF($A77="","",VLOOKUP($A77,DADOS!$F:$R,12,FALSE))</f>
        <v/>
      </c>
      <c r="M77" t="str">
        <f>IF($A77="","",VLOOKUP($A77,DADOS!$F:$R,13,FALSE))</f>
        <v/>
      </c>
      <c r="P77">
        <f>IF($B$23="","",$B$23)</f>
        <v>32</v>
      </c>
      <c r="Q77">
        <f>IF($C$23="","",$C$23)</f>
        <v>16</v>
      </c>
      <c r="R77">
        <f>IF($D$23="","",$D$23)</f>
        <v>32</v>
      </c>
      <c r="S77">
        <f>IF(E$23="","",E$23)</f>
        <v>6</v>
      </c>
      <c r="T77">
        <f>IF(F$23="","",F$23)</f>
        <v>6</v>
      </c>
      <c r="U77">
        <f>IF(G$23="","",G$23)</f>
        <v>0.12</v>
      </c>
      <c r="V77">
        <f>IF(H$23="","",H$23)</f>
        <v>0.12</v>
      </c>
      <c r="W77">
        <f>IF($B$23="","",$B$23)</f>
        <v>32</v>
      </c>
      <c r="X77">
        <f>IF($C$23="","",$C$23)</f>
        <v>16</v>
      </c>
      <c r="Y77">
        <f>IF($D$23="","",$D$23)</f>
        <v>32</v>
      </c>
      <c r="Z77">
        <f>IF(L$23="","",L$23)</f>
        <v>0.12</v>
      </c>
      <c r="AA77">
        <f>IF(M$23="","",M$23)</f>
        <v>0.12</v>
      </c>
      <c r="AC77">
        <f>IF(B$22="","",B$22)</f>
        <v>48</v>
      </c>
      <c r="AD77">
        <f>IF(C$22="","",C$22)</f>
        <v>24</v>
      </c>
      <c r="AE77">
        <f>IF(D$22="","",D$22)</f>
        <v>48</v>
      </c>
      <c r="AF77">
        <f>IF(E$22="","",E$22)</f>
        <v>9</v>
      </c>
      <c r="AG77">
        <f>IF(F$22="","",F$22)</f>
        <v>9</v>
      </c>
      <c r="AH77">
        <f>IF(G$22="","",G$22)</f>
        <v>0.18</v>
      </c>
      <c r="AI77">
        <f>IF(H$22="","",H$22)</f>
        <v>0.18</v>
      </c>
      <c r="AJ77">
        <f>IF(I$22="","",I$22)</f>
        <v>1.7999999999999998</v>
      </c>
      <c r="AK77">
        <f>IF(J$22="","",J$22)</f>
        <v>1.7999999999999998</v>
      </c>
      <c r="AL77">
        <f>IF(K$22="","",K$22)</f>
        <v>0.09</v>
      </c>
      <c r="AM77">
        <f>IF(L$22="","",L$22)</f>
        <v>0.18</v>
      </c>
      <c r="AN77">
        <f>IF(M$22="","",M$22)</f>
        <v>0.18</v>
      </c>
      <c r="AP77">
        <f>$B$16</f>
        <v>40</v>
      </c>
      <c r="AQ77">
        <f>$B$16</f>
        <v>40</v>
      </c>
      <c r="AR77">
        <f>$B$16</f>
        <v>40</v>
      </c>
      <c r="AS77">
        <f>$B$16</f>
        <v>40</v>
      </c>
      <c r="AT77">
        <f>$B$16</f>
        <v>40</v>
      </c>
      <c r="AU77">
        <f>$B$16</f>
        <v>40</v>
      </c>
      <c r="AV77">
        <f>$B$16</f>
        <v>40</v>
      </c>
      <c r="AW77">
        <f>$B$16</f>
        <v>40</v>
      </c>
      <c r="AX77">
        <f>$B$16</f>
        <v>40</v>
      </c>
      <c r="AY77">
        <f>$B$16</f>
        <v>40</v>
      </c>
      <c r="AZ77">
        <f>$B$16</f>
        <v>40</v>
      </c>
      <c r="BA77">
        <f>$B$16</f>
        <v>40</v>
      </c>
    </row>
    <row r="78">
      <c r="B78" t="str">
        <f>IF($A78="","",VLOOKUP($A78,DADOS!$F:$R,2,FALSE))</f>
        <v/>
      </c>
      <c r="C78" t="str">
        <f>IF($A78="","",VLOOKUP($A78,DADOS!$F:$R,3,FALSE))</f>
        <v/>
      </c>
      <c r="D78" t="str">
        <f>IF($A78="","",VLOOKUP($A78,DADOS!$F:$R,4,FALSE))</f>
        <v/>
      </c>
      <c r="E78" t="str">
        <f>IF($A78="","",VLOOKUP($A78,DADOS!$F:$R,5,FALSE))</f>
        <v/>
      </c>
      <c r="F78" t="str">
        <f>IF($A78="","",VLOOKUP($A78,DADOS!$F:$R,6,FALSE))</f>
        <v/>
      </c>
      <c r="G78" t="str">
        <f>IF($A78="","",VLOOKUP($A78,DADOS!$F:$R,7,FALSE))</f>
        <v/>
      </c>
      <c r="H78" t="str">
        <f>IF($A78="","",VLOOKUP($A78,DADOS!$F:$R,8,FALSE))</f>
        <v/>
      </c>
      <c r="I78" t="str">
        <f>IF($A78="","",VLOOKUP($A78,DADOS!$F:$R,9,FALSE))</f>
        <v/>
      </c>
      <c r="J78" t="str">
        <f>IF($A78="","",VLOOKUP($A78,DADOS!$F:$R,10,FALSE))</f>
        <v/>
      </c>
      <c r="K78" t="str">
        <f>IF($A78="","",VLOOKUP($A78,DADOS!$F:$R,11,FALSE))</f>
        <v/>
      </c>
      <c r="L78" t="str">
        <f>IF($A78="","",VLOOKUP($A78,DADOS!$F:$R,12,FALSE))</f>
        <v/>
      </c>
      <c r="M78" t="str">
        <f>IF($A78="","",VLOOKUP($A78,DADOS!$F:$R,13,FALSE))</f>
        <v/>
      </c>
      <c r="P78">
        <f>IF($B$23="","",$B$23)</f>
        <v>32</v>
      </c>
      <c r="Q78">
        <f>IF($C$23="","",$C$23)</f>
        <v>16</v>
      </c>
      <c r="R78">
        <f>IF($D$23="","",$D$23)</f>
        <v>32</v>
      </c>
      <c r="S78">
        <f>IF(E$23="","",E$23)</f>
        <v>6</v>
      </c>
      <c r="T78">
        <f>IF(F$23="","",F$23)</f>
        <v>6</v>
      </c>
      <c r="U78">
        <f>IF(G$23="","",G$23)</f>
        <v>0.12</v>
      </c>
      <c r="V78">
        <f>IF(H$23="","",H$23)</f>
        <v>0.12</v>
      </c>
      <c r="W78">
        <f>IF($B$23="","",$B$23)</f>
        <v>32</v>
      </c>
      <c r="X78">
        <f>IF($C$23="","",$C$23)</f>
        <v>16</v>
      </c>
      <c r="Y78">
        <f>IF($D$23="","",$D$23)</f>
        <v>32</v>
      </c>
      <c r="Z78">
        <f>IF(L$23="","",L$23)</f>
        <v>0.12</v>
      </c>
      <c r="AA78">
        <f>IF(M$23="","",M$23)</f>
        <v>0.12</v>
      </c>
      <c r="AC78">
        <f>IF(B$22="","",B$22)</f>
        <v>48</v>
      </c>
      <c r="AD78">
        <f>IF(C$22="","",C$22)</f>
        <v>24</v>
      </c>
      <c r="AE78">
        <f>IF(D$22="","",D$22)</f>
        <v>48</v>
      </c>
      <c r="AF78">
        <f>IF(E$22="","",E$22)</f>
        <v>9</v>
      </c>
      <c r="AG78">
        <f>IF(F$22="","",F$22)</f>
        <v>9</v>
      </c>
      <c r="AH78">
        <f>IF(G$22="","",G$22)</f>
        <v>0.18</v>
      </c>
      <c r="AI78">
        <f>IF(H$22="","",H$22)</f>
        <v>0.18</v>
      </c>
      <c r="AJ78">
        <f>IF(I$22="","",I$22)</f>
        <v>1.7999999999999998</v>
      </c>
      <c r="AK78">
        <f>IF(J$22="","",J$22)</f>
        <v>1.7999999999999998</v>
      </c>
      <c r="AL78">
        <f>IF(K$22="","",K$22)</f>
        <v>0.09</v>
      </c>
      <c r="AM78">
        <f>IF(L$22="","",L$22)</f>
        <v>0.18</v>
      </c>
      <c r="AN78">
        <f>IF(M$22="","",M$22)</f>
        <v>0.18</v>
      </c>
      <c r="AP78">
        <f>$B$16</f>
        <v>40</v>
      </c>
      <c r="AQ78">
        <f>$B$16</f>
        <v>40</v>
      </c>
      <c r="AR78">
        <f>$B$16</f>
        <v>40</v>
      </c>
      <c r="AS78">
        <f>$B$16</f>
        <v>40</v>
      </c>
      <c r="AT78">
        <f>$B$16</f>
        <v>40</v>
      </c>
      <c r="AU78">
        <f>$B$16</f>
        <v>40</v>
      </c>
      <c r="AV78">
        <f>$B$16</f>
        <v>40</v>
      </c>
      <c r="AW78">
        <f>$B$16</f>
        <v>40</v>
      </c>
      <c r="AX78">
        <f>$B$16</f>
        <v>40</v>
      </c>
      <c r="AY78">
        <f>$B$16</f>
        <v>40</v>
      </c>
      <c r="AZ78">
        <f>$B$16</f>
        <v>40</v>
      </c>
      <c r="BA78">
        <f>$B$16</f>
        <v>40</v>
      </c>
    </row>
    <row r="79">
      <c r="B79" t="str">
        <f>IF($A79="","",VLOOKUP($A79,DADOS!$F:$R,2,FALSE))</f>
        <v/>
      </c>
      <c r="C79" t="str">
        <f>IF($A79="","",VLOOKUP($A79,DADOS!$F:$R,3,FALSE))</f>
        <v/>
      </c>
      <c r="D79" t="str">
        <f>IF($A79="","",VLOOKUP($A79,DADOS!$F:$R,4,FALSE))</f>
        <v/>
      </c>
      <c r="E79" t="str">
        <f>IF($A79="","",VLOOKUP($A79,DADOS!$F:$R,5,FALSE))</f>
        <v/>
      </c>
      <c r="F79" t="str">
        <f>IF($A79="","",VLOOKUP($A79,DADOS!$F:$R,6,FALSE))</f>
        <v/>
      </c>
      <c r="G79" t="str">
        <f>IF($A79="","",VLOOKUP($A79,DADOS!$F:$R,7,FALSE))</f>
        <v/>
      </c>
      <c r="H79" t="str">
        <f>IF($A79="","",VLOOKUP($A79,DADOS!$F:$R,8,FALSE))</f>
        <v/>
      </c>
      <c r="I79" t="str">
        <f>IF($A79="","",VLOOKUP($A79,DADOS!$F:$R,9,FALSE))</f>
        <v/>
      </c>
      <c r="J79" t="str">
        <f>IF($A79="","",VLOOKUP($A79,DADOS!$F:$R,10,FALSE))</f>
        <v/>
      </c>
      <c r="K79" t="str">
        <f>IF($A79="","",VLOOKUP($A79,DADOS!$F:$R,11,FALSE))</f>
        <v/>
      </c>
      <c r="L79" t="str">
        <f>IF($A79="","",VLOOKUP($A79,DADOS!$F:$R,12,FALSE))</f>
        <v/>
      </c>
      <c r="M79" t="str">
        <f>IF($A79="","",VLOOKUP($A79,DADOS!$F:$R,13,FALSE))</f>
        <v/>
      </c>
      <c r="P79">
        <f>IF($B$23="","",$B$23)</f>
        <v>32</v>
      </c>
      <c r="Q79">
        <f>IF($C$23="","",$C$23)</f>
        <v>16</v>
      </c>
      <c r="R79">
        <f>IF($D$23="","",$D$23)</f>
        <v>32</v>
      </c>
      <c r="S79">
        <f>IF(E$23="","",E$23)</f>
        <v>6</v>
      </c>
      <c r="T79">
        <f>IF(F$23="","",F$23)</f>
        <v>6</v>
      </c>
      <c r="U79">
        <f>IF(G$23="","",G$23)</f>
        <v>0.12</v>
      </c>
      <c r="V79">
        <f>IF(H$23="","",H$23)</f>
        <v>0.12</v>
      </c>
      <c r="W79">
        <f>IF($B$23="","",$B$23)</f>
        <v>32</v>
      </c>
      <c r="X79">
        <f>IF($C$23="","",$C$23)</f>
        <v>16</v>
      </c>
      <c r="Y79">
        <f>IF($D$23="","",$D$23)</f>
        <v>32</v>
      </c>
      <c r="Z79">
        <f>IF(L$23="","",L$23)</f>
        <v>0.12</v>
      </c>
      <c r="AA79">
        <f>IF(M$23="","",M$23)</f>
        <v>0.12</v>
      </c>
      <c r="AC79">
        <f>IF(B$22="","",B$22)</f>
        <v>48</v>
      </c>
      <c r="AD79">
        <f>IF(C$22="","",C$22)</f>
        <v>24</v>
      </c>
      <c r="AE79">
        <f>IF(D$22="","",D$22)</f>
        <v>48</v>
      </c>
      <c r="AF79">
        <f>IF(E$22="","",E$22)</f>
        <v>9</v>
      </c>
      <c r="AG79">
        <f>IF(F$22="","",F$22)</f>
        <v>9</v>
      </c>
      <c r="AH79">
        <f>IF(G$22="","",G$22)</f>
        <v>0.18</v>
      </c>
      <c r="AI79">
        <f>IF(H$22="","",H$22)</f>
        <v>0.18</v>
      </c>
      <c r="AJ79">
        <f>IF(I$22="","",I$22)</f>
        <v>1.7999999999999998</v>
      </c>
      <c r="AK79">
        <f>IF(J$22="","",J$22)</f>
        <v>1.7999999999999998</v>
      </c>
      <c r="AL79">
        <f>IF(K$22="","",K$22)</f>
        <v>0.09</v>
      </c>
      <c r="AM79">
        <f>IF(L$22="","",L$22)</f>
        <v>0.18</v>
      </c>
      <c r="AN79">
        <f>IF(M$22="","",M$22)</f>
        <v>0.18</v>
      </c>
      <c r="AP79">
        <f>$B$16</f>
        <v>40</v>
      </c>
      <c r="AQ79">
        <f>$B$16</f>
        <v>40</v>
      </c>
      <c r="AR79">
        <f>$B$16</f>
        <v>40</v>
      </c>
      <c r="AS79">
        <f>$B$16</f>
        <v>40</v>
      </c>
      <c r="AT79">
        <f>$B$16</f>
        <v>40</v>
      </c>
      <c r="AU79">
        <f>$B$16</f>
        <v>40</v>
      </c>
      <c r="AV79">
        <f>$B$16</f>
        <v>40</v>
      </c>
      <c r="AW79">
        <f>$B$16</f>
        <v>40</v>
      </c>
      <c r="AX79">
        <f>$B$16</f>
        <v>40</v>
      </c>
      <c r="AY79">
        <f>$B$16</f>
        <v>40</v>
      </c>
      <c r="AZ79">
        <f>$B$16</f>
        <v>40</v>
      </c>
      <c r="BA79">
        <f>$B$16</f>
        <v>40</v>
      </c>
    </row>
    <row r="80">
      <c r="B80" t="str">
        <f>IF($A80="","",VLOOKUP($A80,DADOS!$F:$R,2,FALSE))</f>
        <v/>
      </c>
      <c r="C80" t="str">
        <f>IF($A80="","",VLOOKUP($A80,DADOS!$F:$R,3,FALSE))</f>
        <v/>
      </c>
      <c r="D80" t="str">
        <f>IF($A80="","",VLOOKUP($A80,DADOS!$F:$R,4,FALSE))</f>
        <v/>
      </c>
      <c r="E80" t="str">
        <f>IF($A80="","",VLOOKUP($A80,DADOS!$F:$R,5,FALSE))</f>
        <v/>
      </c>
      <c r="F80" t="str">
        <f>IF($A80="","",VLOOKUP($A80,DADOS!$F:$R,6,FALSE))</f>
        <v/>
      </c>
      <c r="G80" t="str">
        <f>IF($A80="","",VLOOKUP($A80,DADOS!$F:$R,7,FALSE))</f>
        <v/>
      </c>
      <c r="H80" t="str">
        <f>IF($A80="","",VLOOKUP($A80,DADOS!$F:$R,8,FALSE))</f>
        <v/>
      </c>
      <c r="I80" t="str">
        <f>IF($A80="","",VLOOKUP($A80,DADOS!$F:$R,9,FALSE))</f>
        <v/>
      </c>
      <c r="J80" t="str">
        <f>IF($A80="","",VLOOKUP($A80,DADOS!$F:$R,10,FALSE))</f>
        <v/>
      </c>
      <c r="K80" t="str">
        <f>IF($A80="","",VLOOKUP($A80,DADOS!$F:$R,11,FALSE))</f>
        <v/>
      </c>
      <c r="L80" t="str">
        <f>IF($A80="","",VLOOKUP($A80,DADOS!$F:$R,12,FALSE))</f>
        <v/>
      </c>
      <c r="M80" t="str">
        <f>IF($A80="","",VLOOKUP($A80,DADOS!$F:$R,13,FALSE))</f>
        <v/>
      </c>
      <c r="P80">
        <f>IF($B$23="","",$B$23)</f>
        <v>32</v>
      </c>
      <c r="Q80">
        <f>IF($C$23="","",$C$23)</f>
        <v>16</v>
      </c>
      <c r="R80">
        <f>IF($D$23="","",$D$23)</f>
        <v>32</v>
      </c>
      <c r="S80">
        <f>IF(E$23="","",E$23)</f>
        <v>6</v>
      </c>
      <c r="T80">
        <f>IF(F$23="","",F$23)</f>
        <v>6</v>
      </c>
      <c r="U80">
        <f>IF(G$23="","",G$23)</f>
        <v>0.12</v>
      </c>
      <c r="V80">
        <f>IF(H$23="","",H$23)</f>
        <v>0.12</v>
      </c>
      <c r="W80">
        <f>IF($B$23="","",$B$23)</f>
        <v>32</v>
      </c>
      <c r="X80">
        <f>IF($C$23="","",$C$23)</f>
        <v>16</v>
      </c>
      <c r="Y80">
        <f>IF($D$23="","",$D$23)</f>
        <v>32</v>
      </c>
      <c r="Z80">
        <f>IF(L$23="","",L$23)</f>
        <v>0.12</v>
      </c>
      <c r="AA80">
        <f>IF(M$23="","",M$23)</f>
        <v>0.12</v>
      </c>
      <c r="AC80">
        <f>IF(B$22="","",B$22)</f>
        <v>48</v>
      </c>
      <c r="AD80">
        <f>IF(C$22="","",C$22)</f>
        <v>24</v>
      </c>
      <c r="AE80">
        <f>IF(D$22="","",D$22)</f>
        <v>48</v>
      </c>
      <c r="AF80">
        <f>IF(E$22="","",E$22)</f>
        <v>9</v>
      </c>
      <c r="AG80">
        <f>IF(F$22="","",F$22)</f>
        <v>9</v>
      </c>
      <c r="AH80">
        <f>IF(G$22="","",G$22)</f>
        <v>0.18</v>
      </c>
      <c r="AI80">
        <f>IF(H$22="","",H$22)</f>
        <v>0.18</v>
      </c>
      <c r="AJ80">
        <f>IF(I$22="","",I$22)</f>
        <v>1.7999999999999998</v>
      </c>
      <c r="AK80">
        <f>IF(J$22="","",J$22)</f>
        <v>1.7999999999999998</v>
      </c>
      <c r="AL80">
        <f>IF(K$22="","",K$22)</f>
        <v>0.09</v>
      </c>
      <c r="AM80">
        <f>IF(L$22="","",L$22)</f>
        <v>0.18</v>
      </c>
      <c r="AN80">
        <f>IF(M$22="","",M$22)</f>
        <v>0.18</v>
      </c>
      <c r="AP80">
        <f>$B$16</f>
        <v>40</v>
      </c>
      <c r="AQ80">
        <f>$B$16</f>
        <v>40</v>
      </c>
      <c r="AR80">
        <f>$B$16</f>
        <v>40</v>
      </c>
      <c r="AS80">
        <f>$B$16</f>
        <v>40</v>
      </c>
      <c r="AT80">
        <f>$B$16</f>
        <v>40</v>
      </c>
      <c r="AU80">
        <f>$B$16</f>
        <v>40</v>
      </c>
      <c r="AV80">
        <f>$B$16</f>
        <v>40</v>
      </c>
      <c r="AW80">
        <f>$B$16</f>
        <v>40</v>
      </c>
      <c r="AX80">
        <f>$B$16</f>
        <v>40</v>
      </c>
      <c r="AY80">
        <f>$B$16</f>
        <v>40</v>
      </c>
      <c r="AZ80">
        <f>$B$16</f>
        <v>40</v>
      </c>
      <c r="BA80">
        <f>$B$16</f>
        <v>40</v>
      </c>
    </row>
    <row r="81">
      <c r="B81" t="str">
        <f>IF($A81="","",VLOOKUP($A81,DADOS!$F:$R,2,FALSE))</f>
        <v/>
      </c>
      <c r="C81" t="str">
        <f>IF($A81="","",VLOOKUP($A81,DADOS!$F:$R,3,FALSE))</f>
        <v/>
      </c>
      <c r="D81" t="str">
        <f>IF($A81="","",VLOOKUP($A81,DADOS!$F:$R,4,FALSE))</f>
        <v/>
      </c>
      <c r="E81" t="str">
        <f>IF($A81="","",VLOOKUP($A81,DADOS!$F:$R,5,FALSE))</f>
        <v/>
      </c>
      <c r="F81" t="str">
        <f>IF($A81="","",VLOOKUP($A81,DADOS!$F:$R,6,FALSE))</f>
        <v/>
      </c>
      <c r="G81" t="str">
        <f>IF($A81="","",VLOOKUP($A81,DADOS!$F:$R,7,FALSE))</f>
        <v/>
      </c>
      <c r="H81" t="str">
        <f>IF($A81="","",VLOOKUP($A81,DADOS!$F:$R,8,FALSE))</f>
        <v/>
      </c>
      <c r="I81" t="str">
        <f>IF($A81="","",VLOOKUP($A81,DADOS!$F:$R,9,FALSE))</f>
        <v/>
      </c>
      <c r="J81" t="str">
        <f>IF($A81="","",VLOOKUP($A81,DADOS!$F:$R,10,FALSE))</f>
        <v/>
      </c>
      <c r="K81" t="str">
        <f>IF($A81="","",VLOOKUP($A81,DADOS!$F:$R,11,FALSE))</f>
        <v/>
      </c>
      <c r="L81" t="str">
        <f>IF($A81="","",VLOOKUP($A81,DADOS!$F:$R,12,FALSE))</f>
        <v/>
      </c>
      <c r="M81" t="str">
        <f>IF($A81="","",VLOOKUP($A81,DADOS!$F:$R,13,FALSE))</f>
        <v/>
      </c>
      <c r="P81">
        <f>IF($B$23="","",$B$23)</f>
        <v>32</v>
      </c>
      <c r="Q81">
        <f>IF($C$23="","",$C$23)</f>
        <v>16</v>
      </c>
      <c r="R81">
        <f>IF($D$23="","",$D$23)</f>
        <v>32</v>
      </c>
      <c r="S81">
        <f>IF(E$23="","",E$23)</f>
        <v>6</v>
      </c>
      <c r="T81">
        <f>IF(F$23="","",F$23)</f>
        <v>6</v>
      </c>
      <c r="U81">
        <f>IF(G$23="","",G$23)</f>
        <v>0.12</v>
      </c>
      <c r="V81">
        <f>IF(H$23="","",H$23)</f>
        <v>0.12</v>
      </c>
      <c r="W81">
        <f>IF($B$23="","",$B$23)</f>
        <v>32</v>
      </c>
      <c r="X81">
        <f>IF($C$23="","",$C$23)</f>
        <v>16</v>
      </c>
      <c r="Y81">
        <f>IF($D$23="","",$D$23)</f>
        <v>32</v>
      </c>
      <c r="Z81">
        <f>IF(L$23="","",L$23)</f>
        <v>0.12</v>
      </c>
      <c r="AA81">
        <f>IF(M$23="","",M$23)</f>
        <v>0.12</v>
      </c>
      <c r="AC81">
        <f>IF(B$22="","",B$22)</f>
        <v>48</v>
      </c>
      <c r="AD81">
        <f>IF(C$22="","",C$22)</f>
        <v>24</v>
      </c>
      <c r="AE81">
        <f>IF(D$22="","",D$22)</f>
        <v>48</v>
      </c>
      <c r="AF81">
        <f>IF(E$22="","",E$22)</f>
        <v>9</v>
      </c>
      <c r="AG81">
        <f>IF(F$22="","",F$22)</f>
        <v>9</v>
      </c>
      <c r="AH81">
        <f>IF(G$22="","",G$22)</f>
        <v>0.18</v>
      </c>
      <c r="AI81">
        <f>IF(H$22="","",H$22)</f>
        <v>0.18</v>
      </c>
      <c r="AJ81">
        <f>IF(I$22="","",I$22)</f>
        <v>1.7999999999999998</v>
      </c>
      <c r="AK81">
        <f>IF(J$22="","",J$22)</f>
        <v>1.7999999999999998</v>
      </c>
      <c r="AL81">
        <f>IF(K$22="","",K$22)</f>
        <v>0.09</v>
      </c>
      <c r="AM81">
        <f>IF(L$22="","",L$22)</f>
        <v>0.18</v>
      </c>
      <c r="AN81">
        <f>IF(M$22="","",M$22)</f>
        <v>0.18</v>
      </c>
      <c r="AP81">
        <f>$B$16</f>
        <v>40</v>
      </c>
      <c r="AQ81">
        <f>$B$16</f>
        <v>40</v>
      </c>
      <c r="AR81">
        <f>$B$16</f>
        <v>40</v>
      </c>
      <c r="AS81">
        <f>$B$16</f>
        <v>40</v>
      </c>
      <c r="AT81">
        <f>$B$16</f>
        <v>40</v>
      </c>
      <c r="AU81">
        <f>$B$16</f>
        <v>40</v>
      </c>
      <c r="AV81">
        <f>$B$16</f>
        <v>40</v>
      </c>
      <c r="AW81">
        <f>$B$16</f>
        <v>40</v>
      </c>
      <c r="AX81">
        <f>$B$16</f>
        <v>40</v>
      </c>
      <c r="AY81">
        <f>$B$16</f>
        <v>40</v>
      </c>
      <c r="AZ81">
        <f>$B$16</f>
        <v>40</v>
      </c>
      <c r="BA81">
        <f>$B$16</f>
        <v>40</v>
      </c>
    </row>
    <row r="82">
      <c r="B82" t="str">
        <f>IF($A82="","",VLOOKUP($A82,DADOS!$F:$R,2,FALSE))</f>
        <v/>
      </c>
      <c r="C82" t="str">
        <f>IF($A82="","",VLOOKUP($A82,DADOS!$F:$R,3,FALSE))</f>
        <v/>
      </c>
      <c r="D82" t="str">
        <f>IF($A82="","",VLOOKUP($A82,DADOS!$F:$R,4,FALSE))</f>
        <v/>
      </c>
      <c r="E82" t="str">
        <f>IF($A82="","",VLOOKUP($A82,DADOS!$F:$R,5,FALSE))</f>
        <v/>
      </c>
      <c r="F82" t="str">
        <f>IF($A82="","",VLOOKUP($A82,DADOS!$F:$R,6,FALSE))</f>
        <v/>
      </c>
      <c r="G82" t="str">
        <f>IF($A82="","",VLOOKUP($A82,DADOS!$F:$R,7,FALSE))</f>
        <v/>
      </c>
      <c r="H82" t="str">
        <f>IF($A82="","",VLOOKUP($A82,DADOS!$F:$R,8,FALSE))</f>
        <v/>
      </c>
      <c r="I82" t="str">
        <f>IF($A82="","",VLOOKUP($A82,DADOS!$F:$R,9,FALSE))</f>
        <v/>
      </c>
      <c r="J82" t="str">
        <f>IF($A82="","",VLOOKUP($A82,DADOS!$F:$R,10,FALSE))</f>
        <v/>
      </c>
      <c r="K82" t="str">
        <f>IF($A82="","",VLOOKUP($A82,DADOS!$F:$R,11,FALSE))</f>
        <v/>
      </c>
      <c r="L82" t="str">
        <f>IF($A82="","",VLOOKUP($A82,DADOS!$F:$R,12,FALSE))</f>
        <v/>
      </c>
      <c r="M82" t="str">
        <f>IF($A82="","",VLOOKUP($A82,DADOS!$F:$R,13,FALSE))</f>
        <v/>
      </c>
      <c r="P82">
        <f>IF($B$23="","",$B$23)</f>
        <v>32</v>
      </c>
      <c r="Q82">
        <f>IF($C$23="","",$C$23)</f>
        <v>16</v>
      </c>
      <c r="R82">
        <f>IF($D$23="","",$D$23)</f>
        <v>32</v>
      </c>
      <c r="S82">
        <f>IF(E$23="","",E$23)</f>
        <v>6</v>
      </c>
      <c r="T82">
        <f>IF(F$23="","",F$23)</f>
        <v>6</v>
      </c>
      <c r="U82">
        <f>IF(G$23="","",G$23)</f>
        <v>0.12</v>
      </c>
      <c r="V82">
        <f>IF(H$23="","",H$23)</f>
        <v>0.12</v>
      </c>
      <c r="W82">
        <f>IF($B$23="","",$B$23)</f>
        <v>32</v>
      </c>
      <c r="X82">
        <f>IF($C$23="","",$C$23)</f>
        <v>16</v>
      </c>
      <c r="Y82">
        <f>IF($D$23="","",$D$23)</f>
        <v>32</v>
      </c>
      <c r="Z82">
        <f>IF(L$23="","",L$23)</f>
        <v>0.12</v>
      </c>
      <c r="AA82">
        <f>IF(M$23="","",M$23)</f>
        <v>0.12</v>
      </c>
      <c r="AC82">
        <f>IF(B$22="","",B$22)</f>
        <v>48</v>
      </c>
      <c r="AD82">
        <f>IF(C$22="","",C$22)</f>
        <v>24</v>
      </c>
      <c r="AE82">
        <f>IF(D$22="","",D$22)</f>
        <v>48</v>
      </c>
      <c r="AF82">
        <f>IF(E$22="","",E$22)</f>
        <v>9</v>
      </c>
      <c r="AG82">
        <f>IF(F$22="","",F$22)</f>
        <v>9</v>
      </c>
      <c r="AH82">
        <f>IF(G$22="","",G$22)</f>
        <v>0.18</v>
      </c>
      <c r="AI82">
        <f>IF(H$22="","",H$22)</f>
        <v>0.18</v>
      </c>
      <c r="AJ82">
        <f>IF(I$22="","",I$22)</f>
        <v>1.7999999999999998</v>
      </c>
      <c r="AK82">
        <f>IF(J$22="","",J$22)</f>
        <v>1.7999999999999998</v>
      </c>
      <c r="AL82">
        <f>IF(K$22="","",K$22)</f>
        <v>0.09</v>
      </c>
      <c r="AM82">
        <f>IF(L$22="","",L$22)</f>
        <v>0.18</v>
      </c>
      <c r="AN82">
        <f>IF(M$22="","",M$22)</f>
        <v>0.18</v>
      </c>
      <c r="AP82">
        <f>$B$16</f>
        <v>40</v>
      </c>
      <c r="AQ82">
        <f>$B$16</f>
        <v>40</v>
      </c>
      <c r="AR82">
        <f>$B$16</f>
        <v>40</v>
      </c>
      <c r="AS82">
        <f>$B$16</f>
        <v>40</v>
      </c>
      <c r="AT82">
        <f>$B$16</f>
        <v>40</v>
      </c>
      <c r="AU82">
        <f>$B$16</f>
        <v>40</v>
      </c>
      <c r="AV82">
        <f>$B$16</f>
        <v>40</v>
      </c>
      <c r="AW82">
        <f>$B$16</f>
        <v>40</v>
      </c>
      <c r="AX82">
        <f>$B$16</f>
        <v>40</v>
      </c>
      <c r="AY82">
        <f>$B$16</f>
        <v>40</v>
      </c>
      <c r="AZ82">
        <f>$B$16</f>
        <v>40</v>
      </c>
      <c r="BA82">
        <f>$B$16</f>
        <v>40</v>
      </c>
    </row>
    <row r="83">
      <c r="B83" t="str">
        <f>IF($A83="","",VLOOKUP($A83,DADOS!$F:$R,2,FALSE))</f>
        <v/>
      </c>
      <c r="C83" t="str">
        <f>IF($A83="","",VLOOKUP($A83,DADOS!$F:$R,3,FALSE))</f>
        <v/>
      </c>
      <c r="D83" t="str">
        <f>IF($A83="","",VLOOKUP($A83,DADOS!$F:$R,4,FALSE))</f>
        <v/>
      </c>
      <c r="E83" t="str">
        <f>IF($A83="","",VLOOKUP($A83,DADOS!$F:$R,5,FALSE))</f>
        <v/>
      </c>
      <c r="F83" t="str">
        <f>IF($A83="","",VLOOKUP($A83,DADOS!$F:$R,6,FALSE))</f>
        <v/>
      </c>
      <c r="G83" t="str">
        <f>IF($A83="","",VLOOKUP($A83,DADOS!$F:$R,7,FALSE))</f>
        <v/>
      </c>
      <c r="H83" t="str">
        <f>IF($A83="","",VLOOKUP($A83,DADOS!$F:$R,8,FALSE))</f>
        <v/>
      </c>
      <c r="I83" t="str">
        <f>IF($A83="","",VLOOKUP($A83,DADOS!$F:$R,9,FALSE))</f>
        <v/>
      </c>
      <c r="J83" t="str">
        <f>IF($A83="","",VLOOKUP($A83,DADOS!$F:$R,10,FALSE))</f>
        <v/>
      </c>
      <c r="K83" t="str">
        <f>IF($A83="","",VLOOKUP($A83,DADOS!$F:$R,11,FALSE))</f>
        <v/>
      </c>
      <c r="L83" t="str">
        <f>IF($A83="","",VLOOKUP($A83,DADOS!$F:$R,12,FALSE))</f>
        <v/>
      </c>
      <c r="M83" t="str">
        <f>IF($A83="","",VLOOKUP($A83,DADOS!$F:$R,13,FALSE))</f>
        <v/>
      </c>
      <c r="P83">
        <f>IF($B$23="","",$B$23)</f>
        <v>32</v>
      </c>
      <c r="Q83">
        <f>IF($C$23="","",$C$23)</f>
        <v>16</v>
      </c>
      <c r="R83">
        <f>IF($D$23="","",$D$23)</f>
        <v>32</v>
      </c>
      <c r="S83">
        <f>IF(E$23="","",E$23)</f>
        <v>6</v>
      </c>
      <c r="T83">
        <f>IF(F$23="","",F$23)</f>
        <v>6</v>
      </c>
      <c r="U83">
        <f>IF(G$23="","",G$23)</f>
        <v>0.12</v>
      </c>
      <c r="V83">
        <f>IF(H$23="","",H$23)</f>
        <v>0.12</v>
      </c>
      <c r="W83">
        <f>IF($B$23="","",$B$23)</f>
        <v>32</v>
      </c>
      <c r="X83">
        <f>IF($C$23="","",$C$23)</f>
        <v>16</v>
      </c>
      <c r="Y83">
        <f>IF($D$23="","",$D$23)</f>
        <v>32</v>
      </c>
      <c r="Z83">
        <f>IF(L$23="","",L$23)</f>
        <v>0.12</v>
      </c>
      <c r="AA83">
        <f>IF(M$23="","",M$23)</f>
        <v>0.12</v>
      </c>
      <c r="AC83">
        <f>IF(B$22="","",B$22)</f>
        <v>48</v>
      </c>
      <c r="AD83">
        <f>IF(C$22="","",C$22)</f>
        <v>24</v>
      </c>
      <c r="AE83">
        <f>IF(D$22="","",D$22)</f>
        <v>48</v>
      </c>
      <c r="AF83">
        <f>IF(E$22="","",E$22)</f>
        <v>9</v>
      </c>
      <c r="AG83">
        <f>IF(F$22="","",F$22)</f>
        <v>9</v>
      </c>
      <c r="AH83">
        <f>IF(G$22="","",G$22)</f>
        <v>0.18</v>
      </c>
      <c r="AI83">
        <f>IF(H$22="","",H$22)</f>
        <v>0.18</v>
      </c>
      <c r="AJ83">
        <f>IF(I$22="","",I$22)</f>
        <v>1.7999999999999998</v>
      </c>
      <c r="AK83">
        <f>IF(J$22="","",J$22)</f>
        <v>1.7999999999999998</v>
      </c>
      <c r="AL83">
        <f>IF(K$22="","",K$22)</f>
        <v>0.09</v>
      </c>
      <c r="AM83">
        <f>IF(L$22="","",L$22)</f>
        <v>0.18</v>
      </c>
      <c r="AN83">
        <f>IF(M$22="","",M$22)</f>
        <v>0.18</v>
      </c>
      <c r="AP83">
        <f>$B$16</f>
        <v>40</v>
      </c>
      <c r="AQ83">
        <f>$B$16</f>
        <v>40</v>
      </c>
      <c r="AR83">
        <f>$B$16</f>
        <v>40</v>
      </c>
      <c r="AS83">
        <f>$B$16</f>
        <v>40</v>
      </c>
      <c r="AT83">
        <f>$B$16</f>
        <v>40</v>
      </c>
      <c r="AU83">
        <f>$B$16</f>
        <v>40</v>
      </c>
      <c r="AV83">
        <f>$B$16</f>
        <v>40</v>
      </c>
      <c r="AW83">
        <f>$B$16</f>
        <v>40</v>
      </c>
      <c r="AX83">
        <f>$B$16</f>
        <v>40</v>
      </c>
      <c r="AY83">
        <f>$B$16</f>
        <v>40</v>
      </c>
      <c r="AZ83">
        <f>$B$16</f>
        <v>40</v>
      </c>
      <c r="BA83">
        <f>$B$16</f>
        <v>40</v>
      </c>
    </row>
    <row r="84">
      <c r="B84" t="str">
        <f>IF($A84="","",VLOOKUP($A84,DADOS!$F:$R,2,FALSE))</f>
        <v/>
      </c>
      <c r="C84" t="str">
        <f>IF($A84="","",VLOOKUP($A84,DADOS!$F:$R,3,FALSE))</f>
        <v/>
      </c>
      <c r="D84" t="str">
        <f>IF($A84="","",VLOOKUP($A84,DADOS!$F:$R,4,FALSE))</f>
        <v/>
      </c>
      <c r="E84" t="str">
        <f>IF($A84="","",VLOOKUP($A84,DADOS!$F:$R,5,FALSE))</f>
        <v/>
      </c>
      <c r="F84" t="str">
        <f>IF($A84="","",VLOOKUP($A84,DADOS!$F:$R,6,FALSE))</f>
        <v/>
      </c>
      <c r="G84" t="str">
        <f>IF($A84="","",VLOOKUP($A84,DADOS!$F:$R,7,FALSE))</f>
        <v/>
      </c>
      <c r="H84" t="str">
        <f>IF($A84="","",VLOOKUP($A84,DADOS!$F:$R,8,FALSE))</f>
        <v/>
      </c>
      <c r="I84" t="str">
        <f>IF($A84="","",VLOOKUP($A84,DADOS!$F:$R,9,FALSE))</f>
        <v/>
      </c>
      <c r="J84" t="str">
        <f>IF($A84="","",VLOOKUP($A84,DADOS!$F:$R,10,FALSE))</f>
        <v/>
      </c>
      <c r="K84" t="str">
        <f>IF($A84="","",VLOOKUP($A84,DADOS!$F:$R,11,FALSE))</f>
        <v/>
      </c>
      <c r="L84" t="str">
        <f>IF($A84="","",VLOOKUP($A84,DADOS!$F:$R,12,FALSE))</f>
        <v/>
      </c>
      <c r="M84" t="str">
        <f>IF($A84="","",VLOOKUP($A84,DADOS!$F:$R,13,FALSE))</f>
        <v/>
      </c>
      <c r="P84">
        <f>IF($B$23="","",$B$23)</f>
        <v>32</v>
      </c>
      <c r="Q84">
        <f>IF($C$23="","",$C$23)</f>
        <v>16</v>
      </c>
      <c r="R84">
        <f>IF($D$23="","",$D$23)</f>
        <v>32</v>
      </c>
      <c r="S84">
        <f>IF(E$23="","",E$23)</f>
        <v>6</v>
      </c>
      <c r="T84">
        <f>IF(F$23="","",F$23)</f>
        <v>6</v>
      </c>
      <c r="U84">
        <f>IF(G$23="","",G$23)</f>
        <v>0.12</v>
      </c>
      <c r="V84">
        <f>IF(H$23="","",H$23)</f>
        <v>0.12</v>
      </c>
      <c r="W84">
        <f>IF($B$23="","",$B$23)</f>
        <v>32</v>
      </c>
      <c r="X84">
        <f>IF($C$23="","",$C$23)</f>
        <v>16</v>
      </c>
      <c r="Y84">
        <f>IF($D$23="","",$D$23)</f>
        <v>32</v>
      </c>
      <c r="Z84">
        <f>IF(L$23="","",L$23)</f>
        <v>0.12</v>
      </c>
      <c r="AA84">
        <f>IF(M$23="","",M$23)</f>
        <v>0.12</v>
      </c>
      <c r="AC84">
        <f>IF(B$22="","",B$22)</f>
        <v>48</v>
      </c>
      <c r="AD84">
        <f>IF(C$22="","",C$22)</f>
        <v>24</v>
      </c>
      <c r="AE84">
        <f>IF(D$22="","",D$22)</f>
        <v>48</v>
      </c>
      <c r="AF84">
        <f>IF(E$22="","",E$22)</f>
        <v>9</v>
      </c>
      <c r="AG84">
        <f>IF(F$22="","",F$22)</f>
        <v>9</v>
      </c>
      <c r="AH84">
        <f>IF(G$22="","",G$22)</f>
        <v>0.18</v>
      </c>
      <c r="AI84">
        <f>IF(H$22="","",H$22)</f>
        <v>0.18</v>
      </c>
      <c r="AJ84">
        <f>IF(I$22="","",I$22)</f>
        <v>1.7999999999999998</v>
      </c>
      <c r="AK84">
        <f>IF(J$22="","",J$22)</f>
        <v>1.7999999999999998</v>
      </c>
      <c r="AL84">
        <f>IF(K$22="","",K$22)</f>
        <v>0.09</v>
      </c>
      <c r="AM84">
        <f>IF(L$22="","",L$22)</f>
        <v>0.18</v>
      </c>
      <c r="AN84">
        <f>IF(M$22="","",M$22)</f>
        <v>0.18</v>
      </c>
      <c r="AP84">
        <f>$B$16</f>
        <v>40</v>
      </c>
      <c r="AQ84">
        <f>$B$16</f>
        <v>40</v>
      </c>
      <c r="AR84">
        <f>$B$16</f>
        <v>40</v>
      </c>
      <c r="AS84">
        <f>$B$16</f>
        <v>40</v>
      </c>
      <c r="AT84">
        <f>$B$16</f>
        <v>40</v>
      </c>
      <c r="AU84">
        <f>$B$16</f>
        <v>40</v>
      </c>
      <c r="AV84">
        <f>$B$16</f>
        <v>40</v>
      </c>
      <c r="AW84">
        <f>$B$16</f>
        <v>40</v>
      </c>
      <c r="AX84">
        <f>$B$16</f>
        <v>40</v>
      </c>
      <c r="AY84">
        <f>$B$16</f>
        <v>40</v>
      </c>
      <c r="AZ84">
        <f>$B$16</f>
        <v>40</v>
      </c>
      <c r="BA84">
        <f>$B$16</f>
        <v>40</v>
      </c>
    </row>
    <row r="85">
      <c r="B85" t="str">
        <f>IF($A85="","",VLOOKUP($A85,DADOS!$F:$R,2,FALSE))</f>
        <v/>
      </c>
      <c r="C85" t="str">
        <f>IF($A85="","",VLOOKUP($A85,DADOS!$F:$R,3,FALSE))</f>
        <v/>
      </c>
      <c r="D85" t="str">
        <f>IF($A85="","",VLOOKUP($A85,DADOS!$F:$R,4,FALSE))</f>
        <v/>
      </c>
      <c r="E85" t="str">
        <f>IF($A85="","",VLOOKUP($A85,DADOS!$F:$R,5,FALSE))</f>
        <v/>
      </c>
      <c r="F85" t="str">
        <f>IF($A85="","",VLOOKUP($A85,DADOS!$F:$R,6,FALSE))</f>
        <v/>
      </c>
      <c r="G85" t="str">
        <f>IF($A85="","",VLOOKUP($A85,DADOS!$F:$R,7,FALSE))</f>
        <v/>
      </c>
      <c r="H85" t="str">
        <f>IF($A85="","",VLOOKUP($A85,DADOS!$F:$R,8,FALSE))</f>
        <v/>
      </c>
      <c r="I85" t="str">
        <f>IF($A85="","",VLOOKUP($A85,DADOS!$F:$R,9,FALSE))</f>
        <v/>
      </c>
      <c r="J85" t="str">
        <f>IF($A85="","",VLOOKUP($A85,DADOS!$F:$R,10,FALSE))</f>
        <v/>
      </c>
      <c r="K85" t="str">
        <f>IF($A85="","",VLOOKUP($A85,DADOS!$F:$R,11,FALSE))</f>
        <v/>
      </c>
      <c r="L85" t="str">
        <f>IF($A85="","",VLOOKUP($A85,DADOS!$F:$R,12,FALSE))</f>
        <v/>
      </c>
      <c r="M85" t="str">
        <f>IF($A85="","",VLOOKUP($A85,DADOS!$F:$R,13,FALSE))</f>
        <v/>
      </c>
      <c r="P85">
        <f>IF($B$23="","",$B$23)</f>
        <v>32</v>
      </c>
      <c r="Q85">
        <f>IF($C$23="","",$C$23)</f>
        <v>16</v>
      </c>
      <c r="R85">
        <f>IF($D$23="","",$D$23)</f>
        <v>32</v>
      </c>
      <c r="S85">
        <f>IF(E$23="","",E$23)</f>
        <v>6</v>
      </c>
      <c r="T85">
        <f>IF(F$23="","",F$23)</f>
        <v>6</v>
      </c>
      <c r="U85">
        <f>IF(G$23="","",G$23)</f>
        <v>0.12</v>
      </c>
      <c r="V85">
        <f>IF(H$23="","",H$23)</f>
        <v>0.12</v>
      </c>
      <c r="W85">
        <f>IF($B$23="","",$B$23)</f>
        <v>32</v>
      </c>
      <c r="X85">
        <f>IF($C$23="","",$C$23)</f>
        <v>16</v>
      </c>
      <c r="Y85">
        <f>IF($D$23="","",$D$23)</f>
        <v>32</v>
      </c>
      <c r="Z85">
        <f>IF(L$23="","",L$23)</f>
        <v>0.12</v>
      </c>
      <c r="AA85">
        <f>IF(M$23="","",M$23)</f>
        <v>0.12</v>
      </c>
      <c r="AC85">
        <f>IF(B$22="","",B$22)</f>
        <v>48</v>
      </c>
      <c r="AD85">
        <f>IF(C$22="","",C$22)</f>
        <v>24</v>
      </c>
      <c r="AE85">
        <f>IF(D$22="","",D$22)</f>
        <v>48</v>
      </c>
      <c r="AF85">
        <f>IF(E$22="","",E$22)</f>
        <v>9</v>
      </c>
      <c r="AG85">
        <f>IF(F$22="","",F$22)</f>
        <v>9</v>
      </c>
      <c r="AH85">
        <f>IF(G$22="","",G$22)</f>
        <v>0.18</v>
      </c>
      <c r="AI85">
        <f>IF(H$22="","",H$22)</f>
        <v>0.18</v>
      </c>
      <c r="AJ85">
        <f>IF(I$22="","",I$22)</f>
        <v>1.7999999999999998</v>
      </c>
      <c r="AK85">
        <f>IF(J$22="","",J$22)</f>
        <v>1.7999999999999998</v>
      </c>
      <c r="AL85">
        <f>IF(K$22="","",K$22)</f>
        <v>0.09</v>
      </c>
      <c r="AM85">
        <f>IF(L$22="","",L$22)</f>
        <v>0.18</v>
      </c>
      <c r="AN85">
        <f>IF(M$22="","",M$22)</f>
        <v>0.18</v>
      </c>
      <c r="AP85">
        <f>$B$16</f>
        <v>40</v>
      </c>
      <c r="AQ85">
        <f>$B$16</f>
        <v>40</v>
      </c>
      <c r="AR85">
        <f>$B$16</f>
        <v>40</v>
      </c>
      <c r="AS85">
        <f>$B$16</f>
        <v>40</v>
      </c>
      <c r="AT85">
        <f>$B$16</f>
        <v>40</v>
      </c>
      <c r="AU85">
        <f>$B$16</f>
        <v>40</v>
      </c>
      <c r="AV85">
        <f>$B$16</f>
        <v>40</v>
      </c>
      <c r="AW85">
        <f>$B$16</f>
        <v>40</v>
      </c>
      <c r="AX85">
        <f>$B$16</f>
        <v>40</v>
      </c>
      <c r="AY85">
        <f>$B$16</f>
        <v>40</v>
      </c>
      <c r="AZ85">
        <f>$B$16</f>
        <v>40</v>
      </c>
      <c r="BA85">
        <f>$B$16</f>
        <v>40</v>
      </c>
    </row>
    <row r="86">
      <c r="B86" t="str">
        <f>IF($A86="","",VLOOKUP($A86,DADOS!$F:$R,2,FALSE))</f>
        <v/>
      </c>
      <c r="C86" t="str">
        <f>IF($A86="","",VLOOKUP($A86,DADOS!$F:$R,3,FALSE))</f>
        <v/>
      </c>
      <c r="D86" t="str">
        <f>IF($A86="","",VLOOKUP($A86,DADOS!$F:$R,4,FALSE))</f>
        <v/>
      </c>
      <c r="E86" t="str">
        <f>IF($A86="","",VLOOKUP($A86,DADOS!$F:$R,5,FALSE))</f>
        <v/>
      </c>
      <c r="F86" t="str">
        <f>IF($A86="","",VLOOKUP($A86,DADOS!$F:$R,6,FALSE))</f>
        <v/>
      </c>
      <c r="G86" t="str">
        <f>IF($A86="","",VLOOKUP($A86,DADOS!$F:$R,7,FALSE))</f>
        <v/>
      </c>
      <c r="H86" t="str">
        <f>IF($A86="","",VLOOKUP($A86,DADOS!$F:$R,8,FALSE))</f>
        <v/>
      </c>
      <c r="I86" t="str">
        <f>IF($A86="","",VLOOKUP($A86,DADOS!$F:$R,9,FALSE))</f>
        <v/>
      </c>
      <c r="J86" t="str">
        <f>IF($A86="","",VLOOKUP($A86,DADOS!$F:$R,10,FALSE))</f>
        <v/>
      </c>
      <c r="K86" t="str">
        <f>IF($A86="","",VLOOKUP($A86,DADOS!$F:$R,11,FALSE))</f>
        <v/>
      </c>
      <c r="L86" t="str">
        <f>IF($A86="","",VLOOKUP($A86,DADOS!$F:$R,12,FALSE))</f>
        <v/>
      </c>
      <c r="M86" t="str">
        <f>IF($A86="","",VLOOKUP($A86,DADOS!$F:$R,13,FALSE))</f>
        <v/>
      </c>
      <c r="P86">
        <f>IF($B$23="","",$B$23)</f>
        <v>32</v>
      </c>
      <c r="Q86">
        <f>IF($C$23="","",$C$23)</f>
        <v>16</v>
      </c>
      <c r="R86">
        <f>IF($D$23="","",$D$23)</f>
        <v>32</v>
      </c>
      <c r="S86">
        <f>IF(E$23="","",E$23)</f>
        <v>6</v>
      </c>
      <c r="T86">
        <f>IF(F$23="","",F$23)</f>
        <v>6</v>
      </c>
      <c r="U86">
        <f>IF(G$23="","",G$23)</f>
        <v>0.12</v>
      </c>
      <c r="V86">
        <f>IF(H$23="","",H$23)</f>
        <v>0.12</v>
      </c>
      <c r="W86">
        <f>IF($B$23="","",$B$23)</f>
        <v>32</v>
      </c>
      <c r="X86">
        <f>IF($C$23="","",$C$23)</f>
        <v>16</v>
      </c>
      <c r="Y86">
        <f>IF($D$23="","",$D$23)</f>
        <v>32</v>
      </c>
      <c r="Z86">
        <f>IF(L$23="","",L$23)</f>
        <v>0.12</v>
      </c>
      <c r="AA86">
        <f>IF(M$23="","",M$23)</f>
        <v>0.12</v>
      </c>
      <c r="AC86">
        <f>IF(B$22="","",B$22)</f>
        <v>48</v>
      </c>
      <c r="AD86">
        <f>IF(C$22="","",C$22)</f>
        <v>24</v>
      </c>
      <c r="AE86">
        <f>IF(D$22="","",D$22)</f>
        <v>48</v>
      </c>
      <c r="AF86">
        <f>IF(E$22="","",E$22)</f>
        <v>9</v>
      </c>
      <c r="AG86">
        <f>IF(F$22="","",F$22)</f>
        <v>9</v>
      </c>
      <c r="AH86">
        <f>IF(G$22="","",G$22)</f>
        <v>0.18</v>
      </c>
      <c r="AI86">
        <f>IF(H$22="","",H$22)</f>
        <v>0.18</v>
      </c>
      <c r="AJ86">
        <f>IF(I$22="","",I$22)</f>
        <v>1.7999999999999998</v>
      </c>
      <c r="AK86">
        <f>IF(J$22="","",J$22)</f>
        <v>1.7999999999999998</v>
      </c>
      <c r="AL86">
        <f>IF(K$22="","",K$22)</f>
        <v>0.09</v>
      </c>
      <c r="AM86">
        <f>IF(L$22="","",L$22)</f>
        <v>0.18</v>
      </c>
      <c r="AN86">
        <f>IF(M$22="","",M$22)</f>
        <v>0.18</v>
      </c>
      <c r="AP86">
        <f>$B$16</f>
        <v>40</v>
      </c>
      <c r="AQ86">
        <f>$B$16</f>
        <v>40</v>
      </c>
      <c r="AR86">
        <f>$B$16</f>
        <v>40</v>
      </c>
      <c r="AS86">
        <f>$B$16</f>
        <v>40</v>
      </c>
      <c r="AT86">
        <f>$B$16</f>
        <v>40</v>
      </c>
      <c r="AU86">
        <f>$B$16</f>
        <v>40</v>
      </c>
      <c r="AV86">
        <f>$B$16</f>
        <v>40</v>
      </c>
      <c r="AW86">
        <f>$B$16</f>
        <v>40</v>
      </c>
      <c r="AX86">
        <f>$B$16</f>
        <v>40</v>
      </c>
      <c r="AY86">
        <f>$B$16</f>
        <v>40</v>
      </c>
      <c r="AZ86">
        <f>$B$16</f>
        <v>40</v>
      </c>
      <c r="BA86">
        <f>$B$16</f>
        <v>40</v>
      </c>
    </row>
    <row r="87">
      <c r="B87" t="str">
        <f>IF($A87="","",VLOOKUP($A87,DADOS!$F:$R,2,FALSE))</f>
        <v/>
      </c>
      <c r="C87" t="str">
        <f>IF($A87="","",VLOOKUP($A87,DADOS!$F:$R,3,FALSE))</f>
        <v/>
      </c>
      <c r="D87" t="str">
        <f>IF($A87="","",VLOOKUP($A87,DADOS!$F:$R,4,FALSE))</f>
        <v/>
      </c>
      <c r="E87" t="str">
        <f>IF($A87="","",VLOOKUP($A87,DADOS!$F:$R,5,FALSE))</f>
        <v/>
      </c>
      <c r="F87" t="str">
        <f>IF($A87="","",VLOOKUP($A87,DADOS!$F:$R,6,FALSE))</f>
        <v/>
      </c>
      <c r="G87" t="str">
        <f>IF($A87="","",VLOOKUP($A87,DADOS!$F:$R,7,FALSE))</f>
        <v/>
      </c>
      <c r="H87" t="str">
        <f>IF($A87="","",VLOOKUP($A87,DADOS!$F:$R,8,FALSE))</f>
        <v/>
      </c>
      <c r="I87" t="str">
        <f>IF($A87="","",VLOOKUP($A87,DADOS!$F:$R,9,FALSE))</f>
        <v/>
      </c>
      <c r="J87" t="str">
        <f>IF($A87="","",VLOOKUP($A87,DADOS!$F:$R,10,FALSE))</f>
        <v/>
      </c>
      <c r="K87" t="str">
        <f>IF($A87="","",VLOOKUP($A87,DADOS!$F:$R,11,FALSE))</f>
        <v/>
      </c>
      <c r="L87" t="str">
        <f>IF($A87="","",VLOOKUP($A87,DADOS!$F:$R,12,FALSE))</f>
        <v/>
      </c>
      <c r="M87" t="str">
        <f>IF($A87="","",VLOOKUP($A87,DADOS!$F:$R,13,FALSE))</f>
        <v/>
      </c>
      <c r="P87">
        <f>IF($B$23="","",$B$23)</f>
        <v>32</v>
      </c>
      <c r="Q87">
        <f>IF($C$23="","",$C$23)</f>
        <v>16</v>
      </c>
      <c r="R87">
        <f>IF($D$23="","",$D$23)</f>
        <v>32</v>
      </c>
      <c r="S87">
        <f>IF(E$23="","",E$23)</f>
        <v>6</v>
      </c>
      <c r="T87">
        <f>IF(F$23="","",F$23)</f>
        <v>6</v>
      </c>
      <c r="U87">
        <f>IF(G$23="","",G$23)</f>
        <v>0.12</v>
      </c>
      <c r="V87">
        <f>IF(H$23="","",H$23)</f>
        <v>0.12</v>
      </c>
      <c r="W87">
        <f>IF($B$23="","",$B$23)</f>
        <v>32</v>
      </c>
      <c r="X87">
        <f>IF($C$23="","",$C$23)</f>
        <v>16</v>
      </c>
      <c r="Y87">
        <f>IF($D$23="","",$D$23)</f>
        <v>32</v>
      </c>
      <c r="Z87">
        <f>IF(L$23="","",L$23)</f>
        <v>0.12</v>
      </c>
      <c r="AA87">
        <f>IF(M$23="","",M$23)</f>
        <v>0.12</v>
      </c>
      <c r="AC87">
        <f>IF(B$22="","",B$22)</f>
        <v>48</v>
      </c>
      <c r="AD87">
        <f>IF(C$22="","",C$22)</f>
        <v>24</v>
      </c>
      <c r="AE87">
        <f>IF(D$22="","",D$22)</f>
        <v>48</v>
      </c>
      <c r="AF87">
        <f>IF(E$22="","",E$22)</f>
        <v>9</v>
      </c>
      <c r="AG87">
        <f>IF(F$22="","",F$22)</f>
        <v>9</v>
      </c>
      <c r="AH87">
        <f>IF(G$22="","",G$22)</f>
        <v>0.18</v>
      </c>
      <c r="AI87">
        <f>IF(H$22="","",H$22)</f>
        <v>0.18</v>
      </c>
      <c r="AJ87">
        <f>IF(I$22="","",I$22)</f>
        <v>1.7999999999999998</v>
      </c>
      <c r="AK87">
        <f>IF(J$22="","",J$22)</f>
        <v>1.7999999999999998</v>
      </c>
      <c r="AL87">
        <f>IF(K$22="","",K$22)</f>
        <v>0.09</v>
      </c>
      <c r="AM87">
        <f>IF(L$22="","",L$22)</f>
        <v>0.18</v>
      </c>
      <c r="AN87">
        <f>IF(M$22="","",M$22)</f>
        <v>0.18</v>
      </c>
      <c r="AP87">
        <f>$B$16</f>
        <v>40</v>
      </c>
      <c r="AQ87">
        <f>$B$16</f>
        <v>40</v>
      </c>
      <c r="AR87">
        <f>$B$16</f>
        <v>40</v>
      </c>
      <c r="AS87">
        <f>$B$16</f>
        <v>40</v>
      </c>
      <c r="AT87">
        <f>$B$16</f>
        <v>40</v>
      </c>
      <c r="AU87">
        <f>$B$16</f>
        <v>40</v>
      </c>
      <c r="AV87">
        <f>$B$16</f>
        <v>40</v>
      </c>
      <c r="AW87">
        <f>$B$16</f>
        <v>40</v>
      </c>
      <c r="AX87">
        <f>$B$16</f>
        <v>40</v>
      </c>
      <c r="AY87">
        <f>$B$16</f>
        <v>40</v>
      </c>
      <c r="AZ87">
        <f>$B$16</f>
        <v>40</v>
      </c>
      <c r="BA87">
        <f>$B$16</f>
        <v>40</v>
      </c>
    </row>
    <row r="88">
      <c r="B88" t="str">
        <f>IF($A88="","",VLOOKUP($A88,DADOS!$F:$R,2,FALSE))</f>
        <v/>
      </c>
      <c r="C88" t="str">
        <f>IF($A88="","",VLOOKUP($A88,DADOS!$F:$R,3,FALSE))</f>
        <v/>
      </c>
      <c r="D88" t="str">
        <f>IF($A88="","",VLOOKUP($A88,DADOS!$F:$R,4,FALSE))</f>
        <v/>
      </c>
      <c r="E88" t="str">
        <f>IF($A88="","",VLOOKUP($A88,DADOS!$F:$R,5,FALSE))</f>
        <v/>
      </c>
      <c r="F88" t="str">
        <f>IF($A88="","",VLOOKUP($A88,DADOS!$F:$R,6,FALSE))</f>
        <v/>
      </c>
      <c r="G88" t="str">
        <f>IF($A88="","",VLOOKUP($A88,DADOS!$F:$R,7,FALSE))</f>
        <v/>
      </c>
      <c r="H88" t="str">
        <f>IF($A88="","",VLOOKUP($A88,DADOS!$F:$R,8,FALSE))</f>
        <v/>
      </c>
      <c r="I88" t="str">
        <f>IF($A88="","",VLOOKUP($A88,DADOS!$F:$R,9,FALSE))</f>
        <v/>
      </c>
      <c r="J88" t="str">
        <f>IF($A88="","",VLOOKUP($A88,DADOS!$F:$R,10,FALSE))</f>
        <v/>
      </c>
      <c r="K88" t="str">
        <f>IF($A88="","",VLOOKUP($A88,DADOS!$F:$R,11,FALSE))</f>
        <v/>
      </c>
      <c r="L88" t="str">
        <f>IF($A88="","",VLOOKUP($A88,DADOS!$F:$R,12,FALSE))</f>
        <v/>
      </c>
      <c r="M88" t="str">
        <f>IF($A88="","",VLOOKUP($A88,DADOS!$F:$R,13,FALSE))</f>
        <v/>
      </c>
      <c r="P88">
        <f>IF($B$23="","",$B$23)</f>
        <v>32</v>
      </c>
      <c r="Q88">
        <f>IF($C$23="","",$C$23)</f>
        <v>16</v>
      </c>
      <c r="R88">
        <f>IF($D$23="","",$D$23)</f>
        <v>32</v>
      </c>
      <c r="S88">
        <f>IF(E$23="","",E$23)</f>
        <v>6</v>
      </c>
      <c r="T88">
        <f>IF(F$23="","",F$23)</f>
        <v>6</v>
      </c>
      <c r="U88">
        <f>IF(G$23="","",G$23)</f>
        <v>0.12</v>
      </c>
      <c r="V88">
        <f>IF(H$23="","",H$23)</f>
        <v>0.12</v>
      </c>
      <c r="W88">
        <f>IF($B$23="","",$B$23)</f>
        <v>32</v>
      </c>
      <c r="X88">
        <f>IF($C$23="","",$C$23)</f>
        <v>16</v>
      </c>
      <c r="Y88">
        <f>IF($D$23="","",$D$23)</f>
        <v>32</v>
      </c>
      <c r="Z88">
        <f>IF(L$23="","",L$23)</f>
        <v>0.12</v>
      </c>
      <c r="AA88">
        <f>IF(M$23="","",M$23)</f>
        <v>0.12</v>
      </c>
      <c r="AC88">
        <f>IF(B$22="","",B$22)</f>
        <v>48</v>
      </c>
      <c r="AD88">
        <f>IF(C$22="","",C$22)</f>
        <v>24</v>
      </c>
      <c r="AE88">
        <f>IF(D$22="","",D$22)</f>
        <v>48</v>
      </c>
      <c r="AF88">
        <f>IF(E$22="","",E$22)</f>
        <v>9</v>
      </c>
      <c r="AG88">
        <f>IF(F$22="","",F$22)</f>
        <v>9</v>
      </c>
      <c r="AH88">
        <f>IF(G$22="","",G$22)</f>
        <v>0.18</v>
      </c>
      <c r="AI88">
        <f>IF(H$22="","",H$22)</f>
        <v>0.18</v>
      </c>
      <c r="AJ88">
        <f>IF(I$22="","",I$22)</f>
        <v>1.7999999999999998</v>
      </c>
      <c r="AK88">
        <f>IF(J$22="","",J$22)</f>
        <v>1.7999999999999998</v>
      </c>
      <c r="AL88">
        <f>IF(K$22="","",K$22)</f>
        <v>0.09</v>
      </c>
      <c r="AM88">
        <f>IF(L$22="","",L$22)</f>
        <v>0.18</v>
      </c>
      <c r="AN88">
        <f>IF(M$22="","",M$22)</f>
        <v>0.18</v>
      </c>
      <c r="AP88">
        <f>$B$16</f>
        <v>40</v>
      </c>
      <c r="AQ88">
        <f>$B$16</f>
        <v>40</v>
      </c>
      <c r="AR88">
        <f>$B$16</f>
        <v>40</v>
      </c>
      <c r="AS88">
        <f>$B$16</f>
        <v>40</v>
      </c>
      <c r="AT88">
        <f>$B$16</f>
        <v>40</v>
      </c>
      <c r="AU88">
        <f>$B$16</f>
        <v>40</v>
      </c>
      <c r="AV88">
        <f>$B$16</f>
        <v>40</v>
      </c>
      <c r="AW88">
        <f>$B$16</f>
        <v>40</v>
      </c>
      <c r="AX88">
        <f>$B$16</f>
        <v>40</v>
      </c>
      <c r="AY88">
        <f>$B$16</f>
        <v>40</v>
      </c>
      <c r="AZ88">
        <f>$B$16</f>
        <v>40</v>
      </c>
      <c r="BA88">
        <f>$B$16</f>
        <v>40</v>
      </c>
    </row>
    <row r="89">
      <c r="B89" t="str">
        <f>IF($A89="","",VLOOKUP($A89,DADOS!$F:$R,2,FALSE))</f>
        <v/>
      </c>
      <c r="C89" t="str">
        <f>IF($A89="","",VLOOKUP($A89,DADOS!$F:$R,3,FALSE))</f>
        <v/>
      </c>
      <c r="D89" t="str">
        <f>IF($A89="","",VLOOKUP($A89,DADOS!$F:$R,4,FALSE))</f>
        <v/>
      </c>
      <c r="E89" t="str">
        <f>IF($A89="","",VLOOKUP($A89,DADOS!$F:$R,5,FALSE))</f>
        <v/>
      </c>
      <c r="F89" t="str">
        <f>IF($A89="","",VLOOKUP($A89,DADOS!$F:$R,6,FALSE))</f>
        <v/>
      </c>
      <c r="G89" t="str">
        <f>IF($A89="","",VLOOKUP($A89,DADOS!$F:$R,7,FALSE))</f>
        <v/>
      </c>
      <c r="H89" t="str">
        <f>IF($A89="","",VLOOKUP($A89,DADOS!$F:$R,8,FALSE))</f>
        <v/>
      </c>
      <c r="I89" t="str">
        <f>IF($A89="","",VLOOKUP($A89,DADOS!$F:$R,9,FALSE))</f>
        <v/>
      </c>
      <c r="J89" t="str">
        <f>IF($A89="","",VLOOKUP($A89,DADOS!$F:$R,10,FALSE))</f>
        <v/>
      </c>
      <c r="K89" t="str">
        <f>IF($A89="","",VLOOKUP($A89,DADOS!$F:$R,11,FALSE))</f>
        <v/>
      </c>
      <c r="L89" t="str">
        <f>IF($A89="","",VLOOKUP($A89,DADOS!$F:$R,12,FALSE))</f>
        <v/>
      </c>
      <c r="M89" t="str">
        <f>IF($A89="","",VLOOKUP($A89,DADOS!$F:$R,13,FALSE))</f>
        <v/>
      </c>
      <c r="P89">
        <f>IF($B$23="","",$B$23)</f>
        <v>32</v>
      </c>
      <c r="Q89">
        <f>IF($C$23="","",$C$23)</f>
        <v>16</v>
      </c>
      <c r="R89">
        <f>IF($D$23="","",$D$23)</f>
        <v>32</v>
      </c>
      <c r="S89">
        <f>IF(E$23="","",E$23)</f>
        <v>6</v>
      </c>
      <c r="T89">
        <f>IF(F$23="","",F$23)</f>
        <v>6</v>
      </c>
      <c r="U89">
        <f>IF(G$23="","",G$23)</f>
        <v>0.12</v>
      </c>
      <c r="V89">
        <f>IF(H$23="","",H$23)</f>
        <v>0.12</v>
      </c>
      <c r="W89">
        <f>IF($B$23="","",$B$23)</f>
        <v>32</v>
      </c>
      <c r="X89">
        <f>IF($C$23="","",$C$23)</f>
        <v>16</v>
      </c>
      <c r="Y89">
        <f>IF($D$23="","",$D$23)</f>
        <v>32</v>
      </c>
      <c r="Z89">
        <f>IF(L$23="","",L$23)</f>
        <v>0.12</v>
      </c>
      <c r="AA89">
        <f>IF(M$23="","",M$23)</f>
        <v>0.12</v>
      </c>
      <c r="AC89">
        <f>IF(B$22="","",B$22)</f>
        <v>48</v>
      </c>
      <c r="AD89">
        <f>IF(C$22="","",C$22)</f>
        <v>24</v>
      </c>
      <c r="AE89">
        <f>IF(D$22="","",D$22)</f>
        <v>48</v>
      </c>
      <c r="AF89">
        <f>IF(E$22="","",E$22)</f>
        <v>9</v>
      </c>
      <c r="AG89">
        <f>IF(F$22="","",F$22)</f>
        <v>9</v>
      </c>
      <c r="AH89">
        <f>IF(G$22="","",G$22)</f>
        <v>0.18</v>
      </c>
      <c r="AI89">
        <f>IF(H$22="","",H$22)</f>
        <v>0.18</v>
      </c>
      <c r="AJ89">
        <f>IF(I$22="","",I$22)</f>
        <v>1.7999999999999998</v>
      </c>
      <c r="AK89">
        <f>IF(J$22="","",J$22)</f>
        <v>1.7999999999999998</v>
      </c>
      <c r="AL89">
        <f>IF(K$22="","",K$22)</f>
        <v>0.09</v>
      </c>
      <c r="AM89">
        <f>IF(L$22="","",L$22)</f>
        <v>0.18</v>
      </c>
      <c r="AN89">
        <f>IF(M$22="","",M$22)</f>
        <v>0.18</v>
      </c>
      <c r="AP89">
        <f>$B$16</f>
        <v>40</v>
      </c>
      <c r="AQ89">
        <f>$B$16</f>
        <v>40</v>
      </c>
      <c r="AR89">
        <f>$B$16</f>
        <v>40</v>
      </c>
      <c r="AS89">
        <f>$B$16</f>
        <v>40</v>
      </c>
      <c r="AT89">
        <f>$B$16</f>
        <v>40</v>
      </c>
      <c r="AU89">
        <f>$B$16</f>
        <v>40</v>
      </c>
      <c r="AV89">
        <f>$B$16</f>
        <v>40</v>
      </c>
      <c r="AW89">
        <f>$B$16</f>
        <v>40</v>
      </c>
      <c r="AX89">
        <f>$B$16</f>
        <v>40</v>
      </c>
      <c r="AY89">
        <f>$B$16</f>
        <v>40</v>
      </c>
      <c r="AZ89">
        <f>$B$16</f>
        <v>40</v>
      </c>
      <c r="BA89">
        <f>$B$16</f>
        <v>40</v>
      </c>
    </row>
    <row r="90">
      <c r="B90" t="str">
        <f>IF($A90="","",VLOOKUP($A90,DADOS!$F:$R,2,FALSE))</f>
        <v/>
      </c>
      <c r="C90" t="str">
        <f>IF($A90="","",VLOOKUP($A90,DADOS!$F:$R,3,FALSE))</f>
        <v/>
      </c>
      <c r="D90" t="str">
        <f>IF($A90="","",VLOOKUP($A90,DADOS!$F:$R,4,FALSE))</f>
        <v/>
      </c>
      <c r="E90" t="str">
        <f>IF($A90="","",VLOOKUP($A90,DADOS!$F:$R,5,FALSE))</f>
        <v/>
      </c>
      <c r="F90" t="str">
        <f>IF($A90="","",VLOOKUP($A90,DADOS!$F:$R,6,FALSE))</f>
        <v/>
      </c>
      <c r="G90" t="str">
        <f>IF($A90="","",VLOOKUP($A90,DADOS!$F:$R,7,FALSE))</f>
        <v/>
      </c>
      <c r="H90" t="str">
        <f>IF($A90="","",VLOOKUP($A90,DADOS!$F:$R,8,FALSE))</f>
        <v/>
      </c>
      <c r="I90" t="str">
        <f>IF($A90="","",VLOOKUP($A90,DADOS!$F:$R,9,FALSE))</f>
        <v/>
      </c>
      <c r="J90" t="str">
        <f>IF($A90="","",VLOOKUP($A90,DADOS!$F:$R,10,FALSE))</f>
        <v/>
      </c>
      <c r="K90" t="str">
        <f>IF($A90="","",VLOOKUP($A90,DADOS!$F:$R,11,FALSE))</f>
        <v/>
      </c>
      <c r="L90" t="str">
        <f>IF($A90="","",VLOOKUP($A90,DADOS!$F:$R,12,FALSE))</f>
        <v/>
      </c>
      <c r="M90" t="str">
        <f>IF($A90="","",VLOOKUP($A90,DADOS!$F:$R,13,FALSE))</f>
        <v/>
      </c>
      <c r="P90">
        <f>IF($B$23="","",$B$23)</f>
        <v>32</v>
      </c>
      <c r="Q90">
        <f>IF($C$23="","",$C$23)</f>
        <v>16</v>
      </c>
      <c r="R90">
        <f>IF($D$23="","",$D$23)</f>
        <v>32</v>
      </c>
      <c r="S90">
        <f>IF(E$23="","",E$23)</f>
        <v>6</v>
      </c>
      <c r="T90">
        <f>IF(F$23="","",F$23)</f>
        <v>6</v>
      </c>
      <c r="U90">
        <f>IF(G$23="","",G$23)</f>
        <v>0.12</v>
      </c>
      <c r="V90">
        <f>IF(H$23="","",H$23)</f>
        <v>0.12</v>
      </c>
      <c r="W90">
        <f>IF($B$23="","",$B$23)</f>
        <v>32</v>
      </c>
      <c r="X90">
        <f>IF($C$23="","",$C$23)</f>
        <v>16</v>
      </c>
      <c r="Y90">
        <f>IF($D$23="","",$D$23)</f>
        <v>32</v>
      </c>
      <c r="Z90">
        <f>IF(L$23="","",L$23)</f>
        <v>0.12</v>
      </c>
      <c r="AA90">
        <f>IF(M$23="","",M$23)</f>
        <v>0.12</v>
      </c>
      <c r="AC90">
        <f>IF(B$22="","",B$22)</f>
        <v>48</v>
      </c>
      <c r="AD90">
        <f>IF(C$22="","",C$22)</f>
        <v>24</v>
      </c>
      <c r="AE90">
        <f>IF(D$22="","",D$22)</f>
        <v>48</v>
      </c>
      <c r="AF90">
        <f>IF(E$22="","",E$22)</f>
        <v>9</v>
      </c>
      <c r="AG90">
        <f>IF(F$22="","",F$22)</f>
        <v>9</v>
      </c>
      <c r="AH90">
        <f>IF(G$22="","",G$22)</f>
        <v>0.18</v>
      </c>
      <c r="AI90">
        <f>IF(H$22="","",H$22)</f>
        <v>0.18</v>
      </c>
      <c r="AJ90">
        <f>IF(I$22="","",I$22)</f>
        <v>1.7999999999999998</v>
      </c>
      <c r="AK90">
        <f>IF(J$22="","",J$22)</f>
        <v>1.7999999999999998</v>
      </c>
      <c r="AL90">
        <f>IF(K$22="","",K$22)</f>
        <v>0.09</v>
      </c>
      <c r="AM90">
        <f>IF(L$22="","",L$22)</f>
        <v>0.18</v>
      </c>
      <c r="AN90">
        <f>IF(M$22="","",M$22)</f>
        <v>0.18</v>
      </c>
      <c r="AP90">
        <f>$B$16</f>
        <v>40</v>
      </c>
      <c r="AQ90">
        <f>$B$16</f>
        <v>40</v>
      </c>
      <c r="AR90">
        <f>$B$16</f>
        <v>40</v>
      </c>
      <c r="AS90">
        <f>$B$16</f>
        <v>40</v>
      </c>
      <c r="AT90">
        <f>$B$16</f>
        <v>40</v>
      </c>
      <c r="AU90">
        <f>$B$16</f>
        <v>40</v>
      </c>
      <c r="AV90">
        <f>$B$16</f>
        <v>40</v>
      </c>
      <c r="AW90">
        <f>$B$16</f>
        <v>40</v>
      </c>
      <c r="AX90">
        <f>$B$16</f>
        <v>40</v>
      </c>
      <c r="AY90">
        <f>$B$16</f>
        <v>40</v>
      </c>
      <c r="AZ90">
        <f>$B$16</f>
        <v>40</v>
      </c>
      <c r="BA90">
        <f>$B$16</f>
        <v>40</v>
      </c>
    </row>
    <row r="91">
      <c r="B91" t="str">
        <f>IF($A91="","",VLOOKUP($A91,DADOS!$F:$R,2,FALSE))</f>
        <v/>
      </c>
      <c r="C91" t="str">
        <f>IF($A91="","",VLOOKUP($A91,DADOS!$F:$R,3,FALSE))</f>
        <v/>
      </c>
      <c r="D91" t="str">
        <f>IF($A91="","",VLOOKUP($A91,DADOS!$F:$R,4,FALSE))</f>
        <v/>
      </c>
      <c r="E91" t="str">
        <f>IF($A91="","",VLOOKUP($A91,DADOS!$F:$R,5,FALSE))</f>
        <v/>
      </c>
      <c r="F91" t="str">
        <f>IF($A91="","",VLOOKUP($A91,DADOS!$F:$R,6,FALSE))</f>
        <v/>
      </c>
      <c r="G91" t="str">
        <f>IF($A91="","",VLOOKUP($A91,DADOS!$F:$R,7,FALSE))</f>
        <v/>
      </c>
      <c r="H91" t="str">
        <f>IF($A91="","",VLOOKUP($A91,DADOS!$F:$R,8,FALSE))</f>
        <v/>
      </c>
      <c r="I91" t="str">
        <f>IF($A91="","",VLOOKUP($A91,DADOS!$F:$R,9,FALSE))</f>
        <v/>
      </c>
      <c r="J91" t="str">
        <f>IF($A91="","",VLOOKUP($A91,DADOS!$F:$R,10,FALSE))</f>
        <v/>
      </c>
      <c r="K91" t="str">
        <f>IF($A91="","",VLOOKUP($A91,DADOS!$F:$R,11,FALSE))</f>
        <v/>
      </c>
      <c r="L91" t="str">
        <f>IF($A91="","",VLOOKUP($A91,DADOS!$F:$R,12,FALSE))</f>
        <v/>
      </c>
      <c r="M91" t="str">
        <f>IF($A91="","",VLOOKUP($A91,DADOS!$F:$R,13,FALSE))</f>
        <v/>
      </c>
      <c r="P91">
        <f>IF($B$23="","",$B$23)</f>
        <v>32</v>
      </c>
      <c r="Q91">
        <f>IF($C$23="","",$C$23)</f>
        <v>16</v>
      </c>
      <c r="R91">
        <f>IF($D$23="","",$D$23)</f>
        <v>32</v>
      </c>
      <c r="S91">
        <f>IF(E$23="","",E$23)</f>
        <v>6</v>
      </c>
      <c r="T91">
        <f>IF(F$23="","",F$23)</f>
        <v>6</v>
      </c>
      <c r="U91">
        <f>IF(G$23="","",G$23)</f>
        <v>0.12</v>
      </c>
      <c r="V91">
        <f>IF(H$23="","",H$23)</f>
        <v>0.12</v>
      </c>
      <c r="W91">
        <f>IF($B$23="","",$B$23)</f>
        <v>32</v>
      </c>
      <c r="X91">
        <f>IF($C$23="","",$C$23)</f>
        <v>16</v>
      </c>
      <c r="Y91">
        <f>IF($D$23="","",$D$23)</f>
        <v>32</v>
      </c>
      <c r="Z91">
        <f>IF(L$23="","",L$23)</f>
        <v>0.12</v>
      </c>
      <c r="AA91">
        <f>IF(M$23="","",M$23)</f>
        <v>0.12</v>
      </c>
      <c r="AC91">
        <f>IF(B$22="","",B$22)</f>
        <v>48</v>
      </c>
      <c r="AD91">
        <f>IF(C$22="","",C$22)</f>
        <v>24</v>
      </c>
      <c r="AE91">
        <f>IF(D$22="","",D$22)</f>
        <v>48</v>
      </c>
      <c r="AF91">
        <f>IF(E$22="","",E$22)</f>
        <v>9</v>
      </c>
      <c r="AG91">
        <f>IF(F$22="","",F$22)</f>
        <v>9</v>
      </c>
      <c r="AH91">
        <f>IF(G$22="","",G$22)</f>
        <v>0.18</v>
      </c>
      <c r="AI91">
        <f>IF(H$22="","",H$22)</f>
        <v>0.18</v>
      </c>
      <c r="AJ91">
        <f>IF(I$22="","",I$22)</f>
        <v>1.7999999999999998</v>
      </c>
      <c r="AK91">
        <f>IF(J$22="","",J$22)</f>
        <v>1.7999999999999998</v>
      </c>
      <c r="AL91">
        <f>IF(K$22="","",K$22)</f>
        <v>0.09</v>
      </c>
      <c r="AM91">
        <f>IF(L$22="","",L$22)</f>
        <v>0.18</v>
      </c>
      <c r="AN91">
        <f>IF(M$22="","",M$22)</f>
        <v>0.18</v>
      </c>
      <c r="AP91">
        <f>$B$16</f>
        <v>40</v>
      </c>
      <c r="AQ91">
        <f>$B$16</f>
        <v>40</v>
      </c>
      <c r="AR91">
        <f>$B$16</f>
        <v>40</v>
      </c>
      <c r="AS91">
        <f>$B$16</f>
        <v>40</v>
      </c>
      <c r="AT91">
        <f>$B$16</f>
        <v>40</v>
      </c>
      <c r="AU91">
        <f>$B$16</f>
        <v>40</v>
      </c>
      <c r="AV91">
        <f>$B$16</f>
        <v>40</v>
      </c>
      <c r="AW91">
        <f>$B$16</f>
        <v>40</v>
      </c>
      <c r="AX91">
        <f>$B$16</f>
        <v>40</v>
      </c>
      <c r="AY91">
        <f>$B$16</f>
        <v>40</v>
      </c>
      <c r="AZ91">
        <f>$B$16</f>
        <v>40</v>
      </c>
      <c r="BA91">
        <f>$B$16</f>
        <v>40</v>
      </c>
    </row>
    <row r="92">
      <c r="B92" t="str">
        <f>IF($A92="","",VLOOKUP($A92,DADOS!$F:$R,2,FALSE))</f>
        <v/>
      </c>
      <c r="C92" t="str">
        <f>IF($A92="","",VLOOKUP($A92,DADOS!$F:$R,3,FALSE))</f>
        <v/>
      </c>
      <c r="D92" t="str">
        <f>IF($A92="","",VLOOKUP($A92,DADOS!$F:$R,4,FALSE))</f>
        <v/>
      </c>
      <c r="E92" t="str">
        <f>IF($A92="","",VLOOKUP($A92,DADOS!$F:$R,5,FALSE))</f>
        <v/>
      </c>
      <c r="F92" t="str">
        <f>IF($A92="","",VLOOKUP($A92,DADOS!$F:$R,6,FALSE))</f>
        <v/>
      </c>
      <c r="G92" t="str">
        <f>IF($A92="","",VLOOKUP($A92,DADOS!$F:$R,7,FALSE))</f>
        <v/>
      </c>
      <c r="H92" t="str">
        <f>IF($A92="","",VLOOKUP($A92,DADOS!$F:$R,8,FALSE))</f>
        <v/>
      </c>
      <c r="I92" t="str">
        <f>IF($A92="","",VLOOKUP($A92,DADOS!$F:$R,9,FALSE))</f>
        <v/>
      </c>
      <c r="J92" t="str">
        <f>IF($A92="","",VLOOKUP($A92,DADOS!$F:$R,10,FALSE))</f>
        <v/>
      </c>
      <c r="K92" t="str">
        <f>IF($A92="","",VLOOKUP($A92,DADOS!$F:$R,11,FALSE))</f>
        <v/>
      </c>
      <c r="L92" t="str">
        <f>IF($A92="","",VLOOKUP($A92,DADOS!$F:$R,12,FALSE))</f>
        <v/>
      </c>
      <c r="M92" t="str">
        <f>IF($A92="","",VLOOKUP($A92,DADOS!$F:$R,13,FALSE))</f>
        <v/>
      </c>
      <c r="P92">
        <f>IF($B$23="","",$B$23)</f>
        <v>32</v>
      </c>
      <c r="Q92">
        <f>IF($C$23="","",$C$23)</f>
        <v>16</v>
      </c>
      <c r="R92">
        <f>IF($D$23="","",$D$23)</f>
        <v>32</v>
      </c>
      <c r="S92">
        <f>IF(E$23="","",E$23)</f>
        <v>6</v>
      </c>
      <c r="T92">
        <f>IF(F$23="","",F$23)</f>
        <v>6</v>
      </c>
      <c r="U92">
        <f>IF(G$23="","",G$23)</f>
        <v>0.12</v>
      </c>
      <c r="V92">
        <f>IF(H$23="","",H$23)</f>
        <v>0.12</v>
      </c>
      <c r="W92">
        <f>IF($B$23="","",$B$23)</f>
        <v>32</v>
      </c>
      <c r="X92">
        <f>IF($C$23="","",$C$23)</f>
        <v>16</v>
      </c>
      <c r="Y92">
        <f>IF($D$23="","",$D$23)</f>
        <v>32</v>
      </c>
      <c r="Z92">
        <f>IF(L$23="","",L$23)</f>
        <v>0.12</v>
      </c>
      <c r="AA92">
        <f>IF(M$23="","",M$23)</f>
        <v>0.12</v>
      </c>
      <c r="AC92">
        <f>IF(B$22="","",B$22)</f>
        <v>48</v>
      </c>
      <c r="AD92">
        <f>IF(C$22="","",C$22)</f>
        <v>24</v>
      </c>
      <c r="AE92">
        <f>IF(D$22="","",D$22)</f>
        <v>48</v>
      </c>
      <c r="AF92">
        <f>IF(E$22="","",E$22)</f>
        <v>9</v>
      </c>
      <c r="AG92">
        <f>IF(F$22="","",F$22)</f>
        <v>9</v>
      </c>
      <c r="AH92">
        <f>IF(G$22="","",G$22)</f>
        <v>0.18</v>
      </c>
      <c r="AI92">
        <f>IF(H$22="","",H$22)</f>
        <v>0.18</v>
      </c>
      <c r="AJ92">
        <f>IF(I$22="","",I$22)</f>
        <v>1.7999999999999998</v>
      </c>
      <c r="AK92">
        <f>IF(J$22="","",J$22)</f>
        <v>1.7999999999999998</v>
      </c>
      <c r="AL92">
        <f>IF(K$22="","",K$22)</f>
        <v>0.09</v>
      </c>
      <c r="AM92">
        <f>IF(L$22="","",L$22)</f>
        <v>0.18</v>
      </c>
      <c r="AN92">
        <f>IF(M$22="","",M$22)</f>
        <v>0.18</v>
      </c>
      <c r="AP92">
        <f>$B$16</f>
        <v>40</v>
      </c>
      <c r="AQ92">
        <f>$B$16</f>
        <v>40</v>
      </c>
      <c r="AR92">
        <f>$B$16</f>
        <v>40</v>
      </c>
      <c r="AS92">
        <f>$B$16</f>
        <v>40</v>
      </c>
      <c r="AT92">
        <f>$B$16</f>
        <v>40</v>
      </c>
      <c r="AU92">
        <f>$B$16</f>
        <v>40</v>
      </c>
      <c r="AV92">
        <f>$B$16</f>
        <v>40</v>
      </c>
      <c r="AW92">
        <f>$B$16</f>
        <v>40</v>
      </c>
      <c r="AX92">
        <f>$B$16</f>
        <v>40</v>
      </c>
      <c r="AY92">
        <f>$B$16</f>
        <v>40</v>
      </c>
      <c r="AZ92">
        <f>$B$16</f>
        <v>40</v>
      </c>
      <c r="BA92">
        <f>$B$16</f>
        <v>40</v>
      </c>
    </row>
    <row r="93">
      <c r="B93" t="str">
        <f>IF($A93="","",VLOOKUP($A93,DADOS!$F:$R,2,FALSE))</f>
        <v/>
      </c>
      <c r="C93" t="str">
        <f>IF($A93="","",VLOOKUP($A93,DADOS!$F:$R,3,FALSE))</f>
        <v/>
      </c>
      <c r="D93" t="str">
        <f>IF($A93="","",VLOOKUP($A93,DADOS!$F:$R,4,FALSE))</f>
        <v/>
      </c>
      <c r="E93" t="str">
        <f>IF($A93="","",VLOOKUP($A93,DADOS!$F:$R,5,FALSE))</f>
        <v/>
      </c>
      <c r="F93" t="str">
        <f>IF($A93="","",VLOOKUP($A93,DADOS!$F:$R,6,FALSE))</f>
        <v/>
      </c>
      <c r="G93" t="str">
        <f>IF($A93="","",VLOOKUP($A93,DADOS!$F:$R,7,FALSE))</f>
        <v/>
      </c>
      <c r="H93" t="str">
        <f>IF($A93="","",VLOOKUP($A93,DADOS!$F:$R,8,FALSE))</f>
        <v/>
      </c>
      <c r="I93" t="str">
        <f>IF($A93="","",VLOOKUP($A93,DADOS!$F:$R,9,FALSE))</f>
        <v/>
      </c>
      <c r="J93" t="str">
        <f>IF($A93="","",VLOOKUP($A93,DADOS!$F:$R,10,FALSE))</f>
        <v/>
      </c>
      <c r="K93" t="str">
        <f>IF($A93="","",VLOOKUP($A93,DADOS!$F:$R,11,FALSE))</f>
        <v/>
      </c>
      <c r="L93" t="str">
        <f>IF($A93="","",VLOOKUP($A93,DADOS!$F:$R,12,FALSE))</f>
        <v/>
      </c>
      <c r="M93" t="str">
        <f>IF($A93="","",VLOOKUP($A93,DADOS!$F:$R,13,FALSE))</f>
        <v/>
      </c>
      <c r="P93">
        <f>IF($B$23="","",$B$23)</f>
        <v>32</v>
      </c>
      <c r="Q93">
        <f>IF($C$23="","",$C$23)</f>
        <v>16</v>
      </c>
      <c r="R93">
        <f>IF($D$23="","",$D$23)</f>
        <v>32</v>
      </c>
      <c r="S93">
        <f>IF(E$23="","",E$23)</f>
        <v>6</v>
      </c>
      <c r="T93">
        <f>IF(F$23="","",F$23)</f>
        <v>6</v>
      </c>
      <c r="U93">
        <f>IF(G$23="","",G$23)</f>
        <v>0.12</v>
      </c>
      <c r="V93">
        <f>IF(H$23="","",H$23)</f>
        <v>0.12</v>
      </c>
      <c r="W93">
        <f>IF($B$23="","",$B$23)</f>
        <v>32</v>
      </c>
      <c r="X93">
        <f>IF($C$23="","",$C$23)</f>
        <v>16</v>
      </c>
      <c r="Y93">
        <f>IF($D$23="","",$D$23)</f>
        <v>32</v>
      </c>
      <c r="Z93">
        <f>IF(L$23="","",L$23)</f>
        <v>0.12</v>
      </c>
      <c r="AA93">
        <f>IF(M$23="","",M$23)</f>
        <v>0.12</v>
      </c>
      <c r="AC93">
        <f>IF(B$22="","",B$22)</f>
        <v>48</v>
      </c>
      <c r="AD93">
        <f>IF(C$22="","",C$22)</f>
        <v>24</v>
      </c>
      <c r="AE93">
        <f>IF(D$22="","",D$22)</f>
        <v>48</v>
      </c>
      <c r="AF93">
        <f>IF(E$22="","",E$22)</f>
        <v>9</v>
      </c>
      <c r="AG93">
        <f>IF(F$22="","",F$22)</f>
        <v>9</v>
      </c>
      <c r="AH93">
        <f>IF(G$22="","",G$22)</f>
        <v>0.18</v>
      </c>
      <c r="AI93">
        <f>IF(H$22="","",H$22)</f>
        <v>0.18</v>
      </c>
      <c r="AJ93">
        <f>IF(I$22="","",I$22)</f>
        <v>1.7999999999999998</v>
      </c>
      <c r="AK93">
        <f>IF(J$22="","",J$22)</f>
        <v>1.7999999999999998</v>
      </c>
      <c r="AL93">
        <f>IF(K$22="","",K$22)</f>
        <v>0.09</v>
      </c>
      <c r="AM93">
        <f>IF(L$22="","",L$22)</f>
        <v>0.18</v>
      </c>
      <c r="AN93">
        <f>IF(M$22="","",M$22)</f>
        <v>0.18</v>
      </c>
      <c r="AP93">
        <f>$B$16</f>
        <v>40</v>
      </c>
      <c r="AQ93">
        <f>$B$16</f>
        <v>40</v>
      </c>
      <c r="AR93">
        <f>$B$16</f>
        <v>40</v>
      </c>
      <c r="AS93">
        <f>$B$16</f>
        <v>40</v>
      </c>
      <c r="AT93">
        <f>$B$16</f>
        <v>40</v>
      </c>
      <c r="AU93">
        <f>$B$16</f>
        <v>40</v>
      </c>
      <c r="AV93">
        <f>$B$16</f>
        <v>40</v>
      </c>
      <c r="AW93">
        <f>$B$16</f>
        <v>40</v>
      </c>
      <c r="AX93">
        <f>$B$16</f>
        <v>40</v>
      </c>
      <c r="AY93">
        <f>$B$16</f>
        <v>40</v>
      </c>
      <c r="AZ93">
        <f>$B$16</f>
        <v>40</v>
      </c>
      <c r="BA93">
        <f>$B$16</f>
        <v>40</v>
      </c>
    </row>
    <row r="94">
      <c r="B94" t="str">
        <f>IF($A94="","",VLOOKUP($A94,DADOS!$F:$R,2,FALSE))</f>
        <v/>
      </c>
      <c r="C94" t="str">
        <f>IF($A94="","",VLOOKUP($A94,DADOS!$F:$R,3,FALSE))</f>
        <v/>
      </c>
      <c r="D94" t="str">
        <f>IF($A94="","",VLOOKUP($A94,DADOS!$F:$R,4,FALSE))</f>
        <v/>
      </c>
      <c r="E94" t="str">
        <f>IF($A94="","",VLOOKUP($A94,DADOS!$F:$R,5,FALSE))</f>
        <v/>
      </c>
      <c r="F94" t="str">
        <f>IF($A94="","",VLOOKUP($A94,DADOS!$F:$R,6,FALSE))</f>
        <v/>
      </c>
      <c r="G94" t="str">
        <f>IF($A94="","",VLOOKUP($A94,DADOS!$F:$R,7,FALSE))</f>
        <v/>
      </c>
      <c r="H94" t="str">
        <f>IF($A94="","",VLOOKUP($A94,DADOS!$F:$R,8,FALSE))</f>
        <v/>
      </c>
      <c r="I94" t="str">
        <f>IF($A94="","",VLOOKUP($A94,DADOS!$F:$R,9,FALSE))</f>
        <v/>
      </c>
      <c r="J94" t="str">
        <f>IF($A94="","",VLOOKUP($A94,DADOS!$F:$R,10,FALSE))</f>
        <v/>
      </c>
      <c r="K94" t="str">
        <f>IF($A94="","",VLOOKUP($A94,DADOS!$F:$R,11,FALSE))</f>
        <v/>
      </c>
      <c r="L94" t="str">
        <f>IF($A94="","",VLOOKUP($A94,DADOS!$F:$R,12,FALSE))</f>
        <v/>
      </c>
      <c r="M94" t="str">
        <f>IF($A94="","",VLOOKUP($A94,DADOS!$F:$R,13,FALSE))</f>
        <v/>
      </c>
      <c r="P94">
        <f>IF($B$23="","",$B$23)</f>
        <v>32</v>
      </c>
      <c r="Q94">
        <f>IF($C$23="","",$C$23)</f>
        <v>16</v>
      </c>
      <c r="R94">
        <f>IF($D$23="","",$D$23)</f>
        <v>32</v>
      </c>
      <c r="S94">
        <f>IF(E$23="","",E$23)</f>
        <v>6</v>
      </c>
      <c r="T94">
        <f>IF(F$23="","",F$23)</f>
        <v>6</v>
      </c>
      <c r="U94">
        <f>IF(G$23="","",G$23)</f>
        <v>0.12</v>
      </c>
      <c r="V94">
        <f>IF(H$23="","",H$23)</f>
        <v>0.12</v>
      </c>
      <c r="W94">
        <f>IF($B$23="","",$B$23)</f>
        <v>32</v>
      </c>
      <c r="X94">
        <f>IF($C$23="","",$C$23)</f>
        <v>16</v>
      </c>
      <c r="Y94">
        <f>IF($D$23="","",$D$23)</f>
        <v>32</v>
      </c>
      <c r="Z94">
        <f>IF(L$23="","",L$23)</f>
        <v>0.12</v>
      </c>
      <c r="AA94">
        <f>IF(M$23="","",M$23)</f>
        <v>0.12</v>
      </c>
      <c r="AC94">
        <f>IF(B$22="","",B$22)</f>
        <v>48</v>
      </c>
      <c r="AD94">
        <f>IF(C$22="","",C$22)</f>
        <v>24</v>
      </c>
      <c r="AE94">
        <f>IF(D$22="","",D$22)</f>
        <v>48</v>
      </c>
      <c r="AF94">
        <f>IF(E$22="","",E$22)</f>
        <v>9</v>
      </c>
      <c r="AG94">
        <f>IF(F$22="","",F$22)</f>
        <v>9</v>
      </c>
      <c r="AH94">
        <f>IF(G$22="","",G$22)</f>
        <v>0.18</v>
      </c>
      <c r="AI94">
        <f>IF(H$22="","",H$22)</f>
        <v>0.18</v>
      </c>
      <c r="AJ94">
        <f>IF(I$22="","",I$22)</f>
        <v>1.7999999999999998</v>
      </c>
      <c r="AK94">
        <f>IF(J$22="","",J$22)</f>
        <v>1.7999999999999998</v>
      </c>
      <c r="AL94">
        <f>IF(K$22="","",K$22)</f>
        <v>0.09</v>
      </c>
      <c r="AM94">
        <f>IF(L$22="","",L$22)</f>
        <v>0.18</v>
      </c>
      <c r="AN94">
        <f>IF(M$22="","",M$22)</f>
        <v>0.18</v>
      </c>
      <c r="AP94">
        <f>$B$16</f>
        <v>40</v>
      </c>
      <c r="AQ94">
        <f>$B$16</f>
        <v>40</v>
      </c>
      <c r="AR94">
        <f>$B$16</f>
        <v>40</v>
      </c>
      <c r="AS94">
        <f>$B$16</f>
        <v>40</v>
      </c>
      <c r="AT94">
        <f>$B$16</f>
        <v>40</v>
      </c>
      <c r="AU94">
        <f>$B$16</f>
        <v>40</v>
      </c>
      <c r="AV94">
        <f>$B$16</f>
        <v>40</v>
      </c>
      <c r="AW94">
        <f>$B$16</f>
        <v>40</v>
      </c>
      <c r="AX94">
        <f>$B$16</f>
        <v>40</v>
      </c>
      <c r="AY94">
        <f>$B$16</f>
        <v>40</v>
      </c>
      <c r="AZ94">
        <f>$B$16</f>
        <v>40</v>
      </c>
      <c r="BA94">
        <f>$B$16</f>
        <v>40</v>
      </c>
    </row>
    <row r="95">
      <c r="B95" t="str">
        <f>IF($A95="","",VLOOKUP($A95,DADOS!$F:$R,2,FALSE))</f>
        <v/>
      </c>
      <c r="C95" t="str">
        <f>IF($A95="","",VLOOKUP($A95,DADOS!$F:$R,3,FALSE))</f>
        <v/>
      </c>
      <c r="D95" t="str">
        <f>IF($A95="","",VLOOKUP($A95,DADOS!$F:$R,4,FALSE))</f>
        <v/>
      </c>
      <c r="E95" t="str">
        <f>IF($A95="","",VLOOKUP($A95,DADOS!$F:$R,5,FALSE))</f>
        <v/>
      </c>
      <c r="F95" t="str">
        <f>IF($A95="","",VLOOKUP($A95,DADOS!$F:$R,6,FALSE))</f>
        <v/>
      </c>
      <c r="G95" t="str">
        <f>IF($A95="","",VLOOKUP($A95,DADOS!$F:$R,7,FALSE))</f>
        <v/>
      </c>
      <c r="H95" t="str">
        <f>IF($A95="","",VLOOKUP($A95,DADOS!$F:$R,8,FALSE))</f>
        <v/>
      </c>
      <c r="I95" t="str">
        <f>IF($A95="","",VLOOKUP($A95,DADOS!$F:$R,9,FALSE))</f>
        <v/>
      </c>
      <c r="J95" t="str">
        <f>IF($A95="","",VLOOKUP($A95,DADOS!$F:$R,10,FALSE))</f>
        <v/>
      </c>
      <c r="K95" t="str">
        <f>IF($A95="","",VLOOKUP($A95,DADOS!$F:$R,11,FALSE))</f>
        <v/>
      </c>
      <c r="L95" t="str">
        <f>IF($A95="","",VLOOKUP($A95,DADOS!$F:$R,12,FALSE))</f>
        <v/>
      </c>
      <c r="M95" t="str">
        <f>IF($A95="","",VLOOKUP($A95,DADOS!$F:$R,13,FALSE))</f>
        <v/>
      </c>
      <c r="P95">
        <f>IF($B$23="","",$B$23)</f>
        <v>32</v>
      </c>
      <c r="Q95">
        <f>IF($C$23="","",$C$23)</f>
        <v>16</v>
      </c>
      <c r="R95">
        <f>IF($D$23="","",$D$23)</f>
        <v>32</v>
      </c>
      <c r="S95">
        <f>IF(E$23="","",E$23)</f>
        <v>6</v>
      </c>
      <c r="T95">
        <f>IF(F$23="","",F$23)</f>
        <v>6</v>
      </c>
      <c r="U95">
        <f>IF(G$23="","",G$23)</f>
        <v>0.12</v>
      </c>
      <c r="V95">
        <f>IF(H$23="","",H$23)</f>
        <v>0.12</v>
      </c>
      <c r="W95">
        <f>IF($B$23="","",$B$23)</f>
        <v>32</v>
      </c>
      <c r="X95">
        <f>IF($C$23="","",$C$23)</f>
        <v>16</v>
      </c>
      <c r="Y95">
        <f>IF($D$23="","",$D$23)</f>
        <v>32</v>
      </c>
      <c r="Z95">
        <f>IF(L$23="","",L$23)</f>
        <v>0.12</v>
      </c>
      <c r="AA95">
        <f>IF(M$23="","",M$23)</f>
        <v>0.12</v>
      </c>
      <c r="AC95">
        <f>IF(B$22="","",B$22)</f>
        <v>48</v>
      </c>
      <c r="AD95">
        <f>IF(C$22="","",C$22)</f>
        <v>24</v>
      </c>
      <c r="AE95">
        <f>IF(D$22="","",D$22)</f>
        <v>48</v>
      </c>
      <c r="AF95">
        <f>IF(E$22="","",E$22)</f>
        <v>9</v>
      </c>
      <c r="AG95">
        <f>IF(F$22="","",F$22)</f>
        <v>9</v>
      </c>
      <c r="AH95">
        <f>IF(G$22="","",G$22)</f>
        <v>0.18</v>
      </c>
      <c r="AI95">
        <f>IF(H$22="","",H$22)</f>
        <v>0.18</v>
      </c>
      <c r="AJ95">
        <f>IF(I$22="","",I$22)</f>
        <v>1.7999999999999998</v>
      </c>
      <c r="AK95">
        <f>IF(J$22="","",J$22)</f>
        <v>1.7999999999999998</v>
      </c>
      <c r="AL95">
        <f>IF(K$22="","",K$22)</f>
        <v>0.09</v>
      </c>
      <c r="AM95">
        <f>IF(L$22="","",L$22)</f>
        <v>0.18</v>
      </c>
      <c r="AN95">
        <f>IF(M$22="","",M$22)</f>
        <v>0.18</v>
      </c>
      <c r="AP95">
        <f>$B$16</f>
        <v>40</v>
      </c>
      <c r="AQ95">
        <f>$B$16</f>
        <v>40</v>
      </c>
      <c r="AR95">
        <f>$B$16</f>
        <v>40</v>
      </c>
      <c r="AS95">
        <f>$B$16</f>
        <v>40</v>
      </c>
      <c r="AT95">
        <f>$B$16</f>
        <v>40</v>
      </c>
      <c r="AU95">
        <f>$B$16</f>
        <v>40</v>
      </c>
      <c r="AV95">
        <f>$B$16</f>
        <v>40</v>
      </c>
      <c r="AW95">
        <f>$B$16</f>
        <v>40</v>
      </c>
      <c r="AX95">
        <f>$B$16</f>
        <v>40</v>
      </c>
      <c r="AY95">
        <f>$B$16</f>
        <v>40</v>
      </c>
      <c r="AZ95">
        <f>$B$16</f>
        <v>40</v>
      </c>
      <c r="BA95">
        <f>$B$16</f>
        <v>40</v>
      </c>
    </row>
    <row r="96">
      <c r="B96" t="str">
        <f>IF($A96="","",VLOOKUP($A96,DADOS!$F:$R,2,FALSE))</f>
        <v/>
      </c>
      <c r="C96" t="str">
        <f>IF($A96="","",VLOOKUP($A96,DADOS!$F:$R,3,FALSE))</f>
        <v/>
      </c>
      <c r="D96" t="str">
        <f>IF($A96="","",VLOOKUP($A96,DADOS!$F:$R,4,FALSE))</f>
        <v/>
      </c>
      <c r="E96" t="str">
        <f>IF($A96="","",VLOOKUP($A96,DADOS!$F:$R,5,FALSE))</f>
        <v/>
      </c>
      <c r="F96" t="str">
        <f>IF($A96="","",VLOOKUP($A96,DADOS!$F:$R,6,FALSE))</f>
        <v/>
      </c>
      <c r="G96" t="str">
        <f>IF($A96="","",VLOOKUP($A96,DADOS!$F:$R,7,FALSE))</f>
        <v/>
      </c>
      <c r="H96" t="str">
        <f>IF($A96="","",VLOOKUP($A96,DADOS!$F:$R,8,FALSE))</f>
        <v/>
      </c>
      <c r="I96" t="str">
        <f>IF($A96="","",VLOOKUP($A96,DADOS!$F:$R,9,FALSE))</f>
        <v/>
      </c>
      <c r="J96" t="str">
        <f>IF($A96="","",VLOOKUP($A96,DADOS!$F:$R,10,FALSE))</f>
        <v/>
      </c>
      <c r="K96" t="str">
        <f>IF($A96="","",VLOOKUP($A96,DADOS!$F:$R,11,FALSE))</f>
        <v/>
      </c>
      <c r="L96" t="str">
        <f>IF($A96="","",VLOOKUP($A96,DADOS!$F:$R,12,FALSE))</f>
        <v/>
      </c>
      <c r="M96" t="str">
        <f>IF($A96="","",VLOOKUP($A96,DADOS!$F:$R,13,FALSE))</f>
        <v/>
      </c>
      <c r="P96">
        <f>IF($B$23="","",$B$23)</f>
        <v>32</v>
      </c>
      <c r="Q96">
        <f>IF($C$23="","",$C$23)</f>
        <v>16</v>
      </c>
      <c r="R96">
        <f>IF($D$23="","",$D$23)</f>
        <v>32</v>
      </c>
      <c r="S96">
        <f>IF(E$23="","",E$23)</f>
        <v>6</v>
      </c>
      <c r="T96">
        <f>IF(F$23="","",F$23)</f>
        <v>6</v>
      </c>
      <c r="U96">
        <f>IF(G$23="","",G$23)</f>
        <v>0.12</v>
      </c>
      <c r="V96">
        <f>IF(H$23="","",H$23)</f>
        <v>0.12</v>
      </c>
      <c r="W96">
        <f>IF($B$23="","",$B$23)</f>
        <v>32</v>
      </c>
      <c r="X96">
        <f>IF($C$23="","",$C$23)</f>
        <v>16</v>
      </c>
      <c r="Y96">
        <f>IF($D$23="","",$D$23)</f>
        <v>32</v>
      </c>
      <c r="Z96">
        <f>IF(L$23="","",L$23)</f>
        <v>0.12</v>
      </c>
      <c r="AA96">
        <f>IF(M$23="","",M$23)</f>
        <v>0.12</v>
      </c>
      <c r="AC96">
        <f>IF(B$22="","",B$22)</f>
        <v>48</v>
      </c>
      <c r="AD96">
        <f>IF(C$22="","",C$22)</f>
        <v>24</v>
      </c>
      <c r="AE96">
        <f>IF(D$22="","",D$22)</f>
        <v>48</v>
      </c>
      <c r="AF96">
        <f>IF(E$22="","",E$22)</f>
        <v>9</v>
      </c>
      <c r="AG96">
        <f>IF(F$22="","",F$22)</f>
        <v>9</v>
      </c>
      <c r="AH96">
        <f>IF(G$22="","",G$22)</f>
        <v>0.18</v>
      </c>
      <c r="AI96">
        <f>IF(H$22="","",H$22)</f>
        <v>0.18</v>
      </c>
      <c r="AJ96">
        <f>IF(I$22="","",I$22)</f>
        <v>1.7999999999999998</v>
      </c>
      <c r="AK96">
        <f>IF(J$22="","",J$22)</f>
        <v>1.7999999999999998</v>
      </c>
      <c r="AL96">
        <f>IF(K$22="","",K$22)</f>
        <v>0.09</v>
      </c>
      <c r="AM96">
        <f>IF(L$22="","",L$22)</f>
        <v>0.18</v>
      </c>
      <c r="AN96">
        <f>IF(M$22="","",M$22)</f>
        <v>0.18</v>
      </c>
      <c r="AP96">
        <f>$B$16</f>
        <v>40</v>
      </c>
      <c r="AQ96">
        <f>$B$16</f>
        <v>40</v>
      </c>
      <c r="AR96">
        <f>$B$16</f>
        <v>40</v>
      </c>
      <c r="AS96">
        <f>$B$16</f>
        <v>40</v>
      </c>
      <c r="AT96">
        <f>$B$16</f>
        <v>40</v>
      </c>
      <c r="AU96">
        <f>$B$16</f>
        <v>40</v>
      </c>
      <c r="AV96">
        <f>$B$16</f>
        <v>40</v>
      </c>
      <c r="AW96">
        <f>$B$16</f>
        <v>40</v>
      </c>
      <c r="AX96">
        <f>$B$16</f>
        <v>40</v>
      </c>
      <c r="AY96">
        <f>$B$16</f>
        <v>40</v>
      </c>
      <c r="AZ96">
        <f>$B$16</f>
        <v>40</v>
      </c>
      <c r="BA96">
        <f>$B$16</f>
        <v>40</v>
      </c>
    </row>
    <row r="97">
      <c r="B97" t="str">
        <f>IF($A97="","",VLOOKUP($A97,DADOS!$F:$R,2,FALSE))</f>
        <v/>
      </c>
      <c r="C97" t="str">
        <f>IF($A97="","",VLOOKUP($A97,DADOS!$F:$R,3,FALSE))</f>
        <v/>
      </c>
      <c r="D97" t="str">
        <f>IF($A97="","",VLOOKUP($A97,DADOS!$F:$R,4,FALSE))</f>
        <v/>
      </c>
      <c r="E97" t="str">
        <f>IF($A97="","",VLOOKUP($A97,DADOS!$F:$R,5,FALSE))</f>
        <v/>
      </c>
      <c r="F97" t="str">
        <f>IF($A97="","",VLOOKUP($A97,DADOS!$F:$R,6,FALSE))</f>
        <v/>
      </c>
      <c r="G97" t="str">
        <f>IF($A97="","",VLOOKUP($A97,DADOS!$F:$R,7,FALSE))</f>
        <v/>
      </c>
      <c r="H97" t="str">
        <f>IF($A97="","",VLOOKUP($A97,DADOS!$F:$R,8,FALSE))</f>
        <v/>
      </c>
      <c r="I97" t="str">
        <f>IF($A97="","",VLOOKUP($A97,DADOS!$F:$R,9,FALSE))</f>
        <v/>
      </c>
      <c r="J97" t="str">
        <f>IF($A97="","",VLOOKUP($A97,DADOS!$F:$R,10,FALSE))</f>
        <v/>
      </c>
      <c r="K97" t="str">
        <f>IF($A97="","",VLOOKUP($A97,DADOS!$F:$R,11,FALSE))</f>
        <v/>
      </c>
      <c r="L97" t="str">
        <f>IF($A97="","",VLOOKUP($A97,DADOS!$F:$R,12,FALSE))</f>
        <v/>
      </c>
      <c r="M97" t="str">
        <f>IF($A97="","",VLOOKUP($A97,DADOS!$F:$R,13,FALSE))</f>
        <v/>
      </c>
      <c r="P97">
        <f>IF($B$23="","",$B$23)</f>
        <v>32</v>
      </c>
      <c r="Q97">
        <f>IF($C$23="","",$C$23)</f>
        <v>16</v>
      </c>
      <c r="R97">
        <f>IF($D$23="","",$D$23)</f>
        <v>32</v>
      </c>
      <c r="S97">
        <f>IF(E$23="","",E$23)</f>
        <v>6</v>
      </c>
      <c r="T97">
        <f>IF(F$23="","",F$23)</f>
        <v>6</v>
      </c>
      <c r="U97">
        <f>IF(G$23="","",G$23)</f>
        <v>0.12</v>
      </c>
      <c r="V97">
        <f>IF(H$23="","",H$23)</f>
        <v>0.12</v>
      </c>
      <c r="W97">
        <f>IF($B$23="","",$B$23)</f>
        <v>32</v>
      </c>
      <c r="X97">
        <f>IF($C$23="","",$C$23)</f>
        <v>16</v>
      </c>
      <c r="Y97">
        <f>IF($D$23="","",$D$23)</f>
        <v>32</v>
      </c>
      <c r="Z97">
        <f>IF(L$23="","",L$23)</f>
        <v>0.12</v>
      </c>
      <c r="AA97">
        <f>IF(M$23="","",M$23)</f>
        <v>0.12</v>
      </c>
      <c r="AC97">
        <f>IF(B$22="","",B$22)</f>
        <v>48</v>
      </c>
      <c r="AD97">
        <f>IF(C$22="","",C$22)</f>
        <v>24</v>
      </c>
      <c r="AE97">
        <f>IF(D$22="","",D$22)</f>
        <v>48</v>
      </c>
      <c r="AF97">
        <f>IF(E$22="","",E$22)</f>
        <v>9</v>
      </c>
      <c r="AG97">
        <f>IF(F$22="","",F$22)</f>
        <v>9</v>
      </c>
      <c r="AH97">
        <f>IF(G$22="","",G$22)</f>
        <v>0.18</v>
      </c>
      <c r="AI97">
        <f>IF(H$22="","",H$22)</f>
        <v>0.18</v>
      </c>
      <c r="AJ97">
        <f>IF(I$22="","",I$22)</f>
        <v>1.7999999999999998</v>
      </c>
      <c r="AK97">
        <f>IF(J$22="","",J$22)</f>
        <v>1.7999999999999998</v>
      </c>
      <c r="AL97">
        <f>IF(K$22="","",K$22)</f>
        <v>0.09</v>
      </c>
      <c r="AM97">
        <f>IF(L$22="","",L$22)</f>
        <v>0.18</v>
      </c>
      <c r="AN97">
        <f>IF(M$22="","",M$22)</f>
        <v>0.18</v>
      </c>
      <c r="AP97">
        <f>$B$16</f>
        <v>40</v>
      </c>
      <c r="AQ97">
        <f>$B$16</f>
        <v>40</v>
      </c>
      <c r="AR97">
        <f>$B$16</f>
        <v>40</v>
      </c>
      <c r="AS97">
        <f>$B$16</f>
        <v>40</v>
      </c>
      <c r="AT97">
        <f>$B$16</f>
        <v>40</v>
      </c>
      <c r="AU97">
        <f>$B$16</f>
        <v>40</v>
      </c>
      <c r="AV97">
        <f>$B$16</f>
        <v>40</v>
      </c>
      <c r="AW97">
        <f>$B$16</f>
        <v>40</v>
      </c>
      <c r="AX97">
        <f>$B$16</f>
        <v>40</v>
      </c>
      <c r="AY97">
        <f>$B$16</f>
        <v>40</v>
      </c>
      <c r="AZ97">
        <f>$B$16</f>
        <v>40</v>
      </c>
      <c r="BA97">
        <f>$B$16</f>
        <v>40</v>
      </c>
    </row>
    <row r="98">
      <c r="B98" t="str">
        <f>IF($A98="","",VLOOKUP($A98,DADOS!$F:$R,2,FALSE))</f>
        <v/>
      </c>
      <c r="C98" t="str">
        <f>IF($A98="","",VLOOKUP($A98,DADOS!$F:$R,3,FALSE))</f>
        <v/>
      </c>
      <c r="D98" t="str">
        <f>IF($A98="","",VLOOKUP($A98,DADOS!$F:$R,4,FALSE))</f>
        <v/>
      </c>
      <c r="E98" t="str">
        <f>IF($A98="","",VLOOKUP($A98,DADOS!$F:$R,5,FALSE))</f>
        <v/>
      </c>
      <c r="F98" t="str">
        <f>IF($A98="","",VLOOKUP($A98,DADOS!$F:$R,6,FALSE))</f>
        <v/>
      </c>
      <c r="G98" t="str">
        <f>IF($A98="","",VLOOKUP($A98,DADOS!$F:$R,7,FALSE))</f>
        <v/>
      </c>
      <c r="H98" t="str">
        <f>IF($A98="","",VLOOKUP($A98,DADOS!$F:$R,8,FALSE))</f>
        <v/>
      </c>
      <c r="I98" t="str">
        <f>IF($A98="","",VLOOKUP($A98,DADOS!$F:$R,9,FALSE))</f>
        <v/>
      </c>
      <c r="J98" t="str">
        <f>IF($A98="","",VLOOKUP($A98,DADOS!$F:$R,10,FALSE))</f>
        <v/>
      </c>
      <c r="K98" t="str">
        <f>IF($A98="","",VLOOKUP($A98,DADOS!$F:$R,11,FALSE))</f>
        <v/>
      </c>
      <c r="L98" t="str">
        <f>IF($A98="","",VLOOKUP($A98,DADOS!$F:$R,12,FALSE))</f>
        <v/>
      </c>
      <c r="M98" t="str">
        <f>IF($A98="","",VLOOKUP($A98,DADOS!$F:$R,13,FALSE))</f>
        <v/>
      </c>
      <c r="P98">
        <f>IF($B$23="","",$B$23)</f>
        <v>32</v>
      </c>
      <c r="Q98">
        <f>IF($C$23="","",$C$23)</f>
        <v>16</v>
      </c>
      <c r="R98">
        <f>IF($D$23="","",$D$23)</f>
        <v>32</v>
      </c>
      <c r="S98">
        <f>IF(E$23="","",E$23)</f>
        <v>6</v>
      </c>
      <c r="T98">
        <f>IF(F$23="","",F$23)</f>
        <v>6</v>
      </c>
      <c r="U98">
        <f>IF(G$23="","",G$23)</f>
        <v>0.12</v>
      </c>
      <c r="V98">
        <f>IF(H$23="","",H$23)</f>
        <v>0.12</v>
      </c>
      <c r="W98">
        <f>IF($B$23="","",$B$23)</f>
        <v>32</v>
      </c>
      <c r="X98">
        <f>IF($C$23="","",$C$23)</f>
        <v>16</v>
      </c>
      <c r="Y98">
        <f>IF($D$23="","",$D$23)</f>
        <v>32</v>
      </c>
      <c r="Z98">
        <f>IF(L$23="","",L$23)</f>
        <v>0.12</v>
      </c>
      <c r="AA98">
        <f>IF(M$23="","",M$23)</f>
        <v>0.12</v>
      </c>
      <c r="AC98">
        <f>IF(B$22="","",B$22)</f>
        <v>48</v>
      </c>
      <c r="AD98">
        <f>IF(C$22="","",C$22)</f>
        <v>24</v>
      </c>
      <c r="AE98">
        <f>IF(D$22="","",D$22)</f>
        <v>48</v>
      </c>
      <c r="AF98">
        <f>IF(E$22="","",E$22)</f>
        <v>9</v>
      </c>
      <c r="AG98">
        <f>IF(F$22="","",F$22)</f>
        <v>9</v>
      </c>
      <c r="AH98">
        <f>IF(G$22="","",G$22)</f>
        <v>0.18</v>
      </c>
      <c r="AI98">
        <f>IF(H$22="","",H$22)</f>
        <v>0.18</v>
      </c>
      <c r="AJ98">
        <f>IF(I$22="","",I$22)</f>
        <v>1.7999999999999998</v>
      </c>
      <c r="AK98">
        <f>IF(J$22="","",J$22)</f>
        <v>1.7999999999999998</v>
      </c>
      <c r="AL98">
        <f>IF(K$22="","",K$22)</f>
        <v>0.09</v>
      </c>
      <c r="AM98">
        <f>IF(L$22="","",L$22)</f>
        <v>0.18</v>
      </c>
      <c r="AN98">
        <f>IF(M$22="","",M$22)</f>
        <v>0.18</v>
      </c>
      <c r="AP98">
        <f>$B$16</f>
        <v>40</v>
      </c>
      <c r="AQ98">
        <f>$B$16</f>
        <v>40</v>
      </c>
      <c r="AR98">
        <f>$B$16</f>
        <v>40</v>
      </c>
      <c r="AS98">
        <f>$B$16</f>
        <v>40</v>
      </c>
      <c r="AT98">
        <f>$B$16</f>
        <v>40</v>
      </c>
      <c r="AU98">
        <f>$B$16</f>
        <v>40</v>
      </c>
      <c r="AV98">
        <f>$B$16</f>
        <v>40</v>
      </c>
      <c r="AW98">
        <f>$B$16</f>
        <v>40</v>
      </c>
      <c r="AX98">
        <f>$B$16</f>
        <v>40</v>
      </c>
      <c r="AY98">
        <f>$B$16</f>
        <v>40</v>
      </c>
      <c r="AZ98">
        <f>$B$16</f>
        <v>40</v>
      </c>
      <c r="BA98">
        <f>$B$16</f>
        <v>40</v>
      </c>
    </row>
    <row r="99">
      <c r="B99" t="str">
        <f>IF($A99="","",VLOOKUP($A99,DADOS!$F:$R,2,FALSE))</f>
        <v/>
      </c>
      <c r="C99" t="str">
        <f>IF($A99="","",VLOOKUP($A99,DADOS!$F:$R,3,FALSE))</f>
        <v/>
      </c>
      <c r="D99" t="str">
        <f>IF($A99="","",VLOOKUP($A99,DADOS!$F:$R,4,FALSE))</f>
        <v/>
      </c>
      <c r="E99" t="str">
        <f>IF($A99="","",VLOOKUP($A99,DADOS!$F:$R,5,FALSE))</f>
        <v/>
      </c>
      <c r="F99" t="str">
        <f>IF($A99="","",VLOOKUP($A99,DADOS!$F:$R,6,FALSE))</f>
        <v/>
      </c>
      <c r="G99" t="str">
        <f>IF($A99="","",VLOOKUP($A99,DADOS!$F:$R,7,FALSE))</f>
        <v/>
      </c>
      <c r="H99" t="str">
        <f>IF($A99="","",VLOOKUP($A99,DADOS!$F:$R,8,FALSE))</f>
        <v/>
      </c>
      <c r="I99" t="str">
        <f>IF($A99="","",VLOOKUP($A99,DADOS!$F:$R,9,FALSE))</f>
        <v/>
      </c>
      <c r="J99" t="str">
        <f>IF($A99="","",VLOOKUP($A99,DADOS!$F:$R,10,FALSE))</f>
        <v/>
      </c>
      <c r="K99" t="str">
        <f>IF($A99="","",VLOOKUP($A99,DADOS!$F:$R,11,FALSE))</f>
        <v/>
      </c>
      <c r="L99" t="str">
        <f>IF($A99="","",VLOOKUP($A99,DADOS!$F:$R,12,FALSE))</f>
        <v/>
      </c>
      <c r="M99" t="str">
        <f>IF($A99="","",VLOOKUP($A99,DADOS!$F:$R,13,FALSE))</f>
        <v/>
      </c>
      <c r="P99">
        <f>IF($B$23="","",$B$23)</f>
        <v>32</v>
      </c>
      <c r="Q99">
        <f>IF($C$23="","",$C$23)</f>
        <v>16</v>
      </c>
      <c r="R99">
        <f>IF($D$23="","",$D$23)</f>
        <v>32</v>
      </c>
      <c r="S99">
        <f>IF(E$23="","",E$23)</f>
        <v>6</v>
      </c>
      <c r="T99">
        <f>IF(F$23="","",F$23)</f>
        <v>6</v>
      </c>
      <c r="U99">
        <f>IF(G$23="","",G$23)</f>
        <v>0.12</v>
      </c>
      <c r="V99">
        <f>IF(H$23="","",H$23)</f>
        <v>0.12</v>
      </c>
      <c r="W99">
        <f>IF($B$23="","",$B$23)</f>
        <v>32</v>
      </c>
      <c r="X99">
        <f>IF($C$23="","",$C$23)</f>
        <v>16</v>
      </c>
      <c r="Y99">
        <f>IF($D$23="","",$D$23)</f>
        <v>32</v>
      </c>
      <c r="Z99">
        <f>IF(L$23="","",L$23)</f>
        <v>0.12</v>
      </c>
      <c r="AA99">
        <f>IF(M$23="","",M$23)</f>
        <v>0.12</v>
      </c>
      <c r="AC99">
        <f>IF(B$22="","",B$22)</f>
        <v>48</v>
      </c>
      <c r="AD99">
        <f>IF(C$22="","",C$22)</f>
        <v>24</v>
      </c>
      <c r="AE99">
        <f>IF(D$22="","",D$22)</f>
        <v>48</v>
      </c>
      <c r="AF99">
        <f>IF(E$22="","",E$22)</f>
        <v>9</v>
      </c>
      <c r="AG99">
        <f>IF(F$22="","",F$22)</f>
        <v>9</v>
      </c>
      <c r="AH99">
        <f>IF(G$22="","",G$22)</f>
        <v>0.18</v>
      </c>
      <c r="AI99">
        <f>IF(H$22="","",H$22)</f>
        <v>0.18</v>
      </c>
      <c r="AJ99">
        <f>IF(I$22="","",I$22)</f>
        <v>1.7999999999999998</v>
      </c>
      <c r="AK99">
        <f>IF(J$22="","",J$22)</f>
        <v>1.7999999999999998</v>
      </c>
      <c r="AL99">
        <f>IF(K$22="","",K$22)</f>
        <v>0.09</v>
      </c>
      <c r="AM99">
        <f>IF(L$22="","",L$22)</f>
        <v>0.18</v>
      </c>
      <c r="AN99">
        <f>IF(M$22="","",M$22)</f>
        <v>0.18</v>
      </c>
      <c r="AP99">
        <f>$B$16</f>
        <v>40</v>
      </c>
      <c r="AQ99">
        <f>$B$16</f>
        <v>40</v>
      </c>
      <c r="AR99">
        <f>$B$16</f>
        <v>40</v>
      </c>
      <c r="AS99">
        <f>$B$16</f>
        <v>40</v>
      </c>
      <c r="AT99">
        <f>$B$16</f>
        <v>40</v>
      </c>
      <c r="AU99">
        <f>$B$16</f>
        <v>40</v>
      </c>
      <c r="AV99">
        <f>$B$16</f>
        <v>40</v>
      </c>
      <c r="AW99">
        <f>$B$16</f>
        <v>40</v>
      </c>
      <c r="AX99">
        <f>$B$16</f>
        <v>40</v>
      </c>
      <c r="AY99">
        <f>$B$16</f>
        <v>40</v>
      </c>
      <c r="AZ99">
        <f>$B$16</f>
        <v>40</v>
      </c>
      <c r="BA99">
        <f>$B$16</f>
        <v>40</v>
      </c>
    </row>
    <row r="100">
      <c r="B100" t="str">
        <f>IF($A100="","",VLOOKUP($A100,DADOS!$F:$R,2,FALSE))</f>
        <v/>
      </c>
      <c r="C100" t="str">
        <f>IF($A100="","",VLOOKUP($A100,DADOS!$F:$R,3,FALSE))</f>
        <v/>
      </c>
      <c r="D100" t="str">
        <f>IF($A100="","",VLOOKUP($A100,DADOS!$F:$R,4,FALSE))</f>
        <v/>
      </c>
      <c r="E100" t="str">
        <f>IF($A100="","",VLOOKUP($A100,DADOS!$F:$R,5,FALSE))</f>
        <v/>
      </c>
      <c r="F100" t="str">
        <f>IF($A100="","",VLOOKUP($A100,DADOS!$F:$R,6,FALSE))</f>
        <v/>
      </c>
      <c r="G100" t="str">
        <f>IF($A100="","",VLOOKUP($A100,DADOS!$F:$R,7,FALSE))</f>
        <v/>
      </c>
      <c r="H100" t="str">
        <f>IF($A100="","",VLOOKUP($A100,DADOS!$F:$R,8,FALSE))</f>
        <v/>
      </c>
      <c r="I100" t="str">
        <f>IF($A100="","",VLOOKUP($A100,DADOS!$F:$R,9,FALSE))</f>
        <v/>
      </c>
      <c r="J100" t="str">
        <f>IF($A100="","",VLOOKUP($A100,DADOS!$F:$R,10,FALSE))</f>
        <v/>
      </c>
      <c r="K100" t="str">
        <f>IF($A100="","",VLOOKUP($A100,DADOS!$F:$R,11,FALSE))</f>
        <v/>
      </c>
      <c r="L100" t="str">
        <f>IF($A100="","",VLOOKUP($A100,DADOS!$F:$R,12,FALSE))</f>
        <v/>
      </c>
      <c r="M100" t="str">
        <f>IF($A100="","",VLOOKUP($A100,DADOS!$F:$R,13,FALSE))</f>
        <v/>
      </c>
      <c r="P100">
        <f>IF($B$23="","",$B$23)</f>
        <v>32</v>
      </c>
      <c r="Q100">
        <f>IF($C$23="","",$C$23)</f>
        <v>16</v>
      </c>
      <c r="R100">
        <f>IF($D$23="","",$D$23)</f>
        <v>32</v>
      </c>
      <c r="S100">
        <f>IF(E$23="","",E$23)</f>
        <v>6</v>
      </c>
      <c r="T100">
        <f>IF(F$23="","",F$23)</f>
        <v>6</v>
      </c>
      <c r="U100">
        <f>IF(G$23="","",G$23)</f>
        <v>0.12</v>
      </c>
      <c r="V100">
        <f>IF(H$23="","",H$23)</f>
        <v>0.12</v>
      </c>
      <c r="W100">
        <f>IF($B$23="","",$B$23)</f>
        <v>32</v>
      </c>
      <c r="X100">
        <f>IF($C$23="","",$C$23)</f>
        <v>16</v>
      </c>
      <c r="Y100">
        <f>IF($D$23="","",$D$23)</f>
        <v>32</v>
      </c>
      <c r="Z100">
        <f>IF(L$23="","",L$23)</f>
        <v>0.12</v>
      </c>
      <c r="AA100">
        <f>IF(M$23="","",M$23)</f>
        <v>0.12</v>
      </c>
      <c r="AC100">
        <f>IF(B$22="","",B$22)</f>
        <v>48</v>
      </c>
      <c r="AD100">
        <f>IF(C$22="","",C$22)</f>
        <v>24</v>
      </c>
      <c r="AE100">
        <f>IF(D$22="","",D$22)</f>
        <v>48</v>
      </c>
      <c r="AF100">
        <f>IF(E$22="","",E$22)</f>
        <v>9</v>
      </c>
      <c r="AG100">
        <f>IF(F$22="","",F$22)</f>
        <v>9</v>
      </c>
      <c r="AH100">
        <f>IF(G$22="","",G$22)</f>
        <v>0.18</v>
      </c>
      <c r="AI100">
        <f>IF(H$22="","",H$22)</f>
        <v>0.18</v>
      </c>
      <c r="AJ100">
        <f>IF(I$22="","",I$22)</f>
        <v>1.7999999999999998</v>
      </c>
      <c r="AK100">
        <f>IF(J$22="","",J$22)</f>
        <v>1.7999999999999998</v>
      </c>
      <c r="AL100">
        <f>IF(K$22="","",K$22)</f>
        <v>0.09</v>
      </c>
      <c r="AM100">
        <f>IF(L$22="","",L$22)</f>
        <v>0.18</v>
      </c>
      <c r="AN100">
        <f>IF(M$22="","",M$22)</f>
        <v>0.18</v>
      </c>
      <c r="AP100">
        <f>$B$16</f>
        <v>40</v>
      </c>
      <c r="AQ100">
        <f>$B$16</f>
        <v>40</v>
      </c>
      <c r="AR100">
        <f>$B$16</f>
        <v>40</v>
      </c>
      <c r="AS100">
        <f>$B$16</f>
        <v>40</v>
      </c>
      <c r="AT100">
        <f>$B$16</f>
        <v>40</v>
      </c>
      <c r="AU100">
        <f>$B$16</f>
        <v>40</v>
      </c>
      <c r="AV100">
        <f>$B$16</f>
        <v>40</v>
      </c>
      <c r="AW100">
        <f>$B$16</f>
        <v>40</v>
      </c>
      <c r="AX100">
        <f>$B$16</f>
        <v>40</v>
      </c>
      <c r="AY100">
        <f>$B$16</f>
        <v>40</v>
      </c>
      <c r="AZ100">
        <f>$B$16</f>
        <v>40</v>
      </c>
      <c r="BA100">
        <f>$B$16</f>
        <v>40</v>
      </c>
    </row>
    <row r="101">
      <c r="B101" t="str">
        <f>IF($A101="","",VLOOKUP($A101,DADOS!$F:$R,2,FALSE))</f>
        <v/>
      </c>
      <c r="C101" t="str">
        <f>IF($A101="","",VLOOKUP($A101,DADOS!$F:$R,3,FALSE))</f>
        <v/>
      </c>
      <c r="D101" t="str">
        <f>IF($A101="","",VLOOKUP($A101,DADOS!$F:$R,4,FALSE))</f>
        <v/>
      </c>
      <c r="E101" t="str">
        <f>IF($A101="","",VLOOKUP($A101,DADOS!$F:$R,5,FALSE))</f>
        <v/>
      </c>
      <c r="F101" t="str">
        <f>IF($A101="","",VLOOKUP($A101,DADOS!$F:$R,6,FALSE))</f>
        <v/>
      </c>
      <c r="G101" t="str">
        <f>IF($A101="","",VLOOKUP($A101,DADOS!$F:$R,7,FALSE))</f>
        <v/>
      </c>
      <c r="H101" t="str">
        <f>IF($A101="","",VLOOKUP($A101,DADOS!$F:$R,8,FALSE))</f>
        <v/>
      </c>
      <c r="I101" t="str">
        <f>IF($A101="","",VLOOKUP($A101,DADOS!$F:$R,9,FALSE))</f>
        <v/>
      </c>
      <c r="J101" t="str">
        <f>IF($A101="","",VLOOKUP($A101,DADOS!$F:$R,10,FALSE))</f>
        <v/>
      </c>
      <c r="K101" t="str">
        <f>IF($A101="","",VLOOKUP($A101,DADOS!$F:$R,11,FALSE))</f>
        <v/>
      </c>
      <c r="L101" t="str">
        <f>IF($A101="","",VLOOKUP($A101,DADOS!$F:$R,12,FALSE))</f>
        <v/>
      </c>
      <c r="M101" t="str">
        <f>IF($A101="","",VLOOKUP($A101,DADOS!$F:$R,13,FALSE))</f>
        <v/>
      </c>
      <c r="P101">
        <f>IF($B$23="","",$B$23)</f>
        <v>32</v>
      </c>
      <c r="Q101">
        <f>IF($C$23="","",$C$23)</f>
        <v>16</v>
      </c>
      <c r="R101">
        <f>IF($D$23="","",$D$23)</f>
        <v>32</v>
      </c>
      <c r="S101">
        <f>IF(E$23="","",E$23)</f>
        <v>6</v>
      </c>
      <c r="T101">
        <f>IF(F$23="","",F$23)</f>
        <v>6</v>
      </c>
      <c r="U101">
        <f>IF(G$23="","",G$23)</f>
        <v>0.12</v>
      </c>
      <c r="V101">
        <f>IF(H$23="","",H$23)</f>
        <v>0.12</v>
      </c>
      <c r="W101">
        <f>IF($B$23="","",$B$23)</f>
        <v>32</v>
      </c>
      <c r="X101">
        <f>IF($C$23="","",$C$23)</f>
        <v>16</v>
      </c>
      <c r="Y101">
        <f>IF($D$23="","",$D$23)</f>
        <v>32</v>
      </c>
      <c r="Z101">
        <f>IF(L$23="","",L$23)</f>
        <v>0.12</v>
      </c>
      <c r="AA101">
        <f>IF(M$23="","",M$23)</f>
        <v>0.12</v>
      </c>
      <c r="AC101">
        <f>IF(B$22="","",B$22)</f>
        <v>48</v>
      </c>
      <c r="AD101">
        <f>IF(C$22="","",C$22)</f>
        <v>24</v>
      </c>
      <c r="AE101">
        <f>IF(D$22="","",D$22)</f>
        <v>48</v>
      </c>
      <c r="AF101">
        <f>IF(E$22="","",E$22)</f>
        <v>9</v>
      </c>
      <c r="AG101">
        <f>IF(F$22="","",F$22)</f>
        <v>9</v>
      </c>
      <c r="AH101">
        <f>IF(G$22="","",G$22)</f>
        <v>0.18</v>
      </c>
      <c r="AI101">
        <f>IF(H$22="","",H$22)</f>
        <v>0.18</v>
      </c>
      <c r="AJ101">
        <f>IF(I$22="","",I$22)</f>
        <v>1.7999999999999998</v>
      </c>
      <c r="AK101">
        <f>IF(J$22="","",J$22)</f>
        <v>1.7999999999999998</v>
      </c>
      <c r="AL101">
        <f>IF(K$22="","",K$22)</f>
        <v>0.09</v>
      </c>
      <c r="AM101">
        <f>IF(L$22="","",L$22)</f>
        <v>0.18</v>
      </c>
      <c r="AN101">
        <f>IF(M$22="","",M$22)</f>
        <v>0.18</v>
      </c>
      <c r="AP101">
        <f>$B$16</f>
        <v>40</v>
      </c>
      <c r="AQ101">
        <f>$B$16</f>
        <v>40</v>
      </c>
      <c r="AR101">
        <f>$B$16</f>
        <v>40</v>
      </c>
      <c r="AS101">
        <f>$B$16</f>
        <v>40</v>
      </c>
      <c r="AT101">
        <f>$B$16</f>
        <v>40</v>
      </c>
      <c r="AU101">
        <f>$B$16</f>
        <v>40</v>
      </c>
      <c r="AV101">
        <f>$B$16</f>
        <v>40</v>
      </c>
      <c r="AW101">
        <f>$B$16</f>
        <v>40</v>
      </c>
      <c r="AX101">
        <f>$B$16</f>
        <v>40</v>
      </c>
      <c r="AY101">
        <f>$B$16</f>
        <v>40</v>
      </c>
      <c r="AZ101">
        <f>$B$16</f>
        <v>40</v>
      </c>
      <c r="BA101">
        <f>$B$16</f>
        <v>40</v>
      </c>
    </row>
    <row r="102">
      <c r="B102" t="str">
        <f>IF($A102="","",VLOOKUP($A102,DADOS!$F:$R,2,FALSE))</f>
        <v/>
      </c>
      <c r="C102" t="str">
        <f>IF($A102="","",VLOOKUP($A102,DADOS!$F:$R,3,FALSE))</f>
        <v/>
      </c>
      <c r="D102" t="str">
        <f>IF($A102="","",VLOOKUP($A102,DADOS!$F:$R,4,FALSE))</f>
        <v/>
      </c>
      <c r="E102" t="str">
        <f>IF($A102="","",VLOOKUP($A102,DADOS!$F:$R,5,FALSE))</f>
        <v/>
      </c>
      <c r="F102" t="str">
        <f>IF($A102="","",VLOOKUP($A102,DADOS!$F:$R,6,FALSE))</f>
        <v/>
      </c>
      <c r="G102" t="str">
        <f>IF($A102="","",VLOOKUP($A102,DADOS!$F:$R,7,FALSE))</f>
        <v/>
      </c>
      <c r="H102" t="str">
        <f>IF($A102="","",VLOOKUP($A102,DADOS!$F:$R,8,FALSE))</f>
        <v/>
      </c>
      <c r="I102" t="str">
        <f>IF($A102="","",VLOOKUP($A102,DADOS!$F:$R,9,FALSE))</f>
        <v/>
      </c>
      <c r="J102" t="str">
        <f>IF($A102="","",VLOOKUP($A102,DADOS!$F:$R,10,FALSE))</f>
        <v/>
      </c>
      <c r="K102" t="str">
        <f>IF($A102="","",VLOOKUP($A102,DADOS!$F:$R,11,FALSE))</f>
        <v/>
      </c>
      <c r="L102" t="str">
        <f>IF($A102="","",VLOOKUP($A102,DADOS!$F:$R,12,FALSE))</f>
        <v/>
      </c>
      <c r="M102" t="str">
        <f>IF($A102="","",VLOOKUP($A102,DADOS!$F:$R,13,FALSE))</f>
        <v/>
      </c>
      <c r="P102">
        <f>IF($B$23="","",$B$23)</f>
        <v>32</v>
      </c>
      <c r="Q102">
        <f>IF($C$23="","",$C$23)</f>
        <v>16</v>
      </c>
      <c r="R102">
        <f>IF($D$23="","",$D$23)</f>
        <v>32</v>
      </c>
      <c r="S102">
        <f>IF(E$23="","",E$23)</f>
        <v>6</v>
      </c>
      <c r="T102">
        <f>IF(F$23="","",F$23)</f>
        <v>6</v>
      </c>
      <c r="U102">
        <f>IF(G$23="","",G$23)</f>
        <v>0.12</v>
      </c>
      <c r="V102">
        <f>IF(H$23="","",H$23)</f>
        <v>0.12</v>
      </c>
      <c r="W102">
        <f>IF($B$23="","",$B$23)</f>
        <v>32</v>
      </c>
      <c r="X102">
        <f>IF($C$23="","",$C$23)</f>
        <v>16</v>
      </c>
      <c r="Y102">
        <f>IF($D$23="","",$D$23)</f>
        <v>32</v>
      </c>
      <c r="Z102">
        <f>IF(L$23="","",L$23)</f>
        <v>0.12</v>
      </c>
      <c r="AA102">
        <f>IF(M$23="","",M$23)</f>
        <v>0.12</v>
      </c>
      <c r="AC102">
        <f>IF(B$22="","",B$22)</f>
        <v>48</v>
      </c>
      <c r="AD102">
        <f>IF(C$22="","",C$22)</f>
        <v>24</v>
      </c>
      <c r="AE102">
        <f>IF(D$22="","",D$22)</f>
        <v>48</v>
      </c>
      <c r="AF102">
        <f>IF(E$22="","",E$22)</f>
        <v>9</v>
      </c>
      <c r="AG102">
        <f>IF(F$22="","",F$22)</f>
        <v>9</v>
      </c>
      <c r="AH102">
        <f>IF(G$22="","",G$22)</f>
        <v>0.18</v>
      </c>
      <c r="AI102">
        <f>IF(H$22="","",H$22)</f>
        <v>0.18</v>
      </c>
      <c r="AJ102">
        <f>IF(I$22="","",I$22)</f>
        <v>1.7999999999999998</v>
      </c>
      <c r="AK102">
        <f>IF(J$22="","",J$22)</f>
        <v>1.7999999999999998</v>
      </c>
      <c r="AL102">
        <f>IF(K$22="","",K$22)</f>
        <v>0.09</v>
      </c>
      <c r="AM102">
        <f>IF(L$22="","",L$22)</f>
        <v>0.18</v>
      </c>
      <c r="AN102">
        <f>IF(M$22="","",M$22)</f>
        <v>0.18</v>
      </c>
      <c r="AP102">
        <f>$B$16</f>
        <v>40</v>
      </c>
      <c r="AQ102">
        <f>$B$16</f>
        <v>40</v>
      </c>
      <c r="AR102">
        <f>$B$16</f>
        <v>40</v>
      </c>
      <c r="AS102">
        <f>$B$16</f>
        <v>40</v>
      </c>
      <c r="AT102">
        <f>$B$16</f>
        <v>40</v>
      </c>
      <c r="AU102">
        <f>$B$16</f>
        <v>40</v>
      </c>
      <c r="AV102">
        <f>$B$16</f>
        <v>40</v>
      </c>
      <c r="AW102">
        <f>$B$16</f>
        <v>40</v>
      </c>
      <c r="AX102">
        <f>$B$16</f>
        <v>40</v>
      </c>
      <c r="AY102">
        <f>$B$16</f>
        <v>40</v>
      </c>
      <c r="AZ102">
        <f>$B$16</f>
        <v>40</v>
      </c>
      <c r="BA102">
        <f>$B$16</f>
        <v>40</v>
      </c>
    </row>
    <row r="103">
      <c r="B103" t="str">
        <f>IF($A103="","",VLOOKUP($A103,DADOS!$F:$R,2,FALSE))</f>
        <v/>
      </c>
      <c r="C103" t="str">
        <f>IF($A103="","",VLOOKUP($A103,DADOS!$F:$R,3,FALSE))</f>
        <v/>
      </c>
      <c r="D103" t="str">
        <f>IF($A103="","",VLOOKUP($A103,DADOS!$F:$R,4,FALSE))</f>
        <v/>
      </c>
      <c r="E103" t="str">
        <f>IF($A103="","",VLOOKUP($A103,DADOS!$F:$R,5,FALSE))</f>
        <v/>
      </c>
      <c r="F103" t="str">
        <f>IF($A103="","",VLOOKUP($A103,DADOS!$F:$R,6,FALSE))</f>
        <v/>
      </c>
      <c r="G103" t="str">
        <f>IF($A103="","",VLOOKUP($A103,DADOS!$F:$R,7,FALSE))</f>
        <v/>
      </c>
      <c r="H103" t="str">
        <f>IF($A103="","",VLOOKUP($A103,DADOS!$F:$R,8,FALSE))</f>
        <v/>
      </c>
      <c r="I103" t="str">
        <f>IF($A103="","",VLOOKUP($A103,DADOS!$F:$R,9,FALSE))</f>
        <v/>
      </c>
      <c r="J103" t="str">
        <f>IF($A103="","",VLOOKUP($A103,DADOS!$F:$R,10,FALSE))</f>
        <v/>
      </c>
      <c r="K103" t="str">
        <f>IF($A103="","",VLOOKUP($A103,DADOS!$F:$R,11,FALSE))</f>
        <v/>
      </c>
      <c r="L103" t="str">
        <f>IF($A103="","",VLOOKUP($A103,DADOS!$F:$R,12,FALSE))</f>
        <v/>
      </c>
      <c r="M103" t="str">
        <f>IF($A103="","",VLOOKUP($A103,DADOS!$F:$R,13,FALSE))</f>
        <v/>
      </c>
      <c r="P103">
        <f>IF($B$23="","",$B$23)</f>
        <v>32</v>
      </c>
      <c r="Q103">
        <f>IF($C$23="","",$C$23)</f>
        <v>16</v>
      </c>
      <c r="R103">
        <f>IF($D$23="","",$D$23)</f>
        <v>32</v>
      </c>
      <c r="S103">
        <f>IF(E$23="","",E$23)</f>
        <v>6</v>
      </c>
      <c r="T103">
        <f>IF(F$23="","",F$23)</f>
        <v>6</v>
      </c>
      <c r="U103">
        <f>IF(G$23="","",G$23)</f>
        <v>0.12</v>
      </c>
      <c r="V103">
        <f>IF(H$23="","",H$23)</f>
        <v>0.12</v>
      </c>
      <c r="W103">
        <f>IF($B$23="","",$B$23)</f>
        <v>32</v>
      </c>
      <c r="X103">
        <f>IF($C$23="","",$C$23)</f>
        <v>16</v>
      </c>
      <c r="Y103">
        <f>IF($D$23="","",$D$23)</f>
        <v>32</v>
      </c>
      <c r="Z103">
        <f>IF(L$23="","",L$23)</f>
        <v>0.12</v>
      </c>
      <c r="AA103">
        <f>IF(M$23="","",M$23)</f>
        <v>0.12</v>
      </c>
      <c r="AC103">
        <f>IF(B$22="","",B$22)</f>
        <v>48</v>
      </c>
      <c r="AD103">
        <f>IF(C$22="","",C$22)</f>
        <v>24</v>
      </c>
      <c r="AE103">
        <f>IF(D$22="","",D$22)</f>
        <v>48</v>
      </c>
      <c r="AF103">
        <f>IF(E$22="","",E$22)</f>
        <v>9</v>
      </c>
      <c r="AG103">
        <f>IF(F$22="","",F$22)</f>
        <v>9</v>
      </c>
      <c r="AH103">
        <f>IF(G$22="","",G$22)</f>
        <v>0.18</v>
      </c>
      <c r="AI103">
        <f>IF(H$22="","",H$22)</f>
        <v>0.18</v>
      </c>
      <c r="AJ103">
        <f>IF(I$22="","",I$22)</f>
        <v>1.7999999999999998</v>
      </c>
      <c r="AK103">
        <f>IF(J$22="","",J$22)</f>
        <v>1.7999999999999998</v>
      </c>
      <c r="AL103">
        <f>IF(K$22="","",K$22)</f>
        <v>0.09</v>
      </c>
      <c r="AM103">
        <f>IF(L$22="","",L$22)</f>
        <v>0.18</v>
      </c>
      <c r="AN103">
        <f>IF(M$22="","",M$22)</f>
        <v>0.18</v>
      </c>
      <c r="AP103">
        <f>$B$16</f>
        <v>40</v>
      </c>
      <c r="AQ103">
        <f>$B$16</f>
        <v>40</v>
      </c>
      <c r="AR103">
        <f>$B$16</f>
        <v>40</v>
      </c>
      <c r="AS103">
        <f>$B$16</f>
        <v>40</v>
      </c>
      <c r="AT103">
        <f>$B$16</f>
        <v>40</v>
      </c>
      <c r="AU103">
        <f>$B$16</f>
        <v>40</v>
      </c>
      <c r="AV103">
        <f>$B$16</f>
        <v>40</v>
      </c>
      <c r="AW103">
        <f>$B$16</f>
        <v>40</v>
      </c>
      <c r="AX103">
        <f>$B$16</f>
        <v>40</v>
      </c>
      <c r="AY103">
        <f>$B$16</f>
        <v>40</v>
      </c>
      <c r="AZ103">
        <f>$B$16</f>
        <v>40</v>
      </c>
      <c r="BA103">
        <f>$B$16</f>
        <v>40</v>
      </c>
    </row>
    <row r="104">
      <c r="B104" t="str">
        <f>IF($A104="","",VLOOKUP($A104,DADOS!$F:$R,2,FALSE))</f>
        <v/>
      </c>
      <c r="C104" t="str">
        <f>IF($A104="","",VLOOKUP($A104,DADOS!$F:$R,3,FALSE))</f>
        <v/>
      </c>
      <c r="D104" t="str">
        <f>IF($A104="","",VLOOKUP($A104,DADOS!$F:$R,4,FALSE))</f>
        <v/>
      </c>
      <c r="E104" t="str">
        <f>IF($A104="","",VLOOKUP($A104,DADOS!$F:$R,5,FALSE))</f>
        <v/>
      </c>
      <c r="F104" t="str">
        <f>IF($A104="","",VLOOKUP($A104,DADOS!$F:$R,6,FALSE))</f>
        <v/>
      </c>
      <c r="G104" t="str">
        <f>IF($A104="","",VLOOKUP($A104,DADOS!$F:$R,7,FALSE))</f>
        <v/>
      </c>
      <c r="H104" t="str">
        <f>IF($A104="","",VLOOKUP($A104,DADOS!$F:$R,8,FALSE))</f>
        <v/>
      </c>
      <c r="I104" t="str">
        <f>IF($A104="","",VLOOKUP($A104,DADOS!$F:$R,9,FALSE))</f>
        <v/>
      </c>
      <c r="J104" t="str">
        <f>IF($A104="","",VLOOKUP($A104,DADOS!$F:$R,10,FALSE))</f>
        <v/>
      </c>
      <c r="K104" t="str">
        <f>IF($A104="","",VLOOKUP($A104,DADOS!$F:$R,11,FALSE))</f>
        <v/>
      </c>
      <c r="L104" t="str">
        <f>IF($A104="","",VLOOKUP($A104,DADOS!$F:$R,12,FALSE))</f>
        <v/>
      </c>
      <c r="M104" t="str">
        <f>IF($A104="","",VLOOKUP($A104,DADOS!$F:$R,13,FALSE))</f>
        <v/>
      </c>
      <c r="P104">
        <f>IF($B$23="","",$B$23)</f>
        <v>32</v>
      </c>
      <c r="Q104">
        <f>IF($C$23="","",$C$23)</f>
        <v>16</v>
      </c>
      <c r="R104">
        <f>IF($D$23="","",$D$23)</f>
        <v>32</v>
      </c>
      <c r="S104">
        <f>IF(E$23="","",E$23)</f>
        <v>6</v>
      </c>
      <c r="T104">
        <f>IF(F$23="","",F$23)</f>
        <v>6</v>
      </c>
      <c r="U104">
        <f>IF(G$23="","",G$23)</f>
        <v>0.12</v>
      </c>
      <c r="V104">
        <f>IF(H$23="","",H$23)</f>
        <v>0.12</v>
      </c>
      <c r="W104">
        <f>IF($B$23="","",$B$23)</f>
        <v>32</v>
      </c>
      <c r="X104">
        <f>IF($C$23="","",$C$23)</f>
        <v>16</v>
      </c>
      <c r="Y104">
        <f>IF($D$23="","",$D$23)</f>
        <v>32</v>
      </c>
      <c r="Z104">
        <f>IF(L$23="","",L$23)</f>
        <v>0.12</v>
      </c>
      <c r="AA104">
        <f>IF(M$23="","",M$23)</f>
        <v>0.12</v>
      </c>
      <c r="AC104">
        <f>IF(B$22="","",B$22)</f>
        <v>48</v>
      </c>
      <c r="AD104">
        <f>IF(C$22="","",C$22)</f>
        <v>24</v>
      </c>
      <c r="AE104">
        <f>IF(D$22="","",D$22)</f>
        <v>48</v>
      </c>
      <c r="AF104">
        <f>IF(E$22="","",E$22)</f>
        <v>9</v>
      </c>
      <c r="AG104">
        <f>IF(F$22="","",F$22)</f>
        <v>9</v>
      </c>
      <c r="AH104">
        <f>IF(G$22="","",G$22)</f>
        <v>0.18</v>
      </c>
      <c r="AI104">
        <f>IF(H$22="","",H$22)</f>
        <v>0.18</v>
      </c>
      <c r="AJ104">
        <f>IF(I$22="","",I$22)</f>
        <v>1.7999999999999998</v>
      </c>
      <c r="AK104">
        <f>IF(J$22="","",J$22)</f>
        <v>1.7999999999999998</v>
      </c>
      <c r="AL104">
        <f>IF(K$22="","",K$22)</f>
        <v>0.09</v>
      </c>
      <c r="AM104">
        <f>IF(L$22="","",L$22)</f>
        <v>0.18</v>
      </c>
      <c r="AN104">
        <f>IF(M$22="","",M$22)</f>
        <v>0.18</v>
      </c>
      <c r="AP104">
        <f>$B$16</f>
        <v>40</v>
      </c>
      <c r="AQ104">
        <f>$B$16</f>
        <v>40</v>
      </c>
      <c r="AR104">
        <f>$B$16</f>
        <v>40</v>
      </c>
      <c r="AS104">
        <f>$B$16</f>
        <v>40</v>
      </c>
      <c r="AT104">
        <f>$B$16</f>
        <v>40</v>
      </c>
      <c r="AU104">
        <f>$B$16</f>
        <v>40</v>
      </c>
      <c r="AV104">
        <f>$B$16</f>
        <v>40</v>
      </c>
      <c r="AW104">
        <f>$B$16</f>
        <v>40</v>
      </c>
      <c r="AX104">
        <f>$B$16</f>
        <v>40</v>
      </c>
      <c r="AY104">
        <f>$B$16</f>
        <v>40</v>
      </c>
      <c r="AZ104">
        <f>$B$16</f>
        <v>40</v>
      </c>
      <c r="BA104">
        <f>$B$16</f>
        <v>40</v>
      </c>
    </row>
    <row r="105">
      <c r="B105" t="str">
        <f>IF($A105="","",VLOOKUP($A105,DADOS!$F:$R,2,FALSE))</f>
        <v/>
      </c>
      <c r="C105" t="str">
        <f>IF($A105="","",VLOOKUP($A105,DADOS!$F:$R,3,FALSE))</f>
        <v/>
      </c>
      <c r="D105" t="str">
        <f>IF($A105="","",VLOOKUP($A105,DADOS!$F:$R,4,FALSE))</f>
        <v/>
      </c>
      <c r="E105" t="str">
        <f>IF($A105="","",VLOOKUP($A105,DADOS!$F:$R,5,FALSE))</f>
        <v/>
      </c>
      <c r="F105" t="str">
        <f>IF($A105="","",VLOOKUP($A105,DADOS!$F:$R,6,FALSE))</f>
        <v/>
      </c>
      <c r="G105" t="str">
        <f>IF($A105="","",VLOOKUP($A105,DADOS!$F:$R,7,FALSE))</f>
        <v/>
      </c>
      <c r="H105" t="str">
        <f>IF($A105="","",VLOOKUP($A105,DADOS!$F:$R,8,FALSE))</f>
        <v/>
      </c>
      <c r="I105" t="str">
        <f>IF($A105="","",VLOOKUP($A105,DADOS!$F:$R,9,FALSE))</f>
        <v/>
      </c>
      <c r="J105" t="str">
        <f>IF($A105="","",VLOOKUP($A105,DADOS!$F:$R,10,FALSE))</f>
        <v/>
      </c>
      <c r="K105" t="str">
        <f>IF($A105="","",VLOOKUP($A105,DADOS!$F:$R,11,FALSE))</f>
        <v/>
      </c>
      <c r="L105" t="str">
        <f>IF($A105="","",VLOOKUP($A105,DADOS!$F:$R,12,FALSE))</f>
        <v/>
      </c>
      <c r="M105" t="str">
        <f>IF($A105="","",VLOOKUP($A105,DADOS!$F:$R,13,FALSE))</f>
        <v/>
      </c>
      <c r="P105">
        <f>IF($B$23="","",$B$23)</f>
        <v>32</v>
      </c>
      <c r="Q105">
        <f>IF($C$23="","",$C$23)</f>
        <v>16</v>
      </c>
      <c r="R105">
        <f>IF($D$23="","",$D$23)</f>
        <v>32</v>
      </c>
      <c r="S105">
        <f>IF(E$23="","",E$23)</f>
        <v>6</v>
      </c>
      <c r="T105">
        <f>IF(F$23="","",F$23)</f>
        <v>6</v>
      </c>
      <c r="U105">
        <f>IF(G$23="","",G$23)</f>
        <v>0.12</v>
      </c>
      <c r="V105">
        <f>IF(H$23="","",H$23)</f>
        <v>0.12</v>
      </c>
      <c r="W105">
        <f>IF($B$23="","",$B$23)</f>
        <v>32</v>
      </c>
      <c r="X105">
        <f>IF($C$23="","",$C$23)</f>
        <v>16</v>
      </c>
      <c r="Y105">
        <f>IF($D$23="","",$D$23)</f>
        <v>32</v>
      </c>
      <c r="Z105">
        <f>IF(L$23="","",L$23)</f>
        <v>0.12</v>
      </c>
      <c r="AA105">
        <f>IF(M$23="","",M$23)</f>
        <v>0.12</v>
      </c>
      <c r="AC105">
        <f>IF(B$22="","",B$22)</f>
        <v>48</v>
      </c>
      <c r="AD105">
        <f>IF(C$22="","",C$22)</f>
        <v>24</v>
      </c>
      <c r="AE105">
        <f>IF(D$22="","",D$22)</f>
        <v>48</v>
      </c>
      <c r="AF105">
        <f>IF(E$22="","",E$22)</f>
        <v>9</v>
      </c>
      <c r="AG105">
        <f>IF(F$22="","",F$22)</f>
        <v>9</v>
      </c>
      <c r="AH105">
        <f>IF(G$22="","",G$22)</f>
        <v>0.18</v>
      </c>
      <c r="AI105">
        <f>IF(H$22="","",H$22)</f>
        <v>0.18</v>
      </c>
      <c r="AJ105">
        <f>IF(I$22="","",I$22)</f>
        <v>1.7999999999999998</v>
      </c>
      <c r="AK105">
        <f>IF(J$22="","",J$22)</f>
        <v>1.7999999999999998</v>
      </c>
      <c r="AL105">
        <f>IF(K$22="","",K$22)</f>
        <v>0.09</v>
      </c>
      <c r="AM105">
        <f>IF(L$22="","",L$22)</f>
        <v>0.18</v>
      </c>
      <c r="AN105">
        <f>IF(M$22="","",M$22)</f>
        <v>0.18</v>
      </c>
      <c r="AP105">
        <f>$B$16</f>
        <v>40</v>
      </c>
      <c r="AQ105">
        <f>$B$16</f>
        <v>40</v>
      </c>
      <c r="AR105">
        <f>$B$16</f>
        <v>40</v>
      </c>
      <c r="AS105">
        <f>$B$16</f>
        <v>40</v>
      </c>
      <c r="AT105">
        <f>$B$16</f>
        <v>40</v>
      </c>
      <c r="AU105">
        <f>$B$16</f>
        <v>40</v>
      </c>
      <c r="AV105">
        <f>$B$16</f>
        <v>40</v>
      </c>
      <c r="AW105">
        <f>$B$16</f>
        <v>40</v>
      </c>
      <c r="AX105">
        <f>$B$16</f>
        <v>40</v>
      </c>
      <c r="AY105">
        <f>$B$16</f>
        <v>40</v>
      </c>
      <c r="AZ105">
        <f>$B$16</f>
        <v>40</v>
      </c>
      <c r="BA105">
        <f>$B$16</f>
        <v>40</v>
      </c>
    </row>
    <row r="106">
      <c r="B106" t="str">
        <f>IF($A106="","",VLOOKUP($A106,DADOS!$F:$R,2,FALSE))</f>
        <v/>
      </c>
      <c r="C106" t="str">
        <f>IF($A106="","",VLOOKUP($A106,DADOS!$F:$R,3,FALSE))</f>
        <v/>
      </c>
      <c r="D106" t="str">
        <f>IF($A106="","",VLOOKUP($A106,DADOS!$F:$R,4,FALSE))</f>
        <v/>
      </c>
      <c r="E106" t="str">
        <f>IF($A106="","",VLOOKUP($A106,DADOS!$F:$R,5,FALSE))</f>
        <v/>
      </c>
      <c r="F106" t="str">
        <f>IF($A106="","",VLOOKUP($A106,DADOS!$F:$R,6,FALSE))</f>
        <v/>
      </c>
      <c r="G106" t="str">
        <f>IF($A106="","",VLOOKUP($A106,DADOS!$F:$R,7,FALSE))</f>
        <v/>
      </c>
      <c r="H106" t="str">
        <f>IF($A106="","",VLOOKUP($A106,DADOS!$F:$R,8,FALSE))</f>
        <v/>
      </c>
      <c r="I106" t="str">
        <f>IF($A106="","",VLOOKUP($A106,DADOS!$F:$R,9,FALSE))</f>
        <v/>
      </c>
      <c r="J106" t="str">
        <f>IF($A106="","",VLOOKUP($A106,DADOS!$F:$R,10,FALSE))</f>
        <v/>
      </c>
      <c r="K106" t="str">
        <f>IF($A106="","",VLOOKUP($A106,DADOS!$F:$R,11,FALSE))</f>
        <v/>
      </c>
      <c r="L106" t="str">
        <f>IF($A106="","",VLOOKUP($A106,DADOS!$F:$R,12,FALSE))</f>
        <v/>
      </c>
      <c r="M106" t="str">
        <f>IF($A106="","",VLOOKUP($A106,DADOS!$F:$R,13,FALSE))</f>
        <v/>
      </c>
      <c r="P106">
        <f>IF($B$23="","",$B$23)</f>
        <v>32</v>
      </c>
      <c r="Q106">
        <f>IF($C$23="","",$C$23)</f>
        <v>16</v>
      </c>
      <c r="R106">
        <f>IF($D$23="","",$D$23)</f>
        <v>32</v>
      </c>
      <c r="S106">
        <f>IF(E$23="","",E$23)</f>
        <v>6</v>
      </c>
      <c r="T106">
        <f>IF(F$23="","",F$23)</f>
        <v>6</v>
      </c>
      <c r="U106">
        <f>IF(G$23="","",G$23)</f>
        <v>0.12</v>
      </c>
      <c r="V106">
        <f>IF(H$23="","",H$23)</f>
        <v>0.12</v>
      </c>
      <c r="W106">
        <f>IF($B$23="","",$B$23)</f>
        <v>32</v>
      </c>
      <c r="X106">
        <f>IF($C$23="","",$C$23)</f>
        <v>16</v>
      </c>
      <c r="Y106">
        <f>IF($D$23="","",$D$23)</f>
        <v>32</v>
      </c>
      <c r="Z106">
        <f>IF(L$23="","",L$23)</f>
        <v>0.12</v>
      </c>
      <c r="AA106">
        <f>IF(M$23="","",M$23)</f>
        <v>0.12</v>
      </c>
      <c r="AC106">
        <f>IF(B$22="","",B$22)</f>
        <v>48</v>
      </c>
      <c r="AD106">
        <f>IF(C$22="","",C$22)</f>
        <v>24</v>
      </c>
      <c r="AE106">
        <f>IF(D$22="","",D$22)</f>
        <v>48</v>
      </c>
      <c r="AF106">
        <f>IF(E$22="","",E$22)</f>
        <v>9</v>
      </c>
      <c r="AG106">
        <f>IF(F$22="","",F$22)</f>
        <v>9</v>
      </c>
      <c r="AH106">
        <f>IF(G$22="","",G$22)</f>
        <v>0.18</v>
      </c>
      <c r="AI106">
        <f>IF(H$22="","",H$22)</f>
        <v>0.18</v>
      </c>
      <c r="AJ106">
        <f>IF(I$22="","",I$22)</f>
        <v>1.7999999999999998</v>
      </c>
      <c r="AK106">
        <f>IF(J$22="","",J$22)</f>
        <v>1.7999999999999998</v>
      </c>
      <c r="AL106">
        <f>IF(K$22="","",K$22)</f>
        <v>0.09</v>
      </c>
      <c r="AM106">
        <f>IF(L$22="","",L$22)</f>
        <v>0.18</v>
      </c>
      <c r="AN106">
        <f>IF(M$22="","",M$22)</f>
        <v>0.18</v>
      </c>
      <c r="AP106">
        <f>$B$16</f>
        <v>40</v>
      </c>
      <c r="AQ106">
        <f>$B$16</f>
        <v>40</v>
      </c>
      <c r="AR106">
        <f>$B$16</f>
        <v>40</v>
      </c>
      <c r="AS106">
        <f>$B$16</f>
        <v>40</v>
      </c>
      <c r="AT106">
        <f>$B$16</f>
        <v>40</v>
      </c>
      <c r="AU106">
        <f>$B$16</f>
        <v>40</v>
      </c>
      <c r="AV106">
        <f>$B$16</f>
        <v>40</v>
      </c>
      <c r="AW106">
        <f>$B$16</f>
        <v>40</v>
      </c>
      <c r="AX106">
        <f>$B$16</f>
        <v>40</v>
      </c>
      <c r="AY106">
        <f>$B$16</f>
        <v>40</v>
      </c>
      <c r="AZ106">
        <f>$B$16</f>
        <v>40</v>
      </c>
      <c r="BA106">
        <f>$B$16</f>
        <v>40</v>
      </c>
    </row>
    <row r="107">
      <c r="B107" t="str">
        <f>IF($A107="","",VLOOKUP($A107,DADOS!$F:$R,2,FALSE))</f>
        <v/>
      </c>
      <c r="C107" t="str">
        <f>IF($A107="","",VLOOKUP($A107,DADOS!$F:$R,3,FALSE))</f>
        <v/>
      </c>
      <c r="D107" t="str">
        <f>IF($A107="","",VLOOKUP($A107,DADOS!$F:$R,4,FALSE))</f>
        <v/>
      </c>
      <c r="E107" t="str">
        <f>IF($A107="","",VLOOKUP($A107,DADOS!$F:$R,5,FALSE))</f>
        <v/>
      </c>
      <c r="F107" t="str">
        <f>IF($A107="","",VLOOKUP($A107,DADOS!$F:$R,6,FALSE))</f>
        <v/>
      </c>
      <c r="G107" t="str">
        <f>IF($A107="","",VLOOKUP($A107,DADOS!$F:$R,7,FALSE))</f>
        <v/>
      </c>
      <c r="H107" t="str">
        <f>IF($A107="","",VLOOKUP($A107,DADOS!$F:$R,8,FALSE))</f>
        <v/>
      </c>
      <c r="I107" t="str">
        <f>IF($A107="","",VLOOKUP($A107,DADOS!$F:$R,9,FALSE))</f>
        <v/>
      </c>
      <c r="J107" t="str">
        <f>IF($A107="","",VLOOKUP($A107,DADOS!$F:$R,10,FALSE))</f>
        <v/>
      </c>
      <c r="K107" t="str">
        <f>IF($A107="","",VLOOKUP($A107,DADOS!$F:$R,11,FALSE))</f>
        <v/>
      </c>
      <c r="L107" t="str">
        <f>IF($A107="","",VLOOKUP($A107,DADOS!$F:$R,12,FALSE))</f>
        <v/>
      </c>
      <c r="M107" t="str">
        <f>IF($A107="","",VLOOKUP($A107,DADOS!$F:$R,13,FALSE))</f>
        <v/>
      </c>
      <c r="P107">
        <f>IF($B$23="","",$B$23)</f>
        <v>32</v>
      </c>
      <c r="Q107">
        <f>IF($C$23="","",$C$23)</f>
        <v>16</v>
      </c>
      <c r="R107">
        <f>IF($D$23="","",$D$23)</f>
        <v>32</v>
      </c>
      <c r="S107">
        <f>IF(E$23="","",E$23)</f>
        <v>6</v>
      </c>
      <c r="T107">
        <f>IF(F$23="","",F$23)</f>
        <v>6</v>
      </c>
      <c r="U107">
        <f>IF(G$23="","",G$23)</f>
        <v>0.12</v>
      </c>
      <c r="V107">
        <f>IF(H$23="","",H$23)</f>
        <v>0.12</v>
      </c>
      <c r="W107">
        <f>IF($B$23="","",$B$23)</f>
        <v>32</v>
      </c>
      <c r="X107">
        <f>IF($C$23="","",$C$23)</f>
        <v>16</v>
      </c>
      <c r="Y107">
        <f>IF($D$23="","",$D$23)</f>
        <v>32</v>
      </c>
      <c r="Z107">
        <f>IF(L$23="","",L$23)</f>
        <v>0.12</v>
      </c>
      <c r="AA107">
        <f>IF(M$23="","",M$23)</f>
        <v>0.12</v>
      </c>
      <c r="AC107">
        <f>IF(B$22="","",B$22)</f>
        <v>48</v>
      </c>
      <c r="AD107">
        <f>IF(C$22="","",C$22)</f>
        <v>24</v>
      </c>
      <c r="AE107">
        <f>IF(D$22="","",D$22)</f>
        <v>48</v>
      </c>
      <c r="AF107">
        <f>IF(E$22="","",E$22)</f>
        <v>9</v>
      </c>
      <c r="AG107">
        <f>IF(F$22="","",F$22)</f>
        <v>9</v>
      </c>
      <c r="AH107">
        <f>IF(G$22="","",G$22)</f>
        <v>0.18</v>
      </c>
      <c r="AI107">
        <f>IF(H$22="","",H$22)</f>
        <v>0.18</v>
      </c>
      <c r="AJ107">
        <f>IF(I$22="","",I$22)</f>
        <v>1.7999999999999998</v>
      </c>
      <c r="AK107">
        <f>IF(J$22="","",J$22)</f>
        <v>1.7999999999999998</v>
      </c>
      <c r="AL107">
        <f>IF(K$22="","",K$22)</f>
        <v>0.09</v>
      </c>
      <c r="AM107">
        <f>IF(L$22="","",L$22)</f>
        <v>0.18</v>
      </c>
      <c r="AN107">
        <f>IF(M$22="","",M$22)</f>
        <v>0.18</v>
      </c>
      <c r="AP107">
        <f>$B$16</f>
        <v>40</v>
      </c>
      <c r="AQ107">
        <f>$B$16</f>
        <v>40</v>
      </c>
      <c r="AR107">
        <f>$B$16</f>
        <v>40</v>
      </c>
      <c r="AS107">
        <f>$B$16</f>
        <v>40</v>
      </c>
      <c r="AT107">
        <f>$B$16</f>
        <v>40</v>
      </c>
      <c r="AU107">
        <f>$B$16</f>
        <v>40</v>
      </c>
      <c r="AV107">
        <f>$B$16</f>
        <v>40</v>
      </c>
      <c r="AW107">
        <f>$B$16</f>
        <v>40</v>
      </c>
      <c r="AX107">
        <f>$B$16</f>
        <v>40</v>
      </c>
      <c r="AY107">
        <f>$B$16</f>
        <v>40</v>
      </c>
      <c r="AZ107">
        <f>$B$16</f>
        <v>40</v>
      </c>
      <c r="BA107">
        <f>$B$16</f>
        <v>40</v>
      </c>
    </row>
    <row r="108">
      <c r="B108" t="str">
        <f>IF($A108="","",VLOOKUP($A108,DADOS!$F:$R,2,FALSE))</f>
        <v/>
      </c>
      <c r="C108" t="str">
        <f>IF($A108="","",VLOOKUP($A108,DADOS!$F:$R,3,FALSE))</f>
        <v/>
      </c>
      <c r="D108" t="str">
        <f>IF($A108="","",VLOOKUP($A108,DADOS!$F:$R,4,FALSE))</f>
        <v/>
      </c>
      <c r="E108" t="str">
        <f>IF($A108="","",VLOOKUP($A108,DADOS!$F:$R,5,FALSE))</f>
        <v/>
      </c>
      <c r="F108" t="str">
        <f>IF($A108="","",VLOOKUP($A108,DADOS!$F:$R,6,FALSE))</f>
        <v/>
      </c>
      <c r="G108" t="str">
        <f>IF($A108="","",VLOOKUP($A108,DADOS!$F:$R,7,FALSE))</f>
        <v/>
      </c>
      <c r="H108" t="str">
        <f>IF($A108="","",VLOOKUP($A108,DADOS!$F:$R,8,FALSE))</f>
        <v/>
      </c>
      <c r="I108" t="str">
        <f>IF($A108="","",VLOOKUP($A108,DADOS!$F:$R,9,FALSE))</f>
        <v/>
      </c>
      <c r="J108" t="str">
        <f>IF($A108="","",VLOOKUP($A108,DADOS!$F:$R,10,FALSE))</f>
        <v/>
      </c>
      <c r="K108" t="str">
        <f>IF($A108="","",VLOOKUP($A108,DADOS!$F:$R,11,FALSE))</f>
        <v/>
      </c>
      <c r="L108" t="str">
        <f>IF($A108="","",VLOOKUP($A108,DADOS!$F:$R,12,FALSE))</f>
        <v/>
      </c>
      <c r="M108" t="str">
        <f>IF($A108="","",VLOOKUP($A108,DADOS!$F:$R,13,FALSE))</f>
        <v/>
      </c>
      <c r="P108">
        <f>IF($B$23="","",$B$23)</f>
        <v>32</v>
      </c>
      <c r="Q108">
        <f>IF($C$23="","",$C$23)</f>
        <v>16</v>
      </c>
      <c r="R108">
        <f>IF($D$23="","",$D$23)</f>
        <v>32</v>
      </c>
      <c r="S108">
        <f>IF(E$23="","",E$23)</f>
        <v>6</v>
      </c>
      <c r="T108">
        <f>IF(F$23="","",F$23)</f>
        <v>6</v>
      </c>
      <c r="U108">
        <f>IF(G$23="","",G$23)</f>
        <v>0.12</v>
      </c>
      <c r="V108">
        <f>IF(H$23="","",H$23)</f>
        <v>0.12</v>
      </c>
      <c r="W108">
        <f>IF($B$23="","",$B$23)</f>
        <v>32</v>
      </c>
      <c r="X108">
        <f>IF($C$23="","",$C$23)</f>
        <v>16</v>
      </c>
      <c r="Y108">
        <f>IF($D$23="","",$D$23)</f>
        <v>32</v>
      </c>
      <c r="Z108">
        <f>IF(L$23="","",L$23)</f>
        <v>0.12</v>
      </c>
      <c r="AA108">
        <f>IF(M$23="","",M$23)</f>
        <v>0.12</v>
      </c>
      <c r="AC108">
        <f>IF(B$22="","",B$22)</f>
        <v>48</v>
      </c>
      <c r="AD108">
        <f>IF(C$22="","",C$22)</f>
        <v>24</v>
      </c>
      <c r="AE108">
        <f>IF(D$22="","",D$22)</f>
        <v>48</v>
      </c>
      <c r="AF108">
        <f>IF(E$22="","",E$22)</f>
        <v>9</v>
      </c>
      <c r="AG108">
        <f>IF(F$22="","",F$22)</f>
        <v>9</v>
      </c>
      <c r="AH108">
        <f>IF(G$22="","",G$22)</f>
        <v>0.18</v>
      </c>
      <c r="AI108">
        <f>IF(H$22="","",H$22)</f>
        <v>0.18</v>
      </c>
      <c r="AJ108">
        <f>IF(I$22="","",I$22)</f>
        <v>1.7999999999999998</v>
      </c>
      <c r="AK108">
        <f>IF(J$22="","",J$22)</f>
        <v>1.7999999999999998</v>
      </c>
      <c r="AL108">
        <f>IF(K$22="","",K$22)</f>
        <v>0.09</v>
      </c>
      <c r="AM108">
        <f>IF(L$22="","",L$22)</f>
        <v>0.18</v>
      </c>
      <c r="AN108">
        <f>IF(M$22="","",M$22)</f>
        <v>0.18</v>
      </c>
      <c r="AP108">
        <f>$B$16</f>
        <v>40</v>
      </c>
      <c r="AQ108">
        <f>$B$16</f>
        <v>40</v>
      </c>
      <c r="AR108">
        <f>$B$16</f>
        <v>40</v>
      </c>
      <c r="AS108">
        <f>$B$16</f>
        <v>40</v>
      </c>
      <c r="AT108">
        <f>$B$16</f>
        <v>40</v>
      </c>
      <c r="AU108">
        <f>$B$16</f>
        <v>40</v>
      </c>
      <c r="AV108">
        <f>$B$16</f>
        <v>40</v>
      </c>
      <c r="AW108">
        <f>$B$16</f>
        <v>40</v>
      </c>
      <c r="AX108">
        <f>$B$16</f>
        <v>40</v>
      </c>
      <c r="AY108">
        <f>$B$16</f>
        <v>40</v>
      </c>
      <c r="AZ108">
        <f>$B$16</f>
        <v>40</v>
      </c>
      <c r="BA108">
        <f>$B$16</f>
        <v>40</v>
      </c>
    </row>
    <row r="109">
      <c r="B109" t="str">
        <f>IF($A109="","",VLOOKUP($A109,DADOS!$F:$R,2,FALSE))</f>
        <v/>
      </c>
      <c r="C109" t="str">
        <f>IF($A109="","",VLOOKUP($A109,DADOS!$F:$R,3,FALSE))</f>
        <v/>
      </c>
      <c r="D109" t="str">
        <f>IF($A109="","",VLOOKUP($A109,DADOS!$F:$R,4,FALSE))</f>
        <v/>
      </c>
      <c r="E109" t="str">
        <f>IF($A109="","",VLOOKUP($A109,DADOS!$F:$R,5,FALSE))</f>
        <v/>
      </c>
      <c r="F109" t="str">
        <f>IF($A109="","",VLOOKUP($A109,DADOS!$F:$R,6,FALSE))</f>
        <v/>
      </c>
      <c r="G109" t="str">
        <f>IF($A109="","",VLOOKUP($A109,DADOS!$F:$R,7,FALSE))</f>
        <v/>
      </c>
      <c r="H109" t="str">
        <f>IF($A109="","",VLOOKUP($A109,DADOS!$F:$R,8,FALSE))</f>
        <v/>
      </c>
      <c r="I109" t="str">
        <f>IF($A109="","",VLOOKUP($A109,DADOS!$F:$R,9,FALSE))</f>
        <v/>
      </c>
      <c r="J109" t="str">
        <f>IF($A109="","",VLOOKUP($A109,DADOS!$F:$R,10,FALSE))</f>
        <v/>
      </c>
      <c r="K109" t="str">
        <f>IF($A109="","",VLOOKUP($A109,DADOS!$F:$R,11,FALSE))</f>
        <v/>
      </c>
      <c r="L109" t="str">
        <f>IF($A109="","",VLOOKUP($A109,DADOS!$F:$R,12,FALSE))</f>
        <v/>
      </c>
      <c r="M109" t="str">
        <f>IF($A109="","",VLOOKUP($A109,DADOS!$F:$R,13,FALSE))</f>
        <v/>
      </c>
      <c r="P109">
        <f>IF($B$23="","",$B$23)</f>
        <v>32</v>
      </c>
      <c r="Q109">
        <f>IF($C$23="","",$C$23)</f>
        <v>16</v>
      </c>
      <c r="R109">
        <f>IF($D$23="","",$D$23)</f>
        <v>32</v>
      </c>
      <c r="S109">
        <f>IF(E$23="","",E$23)</f>
        <v>6</v>
      </c>
      <c r="T109">
        <f>IF(F$23="","",F$23)</f>
        <v>6</v>
      </c>
      <c r="U109">
        <f>IF(G$23="","",G$23)</f>
        <v>0.12</v>
      </c>
      <c r="V109">
        <f>IF(H$23="","",H$23)</f>
        <v>0.12</v>
      </c>
      <c r="W109">
        <f>IF($B$23="","",$B$23)</f>
        <v>32</v>
      </c>
      <c r="X109">
        <f>IF($C$23="","",$C$23)</f>
        <v>16</v>
      </c>
      <c r="Y109">
        <f>IF($D$23="","",$D$23)</f>
        <v>32</v>
      </c>
      <c r="Z109">
        <f>IF(L$23="","",L$23)</f>
        <v>0.12</v>
      </c>
      <c r="AA109">
        <f>IF(M$23="","",M$23)</f>
        <v>0.12</v>
      </c>
      <c r="AC109">
        <f>IF(B$22="","",B$22)</f>
        <v>48</v>
      </c>
      <c r="AD109">
        <f>IF(C$22="","",C$22)</f>
        <v>24</v>
      </c>
      <c r="AE109">
        <f>IF(D$22="","",D$22)</f>
        <v>48</v>
      </c>
      <c r="AF109">
        <f>IF(E$22="","",E$22)</f>
        <v>9</v>
      </c>
      <c r="AG109">
        <f>IF(F$22="","",F$22)</f>
        <v>9</v>
      </c>
      <c r="AH109">
        <f>IF(G$22="","",G$22)</f>
        <v>0.18</v>
      </c>
      <c r="AI109">
        <f>IF(H$22="","",H$22)</f>
        <v>0.18</v>
      </c>
      <c r="AJ109">
        <f>IF(I$22="","",I$22)</f>
        <v>1.7999999999999998</v>
      </c>
      <c r="AK109">
        <f>IF(J$22="","",J$22)</f>
        <v>1.7999999999999998</v>
      </c>
      <c r="AL109">
        <f>IF(K$22="","",K$22)</f>
        <v>0.09</v>
      </c>
      <c r="AM109">
        <f>IF(L$22="","",L$22)</f>
        <v>0.18</v>
      </c>
      <c r="AN109">
        <f>IF(M$22="","",M$22)</f>
        <v>0.18</v>
      </c>
      <c r="AP109">
        <f>$B$16</f>
        <v>40</v>
      </c>
      <c r="AQ109">
        <f>$B$16</f>
        <v>40</v>
      </c>
      <c r="AR109">
        <f>$B$16</f>
        <v>40</v>
      </c>
      <c r="AS109">
        <f>$B$16</f>
        <v>40</v>
      </c>
      <c r="AT109">
        <f>$B$16</f>
        <v>40</v>
      </c>
      <c r="AU109">
        <f>$B$16</f>
        <v>40</v>
      </c>
      <c r="AV109">
        <f>$B$16</f>
        <v>40</v>
      </c>
      <c r="AW109">
        <f>$B$16</f>
        <v>40</v>
      </c>
      <c r="AX109">
        <f>$B$16</f>
        <v>40</v>
      </c>
      <c r="AY109">
        <f>$B$16</f>
        <v>40</v>
      </c>
      <c r="AZ109">
        <f>$B$16</f>
        <v>40</v>
      </c>
      <c r="BA109">
        <f>$B$16</f>
        <v>40</v>
      </c>
    </row>
    <row r="110">
      <c r="B110" t="str">
        <f>IF($A110="","",VLOOKUP($A110,DADOS!$F:$R,2,FALSE))</f>
        <v/>
      </c>
      <c r="C110" t="str">
        <f>IF($A110="","",VLOOKUP($A110,DADOS!$F:$R,3,FALSE))</f>
        <v/>
      </c>
      <c r="D110" t="str">
        <f>IF($A110="","",VLOOKUP($A110,DADOS!$F:$R,4,FALSE))</f>
        <v/>
      </c>
      <c r="E110" t="str">
        <f>IF($A110="","",VLOOKUP($A110,DADOS!$F:$R,5,FALSE))</f>
        <v/>
      </c>
      <c r="F110" t="str">
        <f>IF($A110="","",VLOOKUP($A110,DADOS!$F:$R,6,FALSE))</f>
        <v/>
      </c>
      <c r="G110" t="str">
        <f>IF($A110="","",VLOOKUP($A110,DADOS!$F:$R,7,FALSE))</f>
        <v/>
      </c>
      <c r="H110" t="str">
        <f>IF($A110="","",VLOOKUP($A110,DADOS!$F:$R,8,FALSE))</f>
        <v/>
      </c>
      <c r="I110" t="str">
        <f>IF($A110="","",VLOOKUP($A110,DADOS!$F:$R,9,FALSE))</f>
        <v/>
      </c>
      <c r="J110" t="str">
        <f>IF($A110="","",VLOOKUP($A110,DADOS!$F:$R,10,FALSE))</f>
        <v/>
      </c>
      <c r="K110" t="str">
        <f>IF($A110="","",VLOOKUP($A110,DADOS!$F:$R,11,FALSE))</f>
        <v/>
      </c>
      <c r="L110" t="str">
        <f>IF($A110="","",VLOOKUP($A110,DADOS!$F:$R,12,FALSE))</f>
        <v/>
      </c>
      <c r="M110" t="str">
        <f>IF($A110="","",VLOOKUP($A110,DADOS!$F:$R,13,FALSE))</f>
        <v/>
      </c>
      <c r="P110">
        <f>IF($B$23="","",$B$23)</f>
        <v>32</v>
      </c>
      <c r="Q110">
        <f>IF($C$23="","",$C$23)</f>
        <v>16</v>
      </c>
      <c r="R110">
        <f>IF($D$23="","",$D$23)</f>
        <v>32</v>
      </c>
      <c r="S110">
        <f>IF(E$23="","",E$23)</f>
        <v>6</v>
      </c>
      <c r="T110">
        <f>IF(F$23="","",F$23)</f>
        <v>6</v>
      </c>
      <c r="U110">
        <f>IF(G$23="","",G$23)</f>
        <v>0.12</v>
      </c>
      <c r="V110">
        <f>IF(H$23="","",H$23)</f>
        <v>0.12</v>
      </c>
      <c r="W110">
        <f>IF($B$23="","",$B$23)</f>
        <v>32</v>
      </c>
      <c r="X110">
        <f>IF($C$23="","",$C$23)</f>
        <v>16</v>
      </c>
      <c r="Y110">
        <f>IF($D$23="","",$D$23)</f>
        <v>32</v>
      </c>
      <c r="Z110">
        <f>IF(L$23="","",L$23)</f>
        <v>0.12</v>
      </c>
      <c r="AA110">
        <f>IF(M$23="","",M$23)</f>
        <v>0.12</v>
      </c>
      <c r="AC110">
        <f>IF(B$22="","",B$22)</f>
        <v>48</v>
      </c>
      <c r="AD110">
        <f>IF(C$22="","",C$22)</f>
        <v>24</v>
      </c>
      <c r="AE110">
        <f>IF(D$22="","",D$22)</f>
        <v>48</v>
      </c>
      <c r="AF110">
        <f>IF(E$22="","",E$22)</f>
        <v>9</v>
      </c>
      <c r="AG110">
        <f>IF(F$22="","",F$22)</f>
        <v>9</v>
      </c>
      <c r="AH110">
        <f>IF(G$22="","",G$22)</f>
        <v>0.18</v>
      </c>
      <c r="AI110">
        <f>IF(H$22="","",H$22)</f>
        <v>0.18</v>
      </c>
      <c r="AJ110">
        <f>IF(I$22="","",I$22)</f>
        <v>1.7999999999999998</v>
      </c>
      <c r="AK110">
        <f>IF(J$22="","",J$22)</f>
        <v>1.7999999999999998</v>
      </c>
      <c r="AL110">
        <f>IF(K$22="","",K$22)</f>
        <v>0.09</v>
      </c>
      <c r="AM110">
        <f>IF(L$22="","",L$22)</f>
        <v>0.18</v>
      </c>
      <c r="AN110">
        <f>IF(M$22="","",M$22)</f>
        <v>0.18</v>
      </c>
      <c r="AP110">
        <f>$B$16</f>
        <v>40</v>
      </c>
      <c r="AQ110">
        <f>$B$16</f>
        <v>40</v>
      </c>
      <c r="AR110">
        <f>$B$16</f>
        <v>40</v>
      </c>
      <c r="AS110">
        <f>$B$16</f>
        <v>40</v>
      </c>
      <c r="AT110">
        <f>$B$16</f>
        <v>40</v>
      </c>
      <c r="AU110">
        <f>$B$16</f>
        <v>40</v>
      </c>
      <c r="AV110">
        <f>$B$16</f>
        <v>40</v>
      </c>
      <c r="AW110">
        <f>$B$16</f>
        <v>40</v>
      </c>
      <c r="AX110">
        <f>$B$16</f>
        <v>40</v>
      </c>
      <c r="AY110">
        <f>$B$16</f>
        <v>40</v>
      </c>
      <c r="AZ110">
        <f>$B$16</f>
        <v>40</v>
      </c>
      <c r="BA110">
        <f>$B$16</f>
        <v>40</v>
      </c>
    </row>
    <row r="111">
      <c r="B111" t="str">
        <f>IF($A111="","",VLOOKUP($A111,DADOS!$F:$R,2,FALSE))</f>
        <v/>
      </c>
      <c r="C111" t="str">
        <f>IF($A111="","",VLOOKUP($A111,DADOS!$F:$R,3,FALSE))</f>
        <v/>
      </c>
      <c r="D111" t="str">
        <f>IF($A111="","",VLOOKUP($A111,DADOS!$F:$R,4,FALSE))</f>
        <v/>
      </c>
      <c r="E111" t="str">
        <f>IF($A111="","",VLOOKUP($A111,DADOS!$F:$R,5,FALSE))</f>
        <v/>
      </c>
      <c r="F111" t="str">
        <f>IF($A111="","",VLOOKUP($A111,DADOS!$F:$R,6,FALSE))</f>
        <v/>
      </c>
      <c r="G111" t="str">
        <f>IF($A111="","",VLOOKUP($A111,DADOS!$F:$R,7,FALSE))</f>
        <v/>
      </c>
      <c r="H111" t="str">
        <f>IF($A111="","",VLOOKUP($A111,DADOS!$F:$R,8,FALSE))</f>
        <v/>
      </c>
      <c r="I111" t="str">
        <f>IF($A111="","",VLOOKUP($A111,DADOS!$F:$R,9,FALSE))</f>
        <v/>
      </c>
      <c r="J111" t="str">
        <f>IF($A111="","",VLOOKUP($A111,DADOS!$F:$R,10,FALSE))</f>
        <v/>
      </c>
      <c r="K111" t="str">
        <f>IF($A111="","",VLOOKUP($A111,DADOS!$F:$R,11,FALSE))</f>
        <v/>
      </c>
      <c r="L111" t="str">
        <f>IF($A111="","",VLOOKUP($A111,DADOS!$F:$R,12,FALSE))</f>
        <v/>
      </c>
      <c r="M111" t="str">
        <f>IF($A111="","",VLOOKUP($A111,DADOS!$F:$R,13,FALSE))</f>
        <v/>
      </c>
      <c r="P111">
        <f>IF($B$23="","",$B$23)</f>
        <v>32</v>
      </c>
      <c r="Q111">
        <f>IF($C$23="","",$C$23)</f>
        <v>16</v>
      </c>
      <c r="R111">
        <f>IF($D$23="","",$D$23)</f>
        <v>32</v>
      </c>
      <c r="S111">
        <f>IF(E$23="","",E$23)</f>
        <v>6</v>
      </c>
      <c r="T111">
        <f>IF(F$23="","",F$23)</f>
        <v>6</v>
      </c>
      <c r="U111">
        <f>IF(G$23="","",G$23)</f>
        <v>0.12</v>
      </c>
      <c r="V111">
        <f>IF(H$23="","",H$23)</f>
        <v>0.12</v>
      </c>
      <c r="W111">
        <f>IF($B$23="","",$B$23)</f>
        <v>32</v>
      </c>
      <c r="X111">
        <f>IF($C$23="","",$C$23)</f>
        <v>16</v>
      </c>
      <c r="Y111">
        <f>IF($D$23="","",$D$23)</f>
        <v>32</v>
      </c>
      <c r="Z111">
        <f>IF(L$23="","",L$23)</f>
        <v>0.12</v>
      </c>
      <c r="AA111">
        <f>IF(M$23="","",M$23)</f>
        <v>0.12</v>
      </c>
      <c r="AC111">
        <f>IF(B$22="","",B$22)</f>
        <v>48</v>
      </c>
      <c r="AD111">
        <f>IF(C$22="","",C$22)</f>
        <v>24</v>
      </c>
      <c r="AE111">
        <f>IF(D$22="","",D$22)</f>
        <v>48</v>
      </c>
      <c r="AF111">
        <f>IF(E$22="","",E$22)</f>
        <v>9</v>
      </c>
      <c r="AG111">
        <f>IF(F$22="","",F$22)</f>
        <v>9</v>
      </c>
      <c r="AH111">
        <f>IF(G$22="","",G$22)</f>
        <v>0.18</v>
      </c>
      <c r="AI111">
        <f>IF(H$22="","",H$22)</f>
        <v>0.18</v>
      </c>
      <c r="AJ111">
        <f>IF(I$22="","",I$22)</f>
        <v>1.7999999999999998</v>
      </c>
      <c r="AK111">
        <f>IF(J$22="","",J$22)</f>
        <v>1.7999999999999998</v>
      </c>
      <c r="AL111">
        <f>IF(K$22="","",K$22)</f>
        <v>0.09</v>
      </c>
      <c r="AM111">
        <f>IF(L$22="","",L$22)</f>
        <v>0.18</v>
      </c>
      <c r="AN111">
        <f>IF(M$22="","",M$22)</f>
        <v>0.18</v>
      </c>
      <c r="AP111">
        <f>$B$16</f>
        <v>40</v>
      </c>
      <c r="AQ111">
        <f>$B$16</f>
        <v>40</v>
      </c>
      <c r="AR111">
        <f>$B$16</f>
        <v>40</v>
      </c>
      <c r="AS111">
        <f>$B$16</f>
        <v>40</v>
      </c>
      <c r="AT111">
        <f>$B$16</f>
        <v>40</v>
      </c>
      <c r="AU111">
        <f>$B$16</f>
        <v>40</v>
      </c>
      <c r="AV111">
        <f>$B$16</f>
        <v>40</v>
      </c>
      <c r="AW111">
        <f>$B$16</f>
        <v>40</v>
      </c>
      <c r="AX111">
        <f>$B$16</f>
        <v>40</v>
      </c>
      <c r="AY111">
        <f>$B$16</f>
        <v>40</v>
      </c>
      <c r="AZ111">
        <f>$B$16</f>
        <v>40</v>
      </c>
      <c r="BA111">
        <f>$B$16</f>
        <v>40</v>
      </c>
    </row>
    <row r="112">
      <c r="B112" t="str">
        <f>IF($A112="","",VLOOKUP($A112,DADOS!$F:$R,2,FALSE))</f>
        <v/>
      </c>
      <c r="C112" t="str">
        <f>IF($A112="","",VLOOKUP($A112,DADOS!$F:$R,3,FALSE))</f>
        <v/>
      </c>
      <c r="D112" t="str">
        <f>IF($A112="","",VLOOKUP($A112,DADOS!$F:$R,4,FALSE))</f>
        <v/>
      </c>
      <c r="E112" t="str">
        <f>IF($A112="","",VLOOKUP($A112,DADOS!$F:$R,5,FALSE))</f>
        <v/>
      </c>
      <c r="F112" t="str">
        <f>IF($A112="","",VLOOKUP($A112,DADOS!$F:$R,6,FALSE))</f>
        <v/>
      </c>
      <c r="G112" t="str">
        <f>IF($A112="","",VLOOKUP($A112,DADOS!$F:$R,7,FALSE))</f>
        <v/>
      </c>
      <c r="H112" t="str">
        <f>IF($A112="","",VLOOKUP($A112,DADOS!$F:$R,8,FALSE))</f>
        <v/>
      </c>
      <c r="I112" t="str">
        <f>IF($A112="","",VLOOKUP($A112,DADOS!$F:$R,9,FALSE))</f>
        <v/>
      </c>
      <c r="J112" t="str">
        <f>IF($A112="","",VLOOKUP($A112,DADOS!$F:$R,10,FALSE))</f>
        <v/>
      </c>
      <c r="K112" t="str">
        <f>IF($A112="","",VLOOKUP($A112,DADOS!$F:$R,11,FALSE))</f>
        <v/>
      </c>
      <c r="L112" t="str">
        <f>IF($A112="","",VLOOKUP($A112,DADOS!$F:$R,12,FALSE))</f>
        <v/>
      </c>
      <c r="M112" t="str">
        <f>IF($A112="","",VLOOKUP($A112,DADOS!$F:$R,13,FALSE))</f>
        <v/>
      </c>
      <c r="P112">
        <f>IF($B$23="","",$B$23)</f>
        <v>32</v>
      </c>
      <c r="Q112">
        <f>IF($C$23="","",$C$23)</f>
        <v>16</v>
      </c>
      <c r="R112">
        <f>IF($D$23="","",$D$23)</f>
        <v>32</v>
      </c>
      <c r="S112">
        <f>IF(E$23="","",E$23)</f>
        <v>6</v>
      </c>
      <c r="T112">
        <f>IF(F$23="","",F$23)</f>
        <v>6</v>
      </c>
      <c r="U112">
        <f>IF(G$23="","",G$23)</f>
        <v>0.12</v>
      </c>
      <c r="V112">
        <f>IF(H$23="","",H$23)</f>
        <v>0.12</v>
      </c>
      <c r="W112">
        <f>IF($B$23="","",$B$23)</f>
        <v>32</v>
      </c>
      <c r="X112">
        <f>IF($C$23="","",$C$23)</f>
        <v>16</v>
      </c>
      <c r="Y112">
        <f>IF($D$23="","",$D$23)</f>
        <v>32</v>
      </c>
      <c r="Z112">
        <f>IF(L$23="","",L$23)</f>
        <v>0.12</v>
      </c>
      <c r="AA112">
        <f>IF(M$23="","",M$23)</f>
        <v>0.12</v>
      </c>
      <c r="AC112">
        <f>IF(B$22="","",B$22)</f>
        <v>48</v>
      </c>
      <c r="AD112">
        <f>IF(C$22="","",C$22)</f>
        <v>24</v>
      </c>
      <c r="AE112">
        <f>IF(D$22="","",D$22)</f>
        <v>48</v>
      </c>
      <c r="AF112">
        <f>IF(E$22="","",E$22)</f>
        <v>9</v>
      </c>
      <c r="AG112">
        <f>IF(F$22="","",F$22)</f>
        <v>9</v>
      </c>
      <c r="AH112">
        <f>IF(G$22="","",G$22)</f>
        <v>0.18</v>
      </c>
      <c r="AI112">
        <f>IF(H$22="","",H$22)</f>
        <v>0.18</v>
      </c>
      <c r="AJ112">
        <f>IF(I$22="","",I$22)</f>
        <v>1.7999999999999998</v>
      </c>
      <c r="AK112">
        <f>IF(J$22="","",J$22)</f>
        <v>1.7999999999999998</v>
      </c>
      <c r="AL112">
        <f>IF(K$22="","",K$22)</f>
        <v>0.09</v>
      </c>
      <c r="AM112">
        <f>IF(L$22="","",L$22)</f>
        <v>0.18</v>
      </c>
      <c r="AN112">
        <f>IF(M$22="","",M$22)</f>
        <v>0.18</v>
      </c>
      <c r="AP112">
        <f>$B$16</f>
        <v>40</v>
      </c>
      <c r="AQ112">
        <f>$B$16</f>
        <v>40</v>
      </c>
      <c r="AR112">
        <f>$B$16</f>
        <v>40</v>
      </c>
      <c r="AS112">
        <f>$B$16</f>
        <v>40</v>
      </c>
      <c r="AT112">
        <f>$B$16</f>
        <v>40</v>
      </c>
      <c r="AU112">
        <f>$B$16</f>
        <v>40</v>
      </c>
      <c r="AV112">
        <f>$B$16</f>
        <v>40</v>
      </c>
      <c r="AW112">
        <f>$B$16</f>
        <v>40</v>
      </c>
      <c r="AX112">
        <f>$B$16</f>
        <v>40</v>
      </c>
      <c r="AY112">
        <f>$B$16</f>
        <v>40</v>
      </c>
      <c r="AZ112">
        <f>$B$16</f>
        <v>40</v>
      </c>
      <c r="BA112">
        <f>$B$16</f>
        <v>40</v>
      </c>
    </row>
    <row r="113">
      <c r="B113" t="str">
        <f>IF($A113="","",VLOOKUP($A113,DADOS!$F:$R,2,FALSE))</f>
        <v/>
      </c>
      <c r="C113" t="str">
        <f>IF($A113="","",VLOOKUP($A113,DADOS!$F:$R,3,FALSE))</f>
        <v/>
      </c>
      <c r="D113" t="str">
        <f>IF($A113="","",VLOOKUP($A113,DADOS!$F:$R,4,FALSE))</f>
        <v/>
      </c>
      <c r="E113" t="str">
        <f>IF($A113="","",VLOOKUP($A113,DADOS!$F:$R,5,FALSE))</f>
        <v/>
      </c>
      <c r="F113" t="str">
        <f>IF($A113="","",VLOOKUP($A113,DADOS!$F:$R,6,FALSE))</f>
        <v/>
      </c>
      <c r="G113" t="str">
        <f>IF($A113="","",VLOOKUP($A113,DADOS!$F:$R,7,FALSE))</f>
        <v/>
      </c>
      <c r="H113" t="str">
        <f>IF($A113="","",VLOOKUP($A113,DADOS!$F:$R,8,FALSE))</f>
        <v/>
      </c>
      <c r="I113" t="str">
        <f>IF($A113="","",VLOOKUP($A113,DADOS!$F:$R,9,FALSE))</f>
        <v/>
      </c>
      <c r="J113" t="str">
        <f>IF($A113="","",VLOOKUP($A113,DADOS!$F:$R,10,FALSE))</f>
        <v/>
      </c>
      <c r="K113" t="str">
        <f>IF($A113="","",VLOOKUP($A113,DADOS!$F:$R,11,FALSE))</f>
        <v/>
      </c>
      <c r="L113" t="str">
        <f>IF($A113="","",VLOOKUP($A113,DADOS!$F:$R,12,FALSE))</f>
        <v/>
      </c>
      <c r="M113" t="str">
        <f>IF($A113="","",VLOOKUP($A113,DADOS!$F:$R,13,FALSE))</f>
        <v/>
      </c>
      <c r="P113">
        <f>IF($B$23="","",$B$23)</f>
        <v>32</v>
      </c>
      <c r="Q113">
        <f>IF($C$23="","",$C$23)</f>
        <v>16</v>
      </c>
      <c r="R113">
        <f>IF($D$23="","",$D$23)</f>
        <v>32</v>
      </c>
      <c r="S113">
        <f>IF(E$23="","",E$23)</f>
        <v>6</v>
      </c>
      <c r="T113">
        <f>IF(F$23="","",F$23)</f>
        <v>6</v>
      </c>
      <c r="U113">
        <f>IF(G$23="","",G$23)</f>
        <v>0.12</v>
      </c>
      <c r="V113">
        <f>IF(H$23="","",H$23)</f>
        <v>0.12</v>
      </c>
      <c r="W113">
        <f>IF($B$23="","",$B$23)</f>
        <v>32</v>
      </c>
      <c r="X113">
        <f>IF($C$23="","",$C$23)</f>
        <v>16</v>
      </c>
      <c r="Y113">
        <f>IF($D$23="","",$D$23)</f>
        <v>32</v>
      </c>
      <c r="Z113">
        <f>IF(L$23="","",L$23)</f>
        <v>0.12</v>
      </c>
      <c r="AA113">
        <f>IF(M$23="","",M$23)</f>
        <v>0.12</v>
      </c>
      <c r="AC113">
        <f>IF(B$22="","",B$22)</f>
        <v>48</v>
      </c>
      <c r="AD113">
        <f>IF(C$22="","",C$22)</f>
        <v>24</v>
      </c>
      <c r="AE113">
        <f>IF(D$22="","",D$22)</f>
        <v>48</v>
      </c>
      <c r="AF113">
        <f>IF(E$22="","",E$22)</f>
        <v>9</v>
      </c>
      <c r="AG113">
        <f>IF(F$22="","",F$22)</f>
        <v>9</v>
      </c>
      <c r="AH113">
        <f>IF(G$22="","",G$22)</f>
        <v>0.18</v>
      </c>
      <c r="AI113">
        <f>IF(H$22="","",H$22)</f>
        <v>0.18</v>
      </c>
      <c r="AJ113">
        <f>IF(I$22="","",I$22)</f>
        <v>1.7999999999999998</v>
      </c>
      <c r="AK113">
        <f>IF(J$22="","",J$22)</f>
        <v>1.7999999999999998</v>
      </c>
      <c r="AL113">
        <f>IF(K$22="","",K$22)</f>
        <v>0.09</v>
      </c>
      <c r="AM113">
        <f>IF(L$22="","",L$22)</f>
        <v>0.18</v>
      </c>
      <c r="AN113">
        <f>IF(M$22="","",M$22)</f>
        <v>0.18</v>
      </c>
      <c r="AP113">
        <f>$B$16</f>
        <v>40</v>
      </c>
      <c r="AQ113">
        <f>$B$16</f>
        <v>40</v>
      </c>
      <c r="AR113">
        <f>$B$16</f>
        <v>40</v>
      </c>
      <c r="AS113">
        <f>$B$16</f>
        <v>40</v>
      </c>
      <c r="AT113">
        <f>$B$16</f>
        <v>40</v>
      </c>
      <c r="AU113">
        <f>$B$16</f>
        <v>40</v>
      </c>
      <c r="AV113">
        <f>$B$16</f>
        <v>40</v>
      </c>
      <c r="AW113">
        <f>$B$16</f>
        <v>40</v>
      </c>
      <c r="AX113">
        <f>$B$16</f>
        <v>40</v>
      </c>
      <c r="AY113">
        <f>$B$16</f>
        <v>40</v>
      </c>
      <c r="AZ113">
        <f>$B$16</f>
        <v>40</v>
      </c>
      <c r="BA113">
        <f>$B$16</f>
        <v>40</v>
      </c>
    </row>
    <row r="114">
      <c r="B114" t="str">
        <f>IF($A114="","",VLOOKUP($A114,DADOS!$F:$R,2,FALSE))</f>
        <v/>
      </c>
      <c r="C114" t="str">
        <f>IF($A114="","",VLOOKUP($A114,DADOS!$F:$R,3,FALSE))</f>
        <v/>
      </c>
      <c r="D114" t="str">
        <f>IF($A114="","",VLOOKUP($A114,DADOS!$F:$R,4,FALSE))</f>
        <v/>
      </c>
      <c r="E114" t="str">
        <f>IF($A114="","",VLOOKUP($A114,DADOS!$F:$R,5,FALSE))</f>
        <v/>
      </c>
      <c r="F114" t="str">
        <f>IF($A114="","",VLOOKUP($A114,DADOS!$F:$R,6,FALSE))</f>
        <v/>
      </c>
      <c r="G114" t="str">
        <f>IF($A114="","",VLOOKUP($A114,DADOS!$F:$R,7,FALSE))</f>
        <v/>
      </c>
      <c r="H114" t="str">
        <f>IF($A114="","",VLOOKUP($A114,DADOS!$F:$R,8,FALSE))</f>
        <v/>
      </c>
      <c r="I114" t="str">
        <f>IF($A114="","",VLOOKUP($A114,DADOS!$F:$R,9,FALSE))</f>
        <v/>
      </c>
      <c r="J114" t="str">
        <f>IF($A114="","",VLOOKUP($A114,DADOS!$F:$R,10,FALSE))</f>
        <v/>
      </c>
      <c r="K114" t="str">
        <f>IF($A114="","",VLOOKUP($A114,DADOS!$F:$R,11,FALSE))</f>
        <v/>
      </c>
      <c r="L114" t="str">
        <f>IF($A114="","",VLOOKUP($A114,DADOS!$F:$R,12,FALSE))</f>
        <v/>
      </c>
      <c r="M114" t="str">
        <f>IF($A114="","",VLOOKUP($A114,DADOS!$F:$R,13,FALSE))</f>
        <v/>
      </c>
      <c r="P114">
        <f>IF($B$23="","",$B$23)</f>
        <v>32</v>
      </c>
      <c r="Q114">
        <f>IF($C$23="","",$C$23)</f>
        <v>16</v>
      </c>
      <c r="R114">
        <f>IF($D$23="","",$D$23)</f>
        <v>32</v>
      </c>
      <c r="S114">
        <f>IF(E$23="","",E$23)</f>
        <v>6</v>
      </c>
      <c r="T114">
        <f>IF(F$23="","",F$23)</f>
        <v>6</v>
      </c>
      <c r="U114">
        <f>IF(G$23="","",G$23)</f>
        <v>0.12</v>
      </c>
      <c r="V114">
        <f>IF(H$23="","",H$23)</f>
        <v>0.12</v>
      </c>
      <c r="W114">
        <f>IF($B$23="","",$B$23)</f>
        <v>32</v>
      </c>
      <c r="X114">
        <f>IF($C$23="","",$C$23)</f>
        <v>16</v>
      </c>
      <c r="Y114">
        <f>IF($D$23="","",$D$23)</f>
        <v>32</v>
      </c>
      <c r="Z114">
        <f>IF(L$23="","",L$23)</f>
        <v>0.12</v>
      </c>
      <c r="AA114">
        <f>IF(M$23="","",M$23)</f>
        <v>0.12</v>
      </c>
      <c r="AC114">
        <f>IF(B$22="","",B$22)</f>
        <v>48</v>
      </c>
      <c r="AD114">
        <f>IF(C$22="","",C$22)</f>
        <v>24</v>
      </c>
      <c r="AE114">
        <f>IF(D$22="","",D$22)</f>
        <v>48</v>
      </c>
      <c r="AF114">
        <f>IF(E$22="","",E$22)</f>
        <v>9</v>
      </c>
      <c r="AG114">
        <f>IF(F$22="","",F$22)</f>
        <v>9</v>
      </c>
      <c r="AH114">
        <f>IF(G$22="","",G$22)</f>
        <v>0.18</v>
      </c>
      <c r="AI114">
        <f>IF(H$22="","",H$22)</f>
        <v>0.18</v>
      </c>
      <c r="AJ114">
        <f>IF(I$22="","",I$22)</f>
        <v>1.7999999999999998</v>
      </c>
      <c r="AK114">
        <f>IF(J$22="","",J$22)</f>
        <v>1.7999999999999998</v>
      </c>
      <c r="AL114">
        <f>IF(K$22="","",K$22)</f>
        <v>0.09</v>
      </c>
      <c r="AM114">
        <f>IF(L$22="","",L$22)</f>
        <v>0.18</v>
      </c>
      <c r="AN114">
        <f>IF(M$22="","",M$22)</f>
        <v>0.18</v>
      </c>
      <c r="AP114">
        <f>$B$16</f>
        <v>40</v>
      </c>
      <c r="AQ114">
        <f>$B$16</f>
        <v>40</v>
      </c>
      <c r="AR114">
        <f>$B$16</f>
        <v>40</v>
      </c>
      <c r="AS114">
        <f>$B$16</f>
        <v>40</v>
      </c>
      <c r="AT114">
        <f>$B$16</f>
        <v>40</v>
      </c>
      <c r="AU114">
        <f>$B$16</f>
        <v>40</v>
      </c>
      <c r="AV114">
        <f>$B$16</f>
        <v>40</v>
      </c>
      <c r="AW114">
        <f>$B$16</f>
        <v>40</v>
      </c>
      <c r="AX114">
        <f>$B$16</f>
        <v>40</v>
      </c>
      <c r="AY114">
        <f>$B$16</f>
        <v>40</v>
      </c>
      <c r="AZ114">
        <f>$B$16</f>
        <v>40</v>
      </c>
      <c r="BA114">
        <f>$B$16</f>
        <v>40</v>
      </c>
    </row>
    <row r="115">
      <c r="B115" t="str">
        <f>IF($A115="","",VLOOKUP($A115,DADOS!$F:$R,2,FALSE))</f>
        <v/>
      </c>
      <c r="C115" t="str">
        <f>IF($A115="","",VLOOKUP($A115,DADOS!$F:$R,3,FALSE))</f>
        <v/>
      </c>
      <c r="D115" t="str">
        <f>IF($A115="","",VLOOKUP($A115,DADOS!$F:$R,4,FALSE))</f>
        <v/>
      </c>
      <c r="E115" t="str">
        <f>IF($A115="","",VLOOKUP($A115,DADOS!$F:$R,5,FALSE))</f>
        <v/>
      </c>
      <c r="F115" t="str">
        <f>IF($A115="","",VLOOKUP($A115,DADOS!$F:$R,6,FALSE))</f>
        <v/>
      </c>
      <c r="G115" t="str">
        <f>IF($A115="","",VLOOKUP($A115,DADOS!$F:$R,7,FALSE))</f>
        <v/>
      </c>
      <c r="H115" t="str">
        <f>IF($A115="","",VLOOKUP($A115,DADOS!$F:$R,8,FALSE))</f>
        <v/>
      </c>
      <c r="I115" t="str">
        <f>IF($A115="","",VLOOKUP($A115,DADOS!$F:$R,9,FALSE))</f>
        <v/>
      </c>
      <c r="J115" t="str">
        <f>IF($A115="","",VLOOKUP($A115,DADOS!$F:$R,10,FALSE))</f>
        <v/>
      </c>
      <c r="K115" t="str">
        <f>IF($A115="","",VLOOKUP($A115,DADOS!$F:$R,11,FALSE))</f>
        <v/>
      </c>
      <c r="L115" t="str">
        <f>IF($A115="","",VLOOKUP($A115,DADOS!$F:$R,12,FALSE))</f>
        <v/>
      </c>
      <c r="M115" t="str">
        <f>IF($A115="","",VLOOKUP($A115,DADOS!$F:$R,13,FALSE))</f>
        <v/>
      </c>
      <c r="P115">
        <f>IF($B$23="","",$B$23)</f>
        <v>32</v>
      </c>
      <c r="Q115">
        <f>IF($C$23="","",$C$23)</f>
        <v>16</v>
      </c>
      <c r="R115">
        <f>IF($D$23="","",$D$23)</f>
        <v>32</v>
      </c>
      <c r="S115">
        <f>IF(E$23="","",E$23)</f>
        <v>6</v>
      </c>
      <c r="T115">
        <f>IF(F$23="","",F$23)</f>
        <v>6</v>
      </c>
      <c r="U115">
        <f>IF(G$23="","",G$23)</f>
        <v>0.12</v>
      </c>
      <c r="V115">
        <f>IF(H$23="","",H$23)</f>
        <v>0.12</v>
      </c>
      <c r="W115">
        <f>IF($B$23="","",$B$23)</f>
        <v>32</v>
      </c>
      <c r="X115">
        <f>IF($C$23="","",$C$23)</f>
        <v>16</v>
      </c>
      <c r="Y115">
        <f>IF($D$23="","",$D$23)</f>
        <v>32</v>
      </c>
      <c r="Z115">
        <f>IF(L$23="","",L$23)</f>
        <v>0.12</v>
      </c>
      <c r="AA115">
        <f>IF(M$23="","",M$23)</f>
        <v>0.12</v>
      </c>
      <c r="AC115">
        <f>IF(B$22="","",B$22)</f>
        <v>48</v>
      </c>
      <c r="AD115">
        <f>IF(C$22="","",C$22)</f>
        <v>24</v>
      </c>
      <c r="AE115">
        <f>IF(D$22="","",D$22)</f>
        <v>48</v>
      </c>
      <c r="AF115">
        <f>IF(E$22="","",E$22)</f>
        <v>9</v>
      </c>
      <c r="AG115">
        <f>IF(F$22="","",F$22)</f>
        <v>9</v>
      </c>
      <c r="AH115">
        <f>IF(G$22="","",G$22)</f>
        <v>0.18</v>
      </c>
      <c r="AI115">
        <f>IF(H$22="","",H$22)</f>
        <v>0.18</v>
      </c>
      <c r="AJ115">
        <f>IF(I$22="","",I$22)</f>
        <v>1.7999999999999998</v>
      </c>
      <c r="AK115">
        <f>IF(J$22="","",J$22)</f>
        <v>1.7999999999999998</v>
      </c>
      <c r="AL115">
        <f>IF(K$22="","",K$22)</f>
        <v>0.09</v>
      </c>
      <c r="AM115">
        <f>IF(L$22="","",L$22)</f>
        <v>0.18</v>
      </c>
      <c r="AN115">
        <f>IF(M$22="","",M$22)</f>
        <v>0.18</v>
      </c>
      <c r="AP115">
        <f>$B$16</f>
        <v>40</v>
      </c>
      <c r="AQ115">
        <f>$B$16</f>
        <v>40</v>
      </c>
      <c r="AR115">
        <f>$B$16</f>
        <v>40</v>
      </c>
      <c r="AS115">
        <f>$B$16</f>
        <v>40</v>
      </c>
      <c r="AT115">
        <f>$B$16</f>
        <v>40</v>
      </c>
      <c r="AU115">
        <f>$B$16</f>
        <v>40</v>
      </c>
      <c r="AV115">
        <f>$B$16</f>
        <v>40</v>
      </c>
      <c r="AW115">
        <f>$B$16</f>
        <v>40</v>
      </c>
      <c r="AX115">
        <f>$B$16</f>
        <v>40</v>
      </c>
      <c r="AY115">
        <f>$B$16</f>
        <v>40</v>
      </c>
      <c r="AZ115">
        <f>$B$16</f>
        <v>40</v>
      </c>
      <c r="BA115">
        <f>$B$16</f>
        <v>40</v>
      </c>
    </row>
    <row r="116">
      <c r="B116" t="str">
        <f>IF($A116="","",VLOOKUP($A116,DADOS!$F:$R,2,FALSE))</f>
        <v/>
      </c>
      <c r="C116" t="str">
        <f>IF($A116="","",VLOOKUP($A116,DADOS!$F:$R,3,FALSE))</f>
        <v/>
      </c>
      <c r="D116" t="str">
        <f>IF($A116="","",VLOOKUP($A116,DADOS!$F:$R,4,FALSE))</f>
        <v/>
      </c>
      <c r="E116" t="str">
        <f>IF($A116="","",VLOOKUP($A116,DADOS!$F:$R,5,FALSE))</f>
        <v/>
      </c>
      <c r="F116" t="str">
        <f>IF($A116="","",VLOOKUP($A116,DADOS!$F:$R,6,FALSE))</f>
        <v/>
      </c>
      <c r="G116" t="str">
        <f>IF($A116="","",VLOOKUP($A116,DADOS!$F:$R,7,FALSE))</f>
        <v/>
      </c>
      <c r="H116" t="str">
        <f>IF($A116="","",VLOOKUP($A116,DADOS!$F:$R,8,FALSE))</f>
        <v/>
      </c>
      <c r="I116" t="str">
        <f>IF($A116="","",VLOOKUP($A116,DADOS!$F:$R,9,FALSE))</f>
        <v/>
      </c>
      <c r="J116" t="str">
        <f>IF($A116="","",VLOOKUP($A116,DADOS!$F:$R,10,FALSE))</f>
        <v/>
      </c>
      <c r="K116" t="str">
        <f>IF($A116="","",VLOOKUP($A116,DADOS!$F:$R,11,FALSE))</f>
        <v/>
      </c>
      <c r="L116" t="str">
        <f>IF($A116="","",VLOOKUP($A116,DADOS!$F:$R,12,FALSE))</f>
        <v/>
      </c>
      <c r="M116" t="str">
        <f>IF($A116="","",VLOOKUP($A116,DADOS!$F:$R,13,FALSE))</f>
        <v/>
      </c>
      <c r="P116">
        <f>IF($B$23="","",$B$23)</f>
        <v>32</v>
      </c>
      <c r="Q116">
        <f>IF($C$23="","",$C$23)</f>
        <v>16</v>
      </c>
      <c r="R116">
        <f>IF($D$23="","",$D$23)</f>
        <v>32</v>
      </c>
      <c r="S116">
        <f>IF(E$23="","",E$23)</f>
        <v>6</v>
      </c>
      <c r="T116">
        <f>IF(F$23="","",F$23)</f>
        <v>6</v>
      </c>
      <c r="U116">
        <f>IF(G$23="","",G$23)</f>
        <v>0.12</v>
      </c>
      <c r="V116">
        <f>IF(H$23="","",H$23)</f>
        <v>0.12</v>
      </c>
      <c r="W116">
        <f>IF($B$23="","",$B$23)</f>
        <v>32</v>
      </c>
      <c r="X116">
        <f>IF($C$23="","",$C$23)</f>
        <v>16</v>
      </c>
      <c r="Y116">
        <f>IF($D$23="","",$D$23)</f>
        <v>32</v>
      </c>
      <c r="Z116">
        <f>IF(L$23="","",L$23)</f>
        <v>0.12</v>
      </c>
      <c r="AA116">
        <f>IF(M$23="","",M$23)</f>
        <v>0.12</v>
      </c>
      <c r="AC116">
        <f>IF(B$22="","",B$22)</f>
        <v>48</v>
      </c>
      <c r="AD116">
        <f>IF(C$22="","",C$22)</f>
        <v>24</v>
      </c>
      <c r="AE116">
        <f>IF(D$22="","",D$22)</f>
        <v>48</v>
      </c>
      <c r="AF116">
        <f>IF(E$22="","",E$22)</f>
        <v>9</v>
      </c>
      <c r="AG116">
        <f>IF(F$22="","",F$22)</f>
        <v>9</v>
      </c>
      <c r="AH116">
        <f>IF(G$22="","",G$22)</f>
        <v>0.18</v>
      </c>
      <c r="AI116">
        <f>IF(H$22="","",H$22)</f>
        <v>0.18</v>
      </c>
      <c r="AJ116">
        <f>IF(I$22="","",I$22)</f>
        <v>1.7999999999999998</v>
      </c>
      <c r="AK116">
        <f>IF(J$22="","",J$22)</f>
        <v>1.7999999999999998</v>
      </c>
      <c r="AL116">
        <f>IF(K$22="","",K$22)</f>
        <v>0.09</v>
      </c>
      <c r="AM116">
        <f>IF(L$22="","",L$22)</f>
        <v>0.18</v>
      </c>
      <c r="AN116">
        <f>IF(M$22="","",M$22)</f>
        <v>0.18</v>
      </c>
      <c r="AP116">
        <f>$B$16</f>
        <v>40</v>
      </c>
      <c r="AQ116">
        <f>$B$16</f>
        <v>40</v>
      </c>
      <c r="AR116">
        <f>$B$16</f>
        <v>40</v>
      </c>
      <c r="AS116">
        <f>$B$16</f>
        <v>40</v>
      </c>
      <c r="AT116">
        <f>$B$16</f>
        <v>40</v>
      </c>
      <c r="AU116">
        <f>$B$16</f>
        <v>40</v>
      </c>
      <c r="AV116">
        <f>$B$16</f>
        <v>40</v>
      </c>
      <c r="AW116">
        <f>$B$16</f>
        <v>40</v>
      </c>
      <c r="AX116">
        <f>$B$16</f>
        <v>40</v>
      </c>
      <c r="AY116">
        <f>$B$16</f>
        <v>40</v>
      </c>
      <c r="AZ116">
        <f>$B$16</f>
        <v>40</v>
      </c>
      <c r="BA116">
        <f>$B$16</f>
        <v>40</v>
      </c>
    </row>
    <row r="117">
      <c r="B117" t="str">
        <f>IF($A117="","",VLOOKUP($A117,DADOS!$F:$R,2,FALSE))</f>
        <v/>
      </c>
      <c r="C117" t="str">
        <f>IF($A117="","",VLOOKUP($A117,DADOS!$F:$R,3,FALSE))</f>
        <v/>
      </c>
      <c r="D117" t="str">
        <f>IF($A117="","",VLOOKUP($A117,DADOS!$F:$R,4,FALSE))</f>
        <v/>
      </c>
      <c r="E117" t="str">
        <f>IF($A117="","",VLOOKUP($A117,DADOS!$F:$R,5,FALSE))</f>
        <v/>
      </c>
      <c r="F117" t="str">
        <f>IF($A117="","",VLOOKUP($A117,DADOS!$F:$R,6,FALSE))</f>
        <v/>
      </c>
      <c r="G117" t="str">
        <f>IF($A117="","",VLOOKUP($A117,DADOS!$F:$R,7,FALSE))</f>
        <v/>
      </c>
      <c r="H117" t="str">
        <f>IF($A117="","",VLOOKUP($A117,DADOS!$F:$R,8,FALSE))</f>
        <v/>
      </c>
      <c r="I117" t="str">
        <f>IF($A117="","",VLOOKUP($A117,DADOS!$F:$R,9,FALSE))</f>
        <v/>
      </c>
      <c r="J117" t="str">
        <f>IF($A117="","",VLOOKUP($A117,DADOS!$F:$R,10,FALSE))</f>
        <v/>
      </c>
      <c r="K117" t="str">
        <f>IF($A117="","",VLOOKUP($A117,DADOS!$F:$R,11,FALSE))</f>
        <v/>
      </c>
      <c r="L117" t="str">
        <f>IF($A117="","",VLOOKUP($A117,DADOS!$F:$R,12,FALSE))</f>
        <v/>
      </c>
      <c r="M117" t="str">
        <f>IF($A117="","",VLOOKUP($A117,DADOS!$F:$R,13,FALSE))</f>
        <v/>
      </c>
      <c r="P117">
        <f>IF($B$23="","",$B$23)</f>
        <v>32</v>
      </c>
      <c r="Q117">
        <f>IF($C$23="","",$C$23)</f>
        <v>16</v>
      </c>
      <c r="R117">
        <f>IF($D$23="","",$D$23)</f>
        <v>32</v>
      </c>
      <c r="S117">
        <f>IF(E$23="","",E$23)</f>
        <v>6</v>
      </c>
      <c r="T117">
        <f>IF(F$23="","",F$23)</f>
        <v>6</v>
      </c>
      <c r="U117">
        <f>IF(G$23="","",G$23)</f>
        <v>0.12</v>
      </c>
      <c r="V117">
        <f>IF(H$23="","",H$23)</f>
        <v>0.12</v>
      </c>
      <c r="W117">
        <f>IF($B$23="","",$B$23)</f>
        <v>32</v>
      </c>
      <c r="X117">
        <f>IF($C$23="","",$C$23)</f>
        <v>16</v>
      </c>
      <c r="Y117">
        <f>IF($D$23="","",$D$23)</f>
        <v>32</v>
      </c>
      <c r="Z117">
        <f>IF(L$23="","",L$23)</f>
        <v>0.12</v>
      </c>
      <c r="AA117">
        <f>IF(M$23="","",M$23)</f>
        <v>0.12</v>
      </c>
      <c r="AC117">
        <f>IF(B$22="","",B$22)</f>
        <v>48</v>
      </c>
      <c r="AD117">
        <f>IF(C$22="","",C$22)</f>
        <v>24</v>
      </c>
      <c r="AE117">
        <f>IF(D$22="","",D$22)</f>
        <v>48</v>
      </c>
      <c r="AF117">
        <f>IF(E$22="","",E$22)</f>
        <v>9</v>
      </c>
      <c r="AG117">
        <f>IF(F$22="","",F$22)</f>
        <v>9</v>
      </c>
      <c r="AH117">
        <f>IF(G$22="","",G$22)</f>
        <v>0.18</v>
      </c>
      <c r="AI117">
        <f>IF(H$22="","",H$22)</f>
        <v>0.18</v>
      </c>
      <c r="AJ117">
        <f>IF(I$22="","",I$22)</f>
        <v>1.7999999999999998</v>
      </c>
      <c r="AK117">
        <f>IF(J$22="","",J$22)</f>
        <v>1.7999999999999998</v>
      </c>
      <c r="AL117">
        <f>IF(K$22="","",K$22)</f>
        <v>0.09</v>
      </c>
      <c r="AM117">
        <f>IF(L$22="","",L$22)</f>
        <v>0.18</v>
      </c>
      <c r="AN117">
        <f>IF(M$22="","",M$22)</f>
        <v>0.18</v>
      </c>
      <c r="AP117">
        <f>$B$16</f>
        <v>40</v>
      </c>
      <c r="AQ117">
        <f>$B$16</f>
        <v>40</v>
      </c>
      <c r="AR117">
        <f>$B$16</f>
        <v>40</v>
      </c>
      <c r="AS117">
        <f>$B$16</f>
        <v>40</v>
      </c>
      <c r="AT117">
        <f>$B$16</f>
        <v>40</v>
      </c>
      <c r="AU117">
        <f>$B$16</f>
        <v>40</v>
      </c>
      <c r="AV117">
        <f>$B$16</f>
        <v>40</v>
      </c>
      <c r="AW117">
        <f>$B$16</f>
        <v>40</v>
      </c>
      <c r="AX117">
        <f>$B$16</f>
        <v>40</v>
      </c>
      <c r="AY117">
        <f>$B$16</f>
        <v>40</v>
      </c>
      <c r="AZ117">
        <f>$B$16</f>
        <v>40</v>
      </c>
      <c r="BA117">
        <f>$B$16</f>
        <v>40</v>
      </c>
    </row>
    <row r="118">
      <c r="B118" t="str">
        <f>IF($A118="","",VLOOKUP($A118,DADOS!$F:$R,2,FALSE))</f>
        <v/>
      </c>
      <c r="C118" t="str">
        <f>IF($A118="","",VLOOKUP($A118,DADOS!$F:$R,3,FALSE))</f>
        <v/>
      </c>
      <c r="D118" t="str">
        <f>IF($A118="","",VLOOKUP($A118,DADOS!$F:$R,4,FALSE))</f>
        <v/>
      </c>
      <c r="E118" t="str">
        <f>IF($A118="","",VLOOKUP($A118,DADOS!$F:$R,5,FALSE))</f>
        <v/>
      </c>
      <c r="F118" t="str">
        <f>IF($A118="","",VLOOKUP($A118,DADOS!$F:$R,6,FALSE))</f>
        <v/>
      </c>
      <c r="G118" t="str">
        <f>IF($A118="","",VLOOKUP($A118,DADOS!$F:$R,7,FALSE))</f>
        <v/>
      </c>
      <c r="H118" t="str">
        <f>IF($A118="","",VLOOKUP($A118,DADOS!$F:$R,8,FALSE))</f>
        <v/>
      </c>
      <c r="I118" t="str">
        <f>IF($A118="","",VLOOKUP($A118,DADOS!$F:$R,9,FALSE))</f>
        <v/>
      </c>
      <c r="J118" t="str">
        <f>IF($A118="","",VLOOKUP($A118,DADOS!$F:$R,10,FALSE))</f>
        <v/>
      </c>
      <c r="K118" t="str">
        <f>IF($A118="","",VLOOKUP($A118,DADOS!$F:$R,11,FALSE))</f>
        <v/>
      </c>
      <c r="L118" t="str">
        <f>IF($A118="","",VLOOKUP($A118,DADOS!$F:$R,12,FALSE))</f>
        <v/>
      </c>
      <c r="M118" t="str">
        <f>IF($A118="","",VLOOKUP($A118,DADOS!$F:$R,13,FALSE))</f>
        <v/>
      </c>
      <c r="P118">
        <f>IF($B$23="","",$B$23)</f>
        <v>32</v>
      </c>
      <c r="Q118">
        <f>IF($C$23="","",$C$23)</f>
        <v>16</v>
      </c>
      <c r="R118">
        <f>IF($D$23="","",$D$23)</f>
        <v>32</v>
      </c>
      <c r="S118">
        <f>IF(E$23="","",E$23)</f>
        <v>6</v>
      </c>
      <c r="T118">
        <f>IF(F$23="","",F$23)</f>
        <v>6</v>
      </c>
      <c r="U118">
        <f>IF(G$23="","",G$23)</f>
        <v>0.12</v>
      </c>
      <c r="V118">
        <f>IF(H$23="","",H$23)</f>
        <v>0.12</v>
      </c>
      <c r="W118">
        <f>IF($B$23="","",$B$23)</f>
        <v>32</v>
      </c>
      <c r="X118">
        <f>IF($C$23="","",$C$23)</f>
        <v>16</v>
      </c>
      <c r="Y118">
        <f>IF($D$23="","",$D$23)</f>
        <v>32</v>
      </c>
      <c r="Z118">
        <f>IF(L$23="","",L$23)</f>
        <v>0.12</v>
      </c>
      <c r="AA118">
        <f>IF(M$23="","",M$23)</f>
        <v>0.12</v>
      </c>
      <c r="AC118">
        <f>IF(B$22="","",B$22)</f>
        <v>48</v>
      </c>
      <c r="AD118">
        <f>IF(C$22="","",C$22)</f>
        <v>24</v>
      </c>
      <c r="AE118">
        <f>IF(D$22="","",D$22)</f>
        <v>48</v>
      </c>
      <c r="AF118">
        <f>IF(E$22="","",E$22)</f>
        <v>9</v>
      </c>
      <c r="AG118">
        <f>IF(F$22="","",F$22)</f>
        <v>9</v>
      </c>
      <c r="AH118">
        <f>IF(G$22="","",G$22)</f>
        <v>0.18</v>
      </c>
      <c r="AI118">
        <f>IF(H$22="","",H$22)</f>
        <v>0.18</v>
      </c>
      <c r="AJ118">
        <f>IF(I$22="","",I$22)</f>
        <v>1.7999999999999998</v>
      </c>
      <c r="AK118">
        <f>IF(J$22="","",J$22)</f>
        <v>1.7999999999999998</v>
      </c>
      <c r="AL118">
        <f>IF(K$22="","",K$22)</f>
        <v>0.09</v>
      </c>
      <c r="AM118">
        <f>IF(L$22="","",L$22)</f>
        <v>0.18</v>
      </c>
      <c r="AN118">
        <f>IF(M$22="","",M$22)</f>
        <v>0.18</v>
      </c>
      <c r="AP118">
        <f>$B$16</f>
        <v>40</v>
      </c>
      <c r="AQ118">
        <f>$B$16</f>
        <v>40</v>
      </c>
      <c r="AR118">
        <f>$B$16</f>
        <v>40</v>
      </c>
      <c r="AS118">
        <f>$B$16</f>
        <v>40</v>
      </c>
      <c r="AT118">
        <f>$B$16</f>
        <v>40</v>
      </c>
      <c r="AU118">
        <f>$B$16</f>
        <v>40</v>
      </c>
      <c r="AV118">
        <f>$B$16</f>
        <v>40</v>
      </c>
      <c r="AW118">
        <f>$B$16</f>
        <v>40</v>
      </c>
      <c r="AX118">
        <f>$B$16</f>
        <v>40</v>
      </c>
      <c r="AY118">
        <f>$B$16</f>
        <v>40</v>
      </c>
      <c r="AZ118">
        <f>$B$16</f>
        <v>40</v>
      </c>
      <c r="BA118">
        <f>$B$16</f>
        <v>40</v>
      </c>
    </row>
    <row r="119">
      <c r="B119" t="str">
        <f>IF($A119="","",VLOOKUP($A119,DADOS!$F:$R,2,FALSE))</f>
        <v/>
      </c>
      <c r="C119" t="str">
        <f>IF($A119="","",VLOOKUP($A119,DADOS!$F:$R,3,FALSE))</f>
        <v/>
      </c>
      <c r="D119" t="str">
        <f>IF($A119="","",VLOOKUP($A119,DADOS!$F:$R,4,FALSE))</f>
        <v/>
      </c>
      <c r="E119" t="str">
        <f>IF($A119="","",VLOOKUP($A119,DADOS!$F:$R,5,FALSE))</f>
        <v/>
      </c>
      <c r="F119" t="str">
        <f>IF($A119="","",VLOOKUP($A119,DADOS!$F:$R,6,FALSE))</f>
        <v/>
      </c>
      <c r="G119" t="str">
        <f>IF($A119="","",VLOOKUP($A119,DADOS!$F:$R,7,FALSE))</f>
        <v/>
      </c>
      <c r="H119" t="str">
        <f>IF($A119="","",VLOOKUP($A119,DADOS!$F:$R,8,FALSE))</f>
        <v/>
      </c>
      <c r="I119" t="str">
        <f>IF($A119="","",VLOOKUP($A119,DADOS!$F:$R,9,FALSE))</f>
        <v/>
      </c>
      <c r="J119" t="str">
        <f>IF($A119="","",VLOOKUP($A119,DADOS!$F:$R,10,FALSE))</f>
        <v/>
      </c>
      <c r="K119" t="str">
        <f>IF($A119="","",VLOOKUP($A119,DADOS!$F:$R,11,FALSE))</f>
        <v/>
      </c>
      <c r="L119" t="str">
        <f>IF($A119="","",VLOOKUP($A119,DADOS!$F:$R,12,FALSE))</f>
        <v/>
      </c>
      <c r="M119" t="str">
        <f>IF($A119="","",VLOOKUP($A119,DADOS!$F:$R,13,FALSE))</f>
        <v/>
      </c>
      <c r="P119">
        <f>IF($B$23="","",$B$23)</f>
        <v>32</v>
      </c>
      <c r="Q119">
        <f>IF($C$23="","",$C$23)</f>
        <v>16</v>
      </c>
      <c r="R119">
        <f>IF($D$23="","",$D$23)</f>
        <v>32</v>
      </c>
      <c r="S119">
        <f>IF(E$23="","",E$23)</f>
        <v>6</v>
      </c>
      <c r="T119">
        <f>IF(F$23="","",F$23)</f>
        <v>6</v>
      </c>
      <c r="U119">
        <f>IF(G$23="","",G$23)</f>
        <v>0.12</v>
      </c>
      <c r="V119">
        <f>IF(H$23="","",H$23)</f>
        <v>0.12</v>
      </c>
      <c r="W119">
        <f>IF($B$23="","",$B$23)</f>
        <v>32</v>
      </c>
      <c r="X119">
        <f>IF($C$23="","",$C$23)</f>
        <v>16</v>
      </c>
      <c r="Y119">
        <f>IF($D$23="","",$D$23)</f>
        <v>32</v>
      </c>
      <c r="Z119">
        <f>IF(L$23="","",L$23)</f>
        <v>0.12</v>
      </c>
      <c r="AA119">
        <f>IF(M$23="","",M$23)</f>
        <v>0.12</v>
      </c>
      <c r="AC119">
        <f>IF(B$22="","",B$22)</f>
        <v>48</v>
      </c>
      <c r="AD119">
        <f>IF(C$22="","",C$22)</f>
        <v>24</v>
      </c>
      <c r="AE119">
        <f>IF(D$22="","",D$22)</f>
        <v>48</v>
      </c>
      <c r="AF119">
        <f>IF(E$22="","",E$22)</f>
        <v>9</v>
      </c>
      <c r="AG119">
        <f>IF(F$22="","",F$22)</f>
        <v>9</v>
      </c>
      <c r="AH119">
        <f>IF(G$22="","",G$22)</f>
        <v>0.18</v>
      </c>
      <c r="AI119">
        <f>IF(H$22="","",H$22)</f>
        <v>0.18</v>
      </c>
      <c r="AJ119">
        <f>IF(I$22="","",I$22)</f>
        <v>1.7999999999999998</v>
      </c>
      <c r="AK119">
        <f>IF(J$22="","",J$22)</f>
        <v>1.7999999999999998</v>
      </c>
      <c r="AL119">
        <f>IF(K$22="","",K$22)</f>
        <v>0.09</v>
      </c>
      <c r="AM119">
        <f>IF(L$22="","",L$22)</f>
        <v>0.18</v>
      </c>
      <c r="AN119">
        <f>IF(M$22="","",M$22)</f>
        <v>0.18</v>
      </c>
      <c r="AP119">
        <f>$B$16</f>
        <v>40</v>
      </c>
      <c r="AQ119">
        <f>$B$16</f>
        <v>40</v>
      </c>
      <c r="AR119">
        <f>$B$16</f>
        <v>40</v>
      </c>
      <c r="AS119">
        <f>$B$16</f>
        <v>40</v>
      </c>
      <c r="AT119">
        <f>$B$16</f>
        <v>40</v>
      </c>
      <c r="AU119">
        <f>$B$16</f>
        <v>40</v>
      </c>
      <c r="AV119">
        <f>$B$16</f>
        <v>40</v>
      </c>
      <c r="AW119">
        <f>$B$16</f>
        <v>40</v>
      </c>
      <c r="AX119">
        <f>$B$16</f>
        <v>40</v>
      </c>
      <c r="AY119">
        <f>$B$16</f>
        <v>40</v>
      </c>
      <c r="AZ119">
        <f>$B$16</f>
        <v>40</v>
      </c>
      <c r="BA119">
        <f>$B$16</f>
        <v>40</v>
      </c>
    </row>
    <row r="120">
      <c r="B120" t="str">
        <f>IF($A120="","",VLOOKUP($A120,DADOS!$F:$R,2,FALSE))</f>
        <v/>
      </c>
      <c r="C120" t="str">
        <f>IF($A120="","",VLOOKUP($A120,DADOS!$F:$R,3,FALSE))</f>
        <v/>
      </c>
      <c r="D120" t="str">
        <f>IF($A120="","",VLOOKUP($A120,DADOS!$F:$R,4,FALSE))</f>
        <v/>
      </c>
      <c r="E120" t="str">
        <f>IF($A120="","",VLOOKUP($A120,DADOS!$F:$R,5,FALSE))</f>
        <v/>
      </c>
      <c r="F120" t="str">
        <f>IF($A120="","",VLOOKUP($A120,DADOS!$F:$R,6,FALSE))</f>
        <v/>
      </c>
      <c r="G120" t="str">
        <f>IF($A120="","",VLOOKUP($A120,DADOS!$F:$R,7,FALSE))</f>
        <v/>
      </c>
      <c r="H120" t="str">
        <f>IF($A120="","",VLOOKUP($A120,DADOS!$F:$R,8,FALSE))</f>
        <v/>
      </c>
      <c r="I120" t="str">
        <f>IF($A120="","",VLOOKUP($A120,DADOS!$F:$R,9,FALSE))</f>
        <v/>
      </c>
      <c r="J120" t="str">
        <f>IF($A120="","",VLOOKUP($A120,DADOS!$F:$R,10,FALSE))</f>
        <v/>
      </c>
      <c r="K120" t="str">
        <f>IF($A120="","",VLOOKUP($A120,DADOS!$F:$R,11,FALSE))</f>
        <v/>
      </c>
      <c r="L120" t="str">
        <f>IF($A120="","",VLOOKUP($A120,DADOS!$F:$R,12,FALSE))</f>
        <v/>
      </c>
      <c r="M120" t="str">
        <f>IF($A120="","",VLOOKUP($A120,DADOS!$F:$R,13,FALSE))</f>
        <v/>
      </c>
      <c r="P120">
        <f>IF($B$23="","",$B$23)</f>
        <v>32</v>
      </c>
      <c r="Q120">
        <f>IF($C$23="","",$C$23)</f>
        <v>16</v>
      </c>
      <c r="R120">
        <f>IF($D$23="","",$D$23)</f>
        <v>32</v>
      </c>
      <c r="S120">
        <f>IF(E$23="","",E$23)</f>
        <v>6</v>
      </c>
      <c r="T120">
        <f>IF(F$23="","",F$23)</f>
        <v>6</v>
      </c>
      <c r="U120">
        <f>IF(G$23="","",G$23)</f>
        <v>0.12</v>
      </c>
      <c r="V120">
        <f>IF(H$23="","",H$23)</f>
        <v>0.12</v>
      </c>
      <c r="W120">
        <f>IF($B$23="","",$B$23)</f>
        <v>32</v>
      </c>
      <c r="X120">
        <f>IF($C$23="","",$C$23)</f>
        <v>16</v>
      </c>
      <c r="Y120">
        <f>IF($D$23="","",$D$23)</f>
        <v>32</v>
      </c>
      <c r="Z120">
        <f>IF(L$23="","",L$23)</f>
        <v>0.12</v>
      </c>
      <c r="AA120">
        <f>IF(M$23="","",M$23)</f>
        <v>0.12</v>
      </c>
      <c r="AC120">
        <f>IF(B$22="","",B$22)</f>
        <v>48</v>
      </c>
      <c r="AD120">
        <f>IF(C$22="","",C$22)</f>
        <v>24</v>
      </c>
      <c r="AE120">
        <f>IF(D$22="","",D$22)</f>
        <v>48</v>
      </c>
      <c r="AF120">
        <f>IF(E$22="","",E$22)</f>
        <v>9</v>
      </c>
      <c r="AG120">
        <f>IF(F$22="","",F$22)</f>
        <v>9</v>
      </c>
      <c r="AH120">
        <f>IF(G$22="","",G$22)</f>
        <v>0.18</v>
      </c>
      <c r="AI120">
        <f>IF(H$22="","",H$22)</f>
        <v>0.18</v>
      </c>
      <c r="AJ120">
        <f>IF(I$22="","",I$22)</f>
        <v>1.7999999999999998</v>
      </c>
      <c r="AK120">
        <f>IF(J$22="","",J$22)</f>
        <v>1.7999999999999998</v>
      </c>
      <c r="AL120">
        <f>IF(K$22="","",K$22)</f>
        <v>0.09</v>
      </c>
      <c r="AM120">
        <f>IF(L$22="","",L$22)</f>
        <v>0.18</v>
      </c>
      <c r="AN120">
        <f>IF(M$22="","",M$22)</f>
        <v>0.18</v>
      </c>
      <c r="AP120">
        <f>$B$16</f>
        <v>40</v>
      </c>
      <c r="AQ120">
        <f>$B$16</f>
        <v>40</v>
      </c>
      <c r="AR120">
        <f>$B$16</f>
        <v>40</v>
      </c>
      <c r="AS120">
        <f>$B$16</f>
        <v>40</v>
      </c>
      <c r="AT120">
        <f>$B$16</f>
        <v>40</v>
      </c>
      <c r="AU120">
        <f>$B$16</f>
        <v>40</v>
      </c>
      <c r="AV120">
        <f>$B$16</f>
        <v>40</v>
      </c>
      <c r="AW120">
        <f>$B$16</f>
        <v>40</v>
      </c>
      <c r="AX120">
        <f>$B$16</f>
        <v>40</v>
      </c>
      <c r="AY120">
        <f>$B$16</f>
        <v>40</v>
      </c>
      <c r="AZ120">
        <f>$B$16</f>
        <v>40</v>
      </c>
      <c r="BA120">
        <f>$B$16</f>
        <v>40</v>
      </c>
    </row>
    <row r="121">
      <c r="B121" t="str">
        <f>IF($A121="","",VLOOKUP($A121,DADOS!$F:$R,2,FALSE))</f>
        <v/>
      </c>
      <c r="C121" t="str">
        <f>IF($A121="","",VLOOKUP($A121,DADOS!$F:$R,3,FALSE))</f>
        <v/>
      </c>
      <c r="D121" t="str">
        <f>IF($A121="","",VLOOKUP($A121,DADOS!$F:$R,4,FALSE))</f>
        <v/>
      </c>
      <c r="E121" t="str">
        <f>IF($A121="","",VLOOKUP($A121,DADOS!$F:$R,5,FALSE))</f>
        <v/>
      </c>
      <c r="F121" t="str">
        <f>IF($A121="","",VLOOKUP($A121,DADOS!$F:$R,6,FALSE))</f>
        <v/>
      </c>
      <c r="G121" t="str">
        <f>IF($A121="","",VLOOKUP($A121,DADOS!$F:$R,7,FALSE))</f>
        <v/>
      </c>
      <c r="H121" t="str">
        <f>IF($A121="","",VLOOKUP($A121,DADOS!$F:$R,8,FALSE))</f>
        <v/>
      </c>
      <c r="I121" t="str">
        <f>IF($A121="","",VLOOKUP($A121,DADOS!$F:$R,9,FALSE))</f>
        <v/>
      </c>
      <c r="J121" t="str">
        <f>IF($A121="","",VLOOKUP($A121,DADOS!$F:$R,10,FALSE))</f>
        <v/>
      </c>
      <c r="K121" t="str">
        <f>IF($A121="","",VLOOKUP($A121,DADOS!$F:$R,11,FALSE))</f>
        <v/>
      </c>
      <c r="L121" t="str">
        <f>IF($A121="","",VLOOKUP($A121,DADOS!$F:$R,12,FALSE))</f>
        <v/>
      </c>
      <c r="M121" t="str">
        <f>IF($A121="","",VLOOKUP($A121,DADOS!$F:$R,13,FALSE))</f>
        <v/>
      </c>
      <c r="P121">
        <f>IF($B$23="","",$B$23)</f>
        <v>32</v>
      </c>
      <c r="Q121">
        <f>IF($C$23="","",$C$23)</f>
        <v>16</v>
      </c>
      <c r="R121">
        <f>IF($D$23="","",$D$23)</f>
        <v>32</v>
      </c>
      <c r="S121">
        <f>IF(E$23="","",E$23)</f>
        <v>6</v>
      </c>
      <c r="T121">
        <f>IF(F$23="","",F$23)</f>
        <v>6</v>
      </c>
      <c r="U121">
        <f>IF(G$23="","",G$23)</f>
        <v>0.12</v>
      </c>
      <c r="V121">
        <f>IF(H$23="","",H$23)</f>
        <v>0.12</v>
      </c>
      <c r="W121">
        <f>IF($B$23="","",$B$23)</f>
        <v>32</v>
      </c>
      <c r="X121">
        <f>IF($C$23="","",$C$23)</f>
        <v>16</v>
      </c>
      <c r="Y121">
        <f>IF($D$23="","",$D$23)</f>
        <v>32</v>
      </c>
      <c r="Z121">
        <f>IF(L$23="","",L$23)</f>
        <v>0.12</v>
      </c>
      <c r="AA121">
        <f>IF(M$23="","",M$23)</f>
        <v>0.12</v>
      </c>
      <c r="AC121">
        <f>IF(B$22="","",B$22)</f>
        <v>48</v>
      </c>
      <c r="AD121">
        <f>IF(C$22="","",C$22)</f>
        <v>24</v>
      </c>
      <c r="AE121">
        <f>IF(D$22="","",D$22)</f>
        <v>48</v>
      </c>
      <c r="AF121">
        <f>IF(E$22="","",E$22)</f>
        <v>9</v>
      </c>
      <c r="AG121">
        <f>IF(F$22="","",F$22)</f>
        <v>9</v>
      </c>
      <c r="AH121">
        <f>IF(G$22="","",G$22)</f>
        <v>0.18</v>
      </c>
      <c r="AI121">
        <f>IF(H$22="","",H$22)</f>
        <v>0.18</v>
      </c>
      <c r="AJ121">
        <f>IF(I$22="","",I$22)</f>
        <v>1.7999999999999998</v>
      </c>
      <c r="AK121">
        <f>IF(J$22="","",J$22)</f>
        <v>1.7999999999999998</v>
      </c>
      <c r="AL121">
        <f>IF(K$22="","",K$22)</f>
        <v>0.09</v>
      </c>
      <c r="AM121">
        <f>IF(L$22="","",L$22)</f>
        <v>0.18</v>
      </c>
      <c r="AN121">
        <f>IF(M$22="","",M$22)</f>
        <v>0.18</v>
      </c>
      <c r="AP121">
        <f>$B$16</f>
        <v>40</v>
      </c>
      <c r="AQ121">
        <f>$B$16</f>
        <v>40</v>
      </c>
      <c r="AR121">
        <f>$B$16</f>
        <v>40</v>
      </c>
      <c r="AS121">
        <f>$B$16</f>
        <v>40</v>
      </c>
      <c r="AT121">
        <f>$B$16</f>
        <v>40</v>
      </c>
      <c r="AU121">
        <f>$B$16</f>
        <v>40</v>
      </c>
      <c r="AV121">
        <f>$B$16</f>
        <v>40</v>
      </c>
      <c r="AW121">
        <f>$B$16</f>
        <v>40</v>
      </c>
      <c r="AX121">
        <f>$B$16</f>
        <v>40</v>
      </c>
      <c r="AY121">
        <f>$B$16</f>
        <v>40</v>
      </c>
      <c r="AZ121">
        <f>$B$16</f>
        <v>40</v>
      </c>
      <c r="BA121">
        <f>$B$16</f>
        <v>40</v>
      </c>
    </row>
    <row r="122">
      <c r="B122" t="str">
        <f>IF($A122="","",VLOOKUP($A122,DADOS!$F:$R,2,FALSE))</f>
        <v/>
      </c>
      <c r="C122" t="str">
        <f>IF($A122="","",VLOOKUP($A122,DADOS!$F:$R,3,FALSE))</f>
        <v/>
      </c>
      <c r="D122" t="str">
        <f>IF($A122="","",VLOOKUP($A122,DADOS!$F:$R,4,FALSE))</f>
        <v/>
      </c>
      <c r="E122" t="str">
        <f>IF($A122="","",VLOOKUP($A122,DADOS!$F:$R,5,FALSE))</f>
        <v/>
      </c>
      <c r="F122" t="str">
        <f>IF($A122="","",VLOOKUP($A122,DADOS!$F:$R,6,FALSE))</f>
        <v/>
      </c>
      <c r="G122" t="str">
        <f>IF($A122="","",VLOOKUP($A122,DADOS!$F:$R,7,FALSE))</f>
        <v/>
      </c>
      <c r="H122" t="str">
        <f>IF($A122="","",VLOOKUP($A122,DADOS!$F:$R,8,FALSE))</f>
        <v/>
      </c>
      <c r="I122" t="str">
        <f>IF($A122="","",VLOOKUP($A122,DADOS!$F:$R,9,FALSE))</f>
        <v/>
      </c>
      <c r="J122" t="str">
        <f>IF($A122="","",VLOOKUP($A122,DADOS!$F:$R,10,FALSE))</f>
        <v/>
      </c>
      <c r="K122" t="str">
        <f>IF($A122="","",VLOOKUP($A122,DADOS!$F:$R,11,FALSE))</f>
        <v/>
      </c>
      <c r="L122" t="str">
        <f>IF($A122="","",VLOOKUP($A122,DADOS!$F:$R,12,FALSE))</f>
        <v/>
      </c>
      <c r="M122" t="str">
        <f>IF($A122="","",VLOOKUP($A122,DADOS!$F:$R,13,FALSE))</f>
        <v/>
      </c>
      <c r="P122">
        <f>IF($B$23="","",$B$23)</f>
        <v>32</v>
      </c>
      <c r="Q122">
        <f>IF($C$23="","",$C$23)</f>
        <v>16</v>
      </c>
      <c r="R122">
        <f>IF($D$23="","",$D$23)</f>
        <v>32</v>
      </c>
      <c r="S122">
        <f>IF(E$23="","",E$23)</f>
        <v>6</v>
      </c>
      <c r="T122">
        <f>IF(F$23="","",F$23)</f>
        <v>6</v>
      </c>
      <c r="U122">
        <f>IF(G$23="","",G$23)</f>
        <v>0.12</v>
      </c>
      <c r="V122">
        <f>IF(H$23="","",H$23)</f>
        <v>0.12</v>
      </c>
      <c r="W122">
        <f>IF($B$23="","",$B$23)</f>
        <v>32</v>
      </c>
      <c r="X122">
        <f>IF($C$23="","",$C$23)</f>
        <v>16</v>
      </c>
      <c r="Y122">
        <f>IF($D$23="","",$D$23)</f>
        <v>32</v>
      </c>
      <c r="Z122">
        <f>IF(L$23="","",L$23)</f>
        <v>0.12</v>
      </c>
      <c r="AA122">
        <f>IF(M$23="","",M$23)</f>
        <v>0.12</v>
      </c>
      <c r="AC122">
        <f>IF(B$22="","",B$22)</f>
        <v>48</v>
      </c>
      <c r="AD122">
        <f>IF(C$22="","",C$22)</f>
        <v>24</v>
      </c>
      <c r="AE122">
        <f>IF(D$22="","",D$22)</f>
        <v>48</v>
      </c>
      <c r="AF122">
        <f>IF(E$22="","",E$22)</f>
        <v>9</v>
      </c>
      <c r="AG122">
        <f>IF(F$22="","",F$22)</f>
        <v>9</v>
      </c>
      <c r="AH122">
        <f>IF(G$22="","",G$22)</f>
        <v>0.18</v>
      </c>
      <c r="AI122">
        <f>IF(H$22="","",H$22)</f>
        <v>0.18</v>
      </c>
      <c r="AJ122">
        <f>IF(I$22="","",I$22)</f>
        <v>1.7999999999999998</v>
      </c>
      <c r="AK122">
        <f>IF(J$22="","",J$22)</f>
        <v>1.7999999999999998</v>
      </c>
      <c r="AL122">
        <f>IF(K$22="","",K$22)</f>
        <v>0.09</v>
      </c>
      <c r="AM122">
        <f>IF(L$22="","",L$22)</f>
        <v>0.18</v>
      </c>
      <c r="AN122">
        <f>IF(M$22="","",M$22)</f>
        <v>0.18</v>
      </c>
      <c r="AP122">
        <f>$B$16</f>
        <v>40</v>
      </c>
      <c r="AQ122">
        <f>$B$16</f>
        <v>40</v>
      </c>
      <c r="AR122">
        <f>$B$16</f>
        <v>40</v>
      </c>
      <c r="AS122">
        <f>$B$16</f>
        <v>40</v>
      </c>
      <c r="AT122">
        <f>$B$16</f>
        <v>40</v>
      </c>
      <c r="AU122">
        <f>$B$16</f>
        <v>40</v>
      </c>
      <c r="AV122">
        <f>$B$16</f>
        <v>40</v>
      </c>
      <c r="AW122">
        <f>$B$16</f>
        <v>40</v>
      </c>
      <c r="AX122">
        <f>$B$16</f>
        <v>40</v>
      </c>
      <c r="AY122">
        <f>$B$16</f>
        <v>40</v>
      </c>
      <c r="AZ122">
        <f>$B$16</f>
        <v>40</v>
      </c>
      <c r="BA122">
        <f>$B$16</f>
        <v>40</v>
      </c>
    </row>
    <row r="123">
      <c r="B123" t="str">
        <f>IF($A123="","",VLOOKUP($A123,DADOS!$F:$R,2,FALSE))</f>
        <v/>
      </c>
      <c r="C123" t="str">
        <f>IF($A123="","",VLOOKUP($A123,DADOS!$F:$R,3,FALSE))</f>
        <v/>
      </c>
      <c r="D123" t="str">
        <f>IF($A123="","",VLOOKUP($A123,DADOS!$F:$R,4,FALSE))</f>
        <v/>
      </c>
      <c r="E123" t="str">
        <f>IF($A123="","",VLOOKUP($A123,DADOS!$F:$R,5,FALSE))</f>
        <v/>
      </c>
      <c r="F123" t="str">
        <f>IF($A123="","",VLOOKUP($A123,DADOS!$F:$R,6,FALSE))</f>
        <v/>
      </c>
      <c r="G123" t="str">
        <f>IF($A123="","",VLOOKUP($A123,DADOS!$F:$R,7,FALSE))</f>
        <v/>
      </c>
      <c r="H123" t="str">
        <f>IF($A123="","",VLOOKUP($A123,DADOS!$F:$R,8,FALSE))</f>
        <v/>
      </c>
      <c r="I123" t="str">
        <f>IF($A123="","",VLOOKUP($A123,DADOS!$F:$R,9,FALSE))</f>
        <v/>
      </c>
      <c r="J123" t="str">
        <f>IF($A123="","",VLOOKUP($A123,DADOS!$F:$R,10,FALSE))</f>
        <v/>
      </c>
      <c r="K123" t="str">
        <f>IF($A123="","",VLOOKUP($A123,DADOS!$F:$R,11,FALSE))</f>
        <v/>
      </c>
      <c r="L123" t="str">
        <f>IF($A123="","",VLOOKUP($A123,DADOS!$F:$R,12,FALSE))</f>
        <v/>
      </c>
      <c r="M123" t="str">
        <f>IF($A123="","",VLOOKUP($A123,DADOS!$F:$R,13,FALSE))</f>
        <v/>
      </c>
      <c r="P123">
        <f>IF($B$23="","",$B$23)</f>
        <v>32</v>
      </c>
      <c r="Q123">
        <f>IF($C$23="","",$C$23)</f>
        <v>16</v>
      </c>
      <c r="R123">
        <f>IF($D$23="","",$D$23)</f>
        <v>32</v>
      </c>
      <c r="S123">
        <f>IF(E$23="","",E$23)</f>
        <v>6</v>
      </c>
      <c r="T123">
        <f>IF(F$23="","",F$23)</f>
        <v>6</v>
      </c>
      <c r="U123">
        <f>IF(G$23="","",G$23)</f>
        <v>0.12</v>
      </c>
      <c r="V123">
        <f>IF(H$23="","",H$23)</f>
        <v>0.12</v>
      </c>
      <c r="W123">
        <f>IF($B$23="","",$B$23)</f>
        <v>32</v>
      </c>
      <c r="X123">
        <f>IF($C$23="","",$C$23)</f>
        <v>16</v>
      </c>
      <c r="Y123">
        <f>IF($D$23="","",$D$23)</f>
        <v>32</v>
      </c>
      <c r="Z123">
        <f>IF(L$23="","",L$23)</f>
        <v>0.12</v>
      </c>
      <c r="AA123">
        <f>IF(M$23="","",M$23)</f>
        <v>0.12</v>
      </c>
      <c r="AC123">
        <f>IF(B$22="","",B$22)</f>
        <v>48</v>
      </c>
      <c r="AD123">
        <f>IF(C$22="","",C$22)</f>
        <v>24</v>
      </c>
      <c r="AE123">
        <f>IF(D$22="","",D$22)</f>
        <v>48</v>
      </c>
      <c r="AF123">
        <f>IF(E$22="","",E$22)</f>
        <v>9</v>
      </c>
      <c r="AG123">
        <f>IF(F$22="","",F$22)</f>
        <v>9</v>
      </c>
      <c r="AH123">
        <f>IF(G$22="","",G$22)</f>
        <v>0.18</v>
      </c>
      <c r="AI123">
        <f>IF(H$22="","",H$22)</f>
        <v>0.18</v>
      </c>
      <c r="AJ123">
        <f>IF(I$22="","",I$22)</f>
        <v>1.7999999999999998</v>
      </c>
      <c r="AK123">
        <f>IF(J$22="","",J$22)</f>
        <v>1.7999999999999998</v>
      </c>
      <c r="AL123">
        <f>IF(K$22="","",K$22)</f>
        <v>0.09</v>
      </c>
      <c r="AM123">
        <f>IF(L$22="","",L$22)</f>
        <v>0.18</v>
      </c>
      <c r="AN123">
        <f>IF(M$22="","",M$22)</f>
        <v>0.18</v>
      </c>
      <c r="AP123">
        <f>$B$16</f>
        <v>40</v>
      </c>
      <c r="AQ123">
        <f>$B$16</f>
        <v>40</v>
      </c>
      <c r="AR123">
        <f>$B$16</f>
        <v>40</v>
      </c>
      <c r="AS123">
        <f>$B$16</f>
        <v>40</v>
      </c>
      <c r="AT123">
        <f>$B$16</f>
        <v>40</v>
      </c>
      <c r="AU123">
        <f>$B$16</f>
        <v>40</v>
      </c>
      <c r="AV123">
        <f>$B$16</f>
        <v>40</v>
      </c>
      <c r="AW123">
        <f>$B$16</f>
        <v>40</v>
      </c>
      <c r="AX123">
        <f>$B$16</f>
        <v>40</v>
      </c>
      <c r="AY123">
        <f>$B$16</f>
        <v>40</v>
      </c>
      <c r="AZ123">
        <f>$B$16</f>
        <v>40</v>
      </c>
      <c r="BA123">
        <f>$B$16</f>
        <v>40</v>
      </c>
    </row>
    <row r="124">
      <c r="B124" t="str">
        <f>IF($A124="","",VLOOKUP($A124,DADOS!$F:$R,2,FALSE))</f>
        <v/>
      </c>
      <c r="C124" t="str">
        <f>IF($A124="","",VLOOKUP($A124,DADOS!$F:$R,3,FALSE))</f>
        <v/>
      </c>
      <c r="D124" t="str">
        <f>IF($A124="","",VLOOKUP($A124,DADOS!$F:$R,4,FALSE))</f>
        <v/>
      </c>
      <c r="E124" t="str">
        <f>IF($A124="","",VLOOKUP($A124,DADOS!$F:$R,5,FALSE))</f>
        <v/>
      </c>
      <c r="F124" t="str">
        <f>IF($A124="","",VLOOKUP($A124,DADOS!$F:$R,6,FALSE))</f>
        <v/>
      </c>
      <c r="G124" t="str">
        <f>IF($A124="","",VLOOKUP($A124,DADOS!$F:$R,7,FALSE))</f>
        <v/>
      </c>
      <c r="H124" t="str">
        <f>IF($A124="","",VLOOKUP($A124,DADOS!$F:$R,8,FALSE))</f>
        <v/>
      </c>
      <c r="I124" t="str">
        <f>IF($A124="","",VLOOKUP($A124,DADOS!$F:$R,9,FALSE))</f>
        <v/>
      </c>
      <c r="J124" t="str">
        <f>IF($A124="","",VLOOKUP($A124,DADOS!$F:$R,10,FALSE))</f>
        <v/>
      </c>
      <c r="K124" t="str">
        <f>IF($A124="","",VLOOKUP($A124,DADOS!$F:$R,11,FALSE))</f>
        <v/>
      </c>
      <c r="L124" t="str">
        <f>IF($A124="","",VLOOKUP($A124,DADOS!$F:$R,12,FALSE))</f>
        <v/>
      </c>
      <c r="M124" t="str">
        <f>IF($A124="","",VLOOKUP($A124,DADOS!$F:$R,13,FALSE))</f>
        <v/>
      </c>
      <c r="P124">
        <f>IF($B$23="","",$B$23)</f>
        <v>32</v>
      </c>
      <c r="Q124">
        <f>IF($C$23="","",$C$23)</f>
        <v>16</v>
      </c>
      <c r="R124">
        <f>IF($D$23="","",$D$23)</f>
        <v>32</v>
      </c>
      <c r="S124">
        <f>IF(E$23="","",E$23)</f>
        <v>6</v>
      </c>
      <c r="T124">
        <f>IF(F$23="","",F$23)</f>
        <v>6</v>
      </c>
      <c r="U124">
        <f>IF(G$23="","",G$23)</f>
        <v>0.12</v>
      </c>
      <c r="V124">
        <f>IF(H$23="","",H$23)</f>
        <v>0.12</v>
      </c>
      <c r="W124">
        <f>IF($B$23="","",$B$23)</f>
        <v>32</v>
      </c>
      <c r="X124">
        <f>IF($C$23="","",$C$23)</f>
        <v>16</v>
      </c>
      <c r="Y124">
        <f>IF($D$23="","",$D$23)</f>
        <v>32</v>
      </c>
      <c r="Z124">
        <f>IF(L$23="","",L$23)</f>
        <v>0.12</v>
      </c>
      <c r="AA124">
        <f>IF(M$23="","",M$23)</f>
        <v>0.12</v>
      </c>
      <c r="AC124">
        <f>IF(B$22="","",B$22)</f>
        <v>48</v>
      </c>
      <c r="AD124">
        <f>IF(C$22="","",C$22)</f>
        <v>24</v>
      </c>
      <c r="AE124">
        <f>IF(D$22="","",D$22)</f>
        <v>48</v>
      </c>
      <c r="AF124">
        <f>IF(E$22="","",E$22)</f>
        <v>9</v>
      </c>
      <c r="AG124">
        <f>IF(F$22="","",F$22)</f>
        <v>9</v>
      </c>
      <c r="AH124">
        <f>IF(G$22="","",G$22)</f>
        <v>0.18</v>
      </c>
      <c r="AI124">
        <f>IF(H$22="","",H$22)</f>
        <v>0.18</v>
      </c>
      <c r="AJ124">
        <f>IF(I$22="","",I$22)</f>
        <v>1.7999999999999998</v>
      </c>
      <c r="AK124">
        <f>IF(J$22="","",J$22)</f>
        <v>1.7999999999999998</v>
      </c>
      <c r="AL124">
        <f>IF(K$22="","",K$22)</f>
        <v>0.09</v>
      </c>
      <c r="AM124">
        <f>IF(L$22="","",L$22)</f>
        <v>0.18</v>
      </c>
      <c r="AN124">
        <f>IF(M$22="","",M$22)</f>
        <v>0.18</v>
      </c>
      <c r="AP124">
        <f>$B$16</f>
        <v>40</v>
      </c>
      <c r="AQ124">
        <f>$B$16</f>
        <v>40</v>
      </c>
      <c r="AR124">
        <f>$B$16</f>
        <v>40</v>
      </c>
      <c r="AS124">
        <f>$B$16</f>
        <v>40</v>
      </c>
      <c r="AT124">
        <f>$B$16</f>
        <v>40</v>
      </c>
      <c r="AU124">
        <f>$B$16</f>
        <v>40</v>
      </c>
      <c r="AV124">
        <f>$B$16</f>
        <v>40</v>
      </c>
      <c r="AW124">
        <f>$B$16</f>
        <v>40</v>
      </c>
      <c r="AX124">
        <f>$B$16</f>
        <v>40</v>
      </c>
      <c r="AY124">
        <f>$B$16</f>
        <v>40</v>
      </c>
      <c r="AZ124">
        <f>$B$16</f>
        <v>40</v>
      </c>
      <c r="BA124">
        <f>$B$16</f>
        <v>40</v>
      </c>
    </row>
    <row r="125">
      <c r="B125" t="str">
        <f>IF($A125="","",VLOOKUP($A125,DADOS!$F:$R,2,FALSE))</f>
        <v/>
      </c>
      <c r="C125" t="str">
        <f>IF($A125="","",VLOOKUP($A125,DADOS!$F:$R,3,FALSE))</f>
        <v/>
      </c>
      <c r="D125" t="str">
        <f>IF($A125="","",VLOOKUP($A125,DADOS!$F:$R,4,FALSE))</f>
        <v/>
      </c>
      <c r="E125" t="str">
        <f>IF($A125="","",VLOOKUP($A125,DADOS!$F:$R,5,FALSE))</f>
        <v/>
      </c>
      <c r="F125" t="str">
        <f>IF($A125="","",VLOOKUP($A125,DADOS!$F:$R,6,FALSE))</f>
        <v/>
      </c>
      <c r="G125" t="str">
        <f>IF($A125="","",VLOOKUP($A125,DADOS!$F:$R,7,FALSE))</f>
        <v/>
      </c>
      <c r="H125" t="str">
        <f>IF($A125="","",VLOOKUP($A125,DADOS!$F:$R,8,FALSE))</f>
        <v/>
      </c>
      <c r="I125" t="str">
        <f>IF($A125="","",VLOOKUP($A125,DADOS!$F:$R,9,FALSE))</f>
        <v/>
      </c>
      <c r="J125" t="str">
        <f>IF($A125="","",VLOOKUP($A125,DADOS!$F:$R,10,FALSE))</f>
        <v/>
      </c>
      <c r="K125" t="str">
        <f>IF($A125="","",VLOOKUP($A125,DADOS!$F:$R,11,FALSE))</f>
        <v/>
      </c>
      <c r="L125" t="str">
        <f>IF($A125="","",VLOOKUP($A125,DADOS!$F:$R,12,FALSE))</f>
        <v/>
      </c>
      <c r="M125" t="str">
        <f>IF($A125="","",VLOOKUP($A125,DADOS!$F:$R,13,FALSE))</f>
        <v/>
      </c>
      <c r="P125">
        <f>IF($B$23="","",$B$23)</f>
        <v>32</v>
      </c>
      <c r="Q125">
        <f>IF($C$23="","",$C$23)</f>
        <v>16</v>
      </c>
      <c r="R125">
        <f>IF($D$23="","",$D$23)</f>
        <v>32</v>
      </c>
      <c r="S125">
        <f>IF(E$23="","",E$23)</f>
        <v>6</v>
      </c>
      <c r="T125">
        <f>IF(F$23="","",F$23)</f>
        <v>6</v>
      </c>
      <c r="U125">
        <f>IF(G$23="","",G$23)</f>
        <v>0.12</v>
      </c>
      <c r="V125">
        <f>IF(H$23="","",H$23)</f>
        <v>0.12</v>
      </c>
      <c r="W125">
        <f>IF($B$23="","",$B$23)</f>
        <v>32</v>
      </c>
      <c r="X125">
        <f>IF($C$23="","",$C$23)</f>
        <v>16</v>
      </c>
      <c r="Y125">
        <f>IF($D$23="","",$D$23)</f>
        <v>32</v>
      </c>
      <c r="Z125">
        <f>IF(L$23="","",L$23)</f>
        <v>0.12</v>
      </c>
      <c r="AA125">
        <f>IF(M$23="","",M$23)</f>
        <v>0.12</v>
      </c>
      <c r="AC125">
        <f>IF(B$22="","",B$22)</f>
        <v>48</v>
      </c>
      <c r="AD125">
        <f>IF(C$22="","",C$22)</f>
        <v>24</v>
      </c>
      <c r="AE125">
        <f>IF(D$22="","",D$22)</f>
        <v>48</v>
      </c>
      <c r="AF125">
        <f>IF(E$22="","",E$22)</f>
        <v>9</v>
      </c>
      <c r="AG125">
        <f>IF(F$22="","",F$22)</f>
        <v>9</v>
      </c>
      <c r="AH125">
        <f>IF(G$22="","",G$22)</f>
        <v>0.18</v>
      </c>
      <c r="AI125">
        <f>IF(H$22="","",H$22)</f>
        <v>0.18</v>
      </c>
      <c r="AJ125">
        <f>IF(I$22="","",I$22)</f>
        <v>1.7999999999999998</v>
      </c>
      <c r="AK125">
        <f>IF(J$22="","",J$22)</f>
        <v>1.7999999999999998</v>
      </c>
      <c r="AL125">
        <f>IF(K$22="","",K$22)</f>
        <v>0.09</v>
      </c>
      <c r="AM125">
        <f>IF(L$22="","",L$22)</f>
        <v>0.18</v>
      </c>
      <c r="AN125">
        <f>IF(M$22="","",M$22)</f>
        <v>0.18</v>
      </c>
      <c r="AP125">
        <f>$B$16</f>
        <v>40</v>
      </c>
      <c r="AQ125">
        <f>$B$16</f>
        <v>40</v>
      </c>
      <c r="AR125">
        <f>$B$16</f>
        <v>40</v>
      </c>
      <c r="AS125">
        <f>$B$16</f>
        <v>40</v>
      </c>
      <c r="AT125">
        <f>$B$16</f>
        <v>40</v>
      </c>
      <c r="AU125">
        <f>$B$16</f>
        <v>40</v>
      </c>
      <c r="AV125">
        <f>$B$16</f>
        <v>40</v>
      </c>
      <c r="AW125">
        <f>$B$16</f>
        <v>40</v>
      </c>
      <c r="AX125">
        <f>$B$16</f>
        <v>40</v>
      </c>
      <c r="AY125">
        <f>$B$16</f>
        <v>40</v>
      </c>
      <c r="AZ125">
        <f>$B$16</f>
        <v>40</v>
      </c>
      <c r="BA125">
        <f>$B$16</f>
        <v>40</v>
      </c>
    </row>
    <row r="126">
      <c r="B126" t="str">
        <f>IF($A126="","",VLOOKUP($A126,DADOS!$F:$R,2,FALSE))</f>
        <v/>
      </c>
      <c r="C126" t="str">
        <f>IF($A126="","",VLOOKUP($A126,DADOS!$F:$R,3,FALSE))</f>
        <v/>
      </c>
      <c r="D126" t="str">
        <f>IF($A126="","",VLOOKUP($A126,DADOS!$F:$R,4,FALSE))</f>
        <v/>
      </c>
      <c r="E126" t="str">
        <f>IF($A126="","",VLOOKUP($A126,DADOS!$F:$R,5,FALSE))</f>
        <v/>
      </c>
      <c r="F126" t="str">
        <f>IF($A126="","",VLOOKUP($A126,DADOS!$F:$R,6,FALSE))</f>
        <v/>
      </c>
      <c r="G126" t="str">
        <f>IF($A126="","",VLOOKUP($A126,DADOS!$F:$R,7,FALSE))</f>
        <v/>
      </c>
      <c r="H126" t="str">
        <f>IF($A126="","",VLOOKUP($A126,DADOS!$F:$R,8,FALSE))</f>
        <v/>
      </c>
      <c r="I126" t="str">
        <f>IF($A126="","",VLOOKUP($A126,DADOS!$F:$R,9,FALSE))</f>
        <v/>
      </c>
      <c r="J126" t="str">
        <f>IF($A126="","",VLOOKUP($A126,DADOS!$F:$R,10,FALSE))</f>
        <v/>
      </c>
      <c r="K126" t="str">
        <f>IF($A126="","",VLOOKUP($A126,DADOS!$F:$R,11,FALSE))</f>
        <v/>
      </c>
      <c r="L126" t="str">
        <f>IF($A126="","",VLOOKUP($A126,DADOS!$F:$R,12,FALSE))</f>
        <v/>
      </c>
      <c r="M126" t="str">
        <f>IF($A126="","",VLOOKUP($A126,DADOS!$F:$R,13,FALSE))</f>
        <v/>
      </c>
      <c r="P126">
        <f>IF($B$23="","",$B$23)</f>
        <v>32</v>
      </c>
      <c r="Q126">
        <f>IF($C$23="","",$C$23)</f>
        <v>16</v>
      </c>
      <c r="R126">
        <f>IF($D$23="","",$D$23)</f>
        <v>32</v>
      </c>
      <c r="S126">
        <f>IF(E$23="","",E$23)</f>
        <v>6</v>
      </c>
      <c r="T126">
        <f>IF(F$23="","",F$23)</f>
        <v>6</v>
      </c>
      <c r="U126">
        <f>IF(G$23="","",G$23)</f>
        <v>0.12</v>
      </c>
      <c r="V126">
        <f>IF(H$23="","",H$23)</f>
        <v>0.12</v>
      </c>
      <c r="W126">
        <f>IF($B$23="","",$B$23)</f>
        <v>32</v>
      </c>
      <c r="X126">
        <f>IF($C$23="","",$C$23)</f>
        <v>16</v>
      </c>
      <c r="Y126">
        <f>IF($D$23="","",$D$23)</f>
        <v>32</v>
      </c>
      <c r="Z126">
        <f>IF(L$23="","",L$23)</f>
        <v>0.12</v>
      </c>
      <c r="AA126">
        <f>IF(M$23="","",M$23)</f>
        <v>0.12</v>
      </c>
      <c r="AC126">
        <f>IF(B$22="","",B$22)</f>
        <v>48</v>
      </c>
      <c r="AD126">
        <f>IF(C$22="","",C$22)</f>
        <v>24</v>
      </c>
      <c r="AE126">
        <f>IF(D$22="","",D$22)</f>
        <v>48</v>
      </c>
      <c r="AF126">
        <f>IF(E$22="","",E$22)</f>
        <v>9</v>
      </c>
      <c r="AG126">
        <f>IF(F$22="","",F$22)</f>
        <v>9</v>
      </c>
      <c r="AH126">
        <f>IF(G$22="","",G$22)</f>
        <v>0.18</v>
      </c>
      <c r="AI126">
        <f>IF(H$22="","",H$22)</f>
        <v>0.18</v>
      </c>
      <c r="AJ126">
        <f>IF(I$22="","",I$22)</f>
        <v>1.7999999999999998</v>
      </c>
      <c r="AK126">
        <f>IF(J$22="","",J$22)</f>
        <v>1.7999999999999998</v>
      </c>
      <c r="AL126">
        <f>IF(K$22="","",K$22)</f>
        <v>0.09</v>
      </c>
      <c r="AM126">
        <f>IF(L$22="","",L$22)</f>
        <v>0.18</v>
      </c>
      <c r="AN126">
        <f>IF(M$22="","",M$22)</f>
        <v>0.18</v>
      </c>
      <c r="AP126">
        <f>$B$16</f>
        <v>40</v>
      </c>
      <c r="AQ126">
        <f>$B$16</f>
        <v>40</v>
      </c>
      <c r="AR126">
        <f>$B$16</f>
        <v>40</v>
      </c>
      <c r="AS126">
        <f>$B$16</f>
        <v>40</v>
      </c>
      <c r="AT126">
        <f>$B$16</f>
        <v>40</v>
      </c>
      <c r="AU126">
        <f>$B$16</f>
        <v>40</v>
      </c>
      <c r="AV126">
        <f>$B$16</f>
        <v>40</v>
      </c>
      <c r="AW126">
        <f>$B$16</f>
        <v>40</v>
      </c>
      <c r="AX126">
        <f>$B$16</f>
        <v>40</v>
      </c>
      <c r="AY126">
        <f>$B$16</f>
        <v>40</v>
      </c>
      <c r="AZ126">
        <f>$B$16</f>
        <v>40</v>
      </c>
      <c r="BA126">
        <f>$B$16</f>
        <v>40</v>
      </c>
    </row>
    <row r="127">
      <c r="B127" t="str">
        <f>IF($A127="","",VLOOKUP($A127,DADOS!$F:$R,2,FALSE))</f>
        <v/>
      </c>
      <c r="C127" t="str">
        <f>IF($A127="","",VLOOKUP($A127,DADOS!$F:$R,3,FALSE))</f>
        <v/>
      </c>
      <c r="D127" t="str">
        <f>IF($A127="","",VLOOKUP($A127,DADOS!$F:$R,4,FALSE))</f>
        <v/>
      </c>
      <c r="E127" t="str">
        <f>IF($A127="","",VLOOKUP($A127,DADOS!$F:$R,5,FALSE))</f>
        <v/>
      </c>
      <c r="F127" t="str">
        <f>IF($A127="","",VLOOKUP($A127,DADOS!$F:$R,6,FALSE))</f>
        <v/>
      </c>
      <c r="G127" t="str">
        <f>IF($A127="","",VLOOKUP($A127,DADOS!$F:$R,7,FALSE))</f>
        <v/>
      </c>
      <c r="H127" t="str">
        <f>IF($A127="","",VLOOKUP($A127,DADOS!$F:$R,8,FALSE))</f>
        <v/>
      </c>
      <c r="I127" t="str">
        <f>IF($A127="","",VLOOKUP($A127,DADOS!$F:$R,9,FALSE))</f>
        <v/>
      </c>
      <c r="J127" t="str">
        <f>IF($A127="","",VLOOKUP($A127,DADOS!$F:$R,10,FALSE))</f>
        <v/>
      </c>
      <c r="K127" t="str">
        <f>IF($A127="","",VLOOKUP($A127,DADOS!$F:$R,11,FALSE))</f>
        <v/>
      </c>
      <c r="L127" t="str">
        <f>IF($A127="","",VLOOKUP($A127,DADOS!$F:$R,12,FALSE))</f>
        <v/>
      </c>
      <c r="M127" t="str">
        <f>IF($A127="","",VLOOKUP($A127,DADOS!$F:$R,13,FALSE))</f>
        <v/>
      </c>
      <c r="P127">
        <f>IF($B$23="","",$B$23)</f>
        <v>32</v>
      </c>
      <c r="Q127">
        <f>IF($C$23="","",$C$23)</f>
        <v>16</v>
      </c>
      <c r="R127">
        <f>IF($D$23="","",$D$23)</f>
        <v>32</v>
      </c>
      <c r="S127">
        <f>IF(E$23="","",E$23)</f>
        <v>6</v>
      </c>
      <c r="T127">
        <f>IF(F$23="","",F$23)</f>
        <v>6</v>
      </c>
      <c r="U127">
        <f>IF(G$23="","",G$23)</f>
        <v>0.12</v>
      </c>
      <c r="V127">
        <f>IF(H$23="","",H$23)</f>
        <v>0.12</v>
      </c>
      <c r="W127">
        <f>IF($B$23="","",$B$23)</f>
        <v>32</v>
      </c>
      <c r="X127">
        <f>IF($C$23="","",$C$23)</f>
        <v>16</v>
      </c>
      <c r="Y127">
        <f>IF($D$23="","",$D$23)</f>
        <v>32</v>
      </c>
      <c r="Z127">
        <f>IF(L$23="","",L$23)</f>
        <v>0.12</v>
      </c>
      <c r="AA127">
        <f>IF(M$23="","",M$23)</f>
        <v>0.12</v>
      </c>
      <c r="AC127">
        <f>IF(B$22="","",B$22)</f>
        <v>48</v>
      </c>
      <c r="AD127">
        <f>IF(C$22="","",C$22)</f>
        <v>24</v>
      </c>
      <c r="AE127">
        <f>IF(D$22="","",D$22)</f>
        <v>48</v>
      </c>
      <c r="AF127">
        <f>IF(E$22="","",E$22)</f>
        <v>9</v>
      </c>
      <c r="AG127">
        <f>IF(F$22="","",F$22)</f>
        <v>9</v>
      </c>
      <c r="AH127">
        <f>IF(G$22="","",G$22)</f>
        <v>0.18</v>
      </c>
      <c r="AI127">
        <f>IF(H$22="","",H$22)</f>
        <v>0.18</v>
      </c>
      <c r="AJ127">
        <f>IF(I$22="","",I$22)</f>
        <v>1.7999999999999998</v>
      </c>
      <c r="AK127">
        <f>IF(J$22="","",J$22)</f>
        <v>1.7999999999999998</v>
      </c>
      <c r="AL127">
        <f>IF(K$22="","",K$22)</f>
        <v>0.09</v>
      </c>
      <c r="AM127">
        <f>IF(L$22="","",L$22)</f>
        <v>0.18</v>
      </c>
      <c r="AN127">
        <f>IF(M$22="","",M$22)</f>
        <v>0.18</v>
      </c>
      <c r="AP127">
        <f>$B$16</f>
        <v>40</v>
      </c>
      <c r="AQ127">
        <f>$B$16</f>
        <v>40</v>
      </c>
      <c r="AR127">
        <f>$B$16</f>
        <v>40</v>
      </c>
      <c r="AS127">
        <f>$B$16</f>
        <v>40</v>
      </c>
      <c r="AT127">
        <f>$B$16</f>
        <v>40</v>
      </c>
      <c r="AU127">
        <f>$B$16</f>
        <v>40</v>
      </c>
      <c r="AV127">
        <f>$B$16</f>
        <v>40</v>
      </c>
      <c r="AW127">
        <f>$B$16</f>
        <v>40</v>
      </c>
      <c r="AX127">
        <f>$B$16</f>
        <v>40</v>
      </c>
      <c r="AY127">
        <f>$B$16</f>
        <v>40</v>
      </c>
      <c r="AZ127">
        <f>$B$16</f>
        <v>40</v>
      </c>
      <c r="BA127">
        <f>$B$16</f>
        <v>40</v>
      </c>
    </row>
    <row r="128">
      <c r="B128" t="str">
        <f>IF($A128="","",VLOOKUP($A128,DADOS!$F:$R,2,FALSE))</f>
        <v/>
      </c>
      <c r="C128" t="str">
        <f>IF($A128="","",VLOOKUP($A128,DADOS!$F:$R,3,FALSE))</f>
        <v/>
      </c>
      <c r="D128" t="str">
        <f>IF($A128="","",VLOOKUP($A128,DADOS!$F:$R,4,FALSE))</f>
        <v/>
      </c>
      <c r="E128" t="str">
        <f>IF($A128="","",VLOOKUP($A128,DADOS!$F:$R,5,FALSE))</f>
        <v/>
      </c>
      <c r="F128" t="str">
        <f>IF($A128="","",VLOOKUP($A128,DADOS!$F:$R,6,FALSE))</f>
        <v/>
      </c>
      <c r="G128" t="str">
        <f>IF($A128="","",VLOOKUP($A128,DADOS!$F:$R,7,FALSE))</f>
        <v/>
      </c>
      <c r="H128" t="str">
        <f>IF($A128="","",VLOOKUP($A128,DADOS!$F:$R,8,FALSE))</f>
        <v/>
      </c>
      <c r="I128" t="str">
        <f>IF($A128="","",VLOOKUP($A128,DADOS!$F:$R,9,FALSE))</f>
        <v/>
      </c>
      <c r="J128" t="str">
        <f>IF($A128="","",VLOOKUP($A128,DADOS!$F:$R,10,FALSE))</f>
        <v/>
      </c>
      <c r="K128" t="str">
        <f>IF($A128="","",VLOOKUP($A128,DADOS!$F:$R,11,FALSE))</f>
        <v/>
      </c>
      <c r="L128" t="str">
        <f>IF($A128="","",VLOOKUP($A128,DADOS!$F:$R,12,FALSE))</f>
        <v/>
      </c>
      <c r="M128" t="str">
        <f>IF($A128="","",VLOOKUP($A128,DADOS!$F:$R,13,FALSE))</f>
        <v/>
      </c>
      <c r="P128">
        <f>IF($B$23="","",$B$23)</f>
        <v>32</v>
      </c>
      <c r="Q128">
        <f>IF($C$23="","",$C$23)</f>
        <v>16</v>
      </c>
      <c r="R128">
        <f>IF($D$23="","",$D$23)</f>
        <v>32</v>
      </c>
      <c r="S128">
        <f>IF(E$23="","",E$23)</f>
        <v>6</v>
      </c>
      <c r="T128">
        <f>IF(F$23="","",F$23)</f>
        <v>6</v>
      </c>
      <c r="U128">
        <f>IF(G$23="","",G$23)</f>
        <v>0.12</v>
      </c>
      <c r="V128">
        <f>IF(H$23="","",H$23)</f>
        <v>0.12</v>
      </c>
      <c r="W128">
        <f>IF($B$23="","",$B$23)</f>
        <v>32</v>
      </c>
      <c r="X128">
        <f>IF($C$23="","",$C$23)</f>
        <v>16</v>
      </c>
      <c r="Y128">
        <f>IF($D$23="","",$D$23)</f>
        <v>32</v>
      </c>
      <c r="Z128">
        <f>IF(L$23="","",L$23)</f>
        <v>0.12</v>
      </c>
      <c r="AA128">
        <f>IF(M$23="","",M$23)</f>
        <v>0.12</v>
      </c>
      <c r="AC128">
        <f>IF(B$22="","",B$22)</f>
        <v>48</v>
      </c>
      <c r="AD128">
        <f>IF(C$22="","",C$22)</f>
        <v>24</v>
      </c>
      <c r="AE128">
        <f>IF(D$22="","",D$22)</f>
        <v>48</v>
      </c>
      <c r="AF128">
        <f>IF(E$22="","",E$22)</f>
        <v>9</v>
      </c>
      <c r="AG128">
        <f>IF(F$22="","",F$22)</f>
        <v>9</v>
      </c>
      <c r="AH128">
        <f>IF(G$22="","",G$22)</f>
        <v>0.18</v>
      </c>
      <c r="AI128">
        <f>IF(H$22="","",H$22)</f>
        <v>0.18</v>
      </c>
      <c r="AJ128">
        <f>IF(I$22="","",I$22)</f>
        <v>1.7999999999999998</v>
      </c>
      <c r="AK128">
        <f>IF(J$22="","",J$22)</f>
        <v>1.7999999999999998</v>
      </c>
      <c r="AL128">
        <f>IF(K$22="","",K$22)</f>
        <v>0.09</v>
      </c>
      <c r="AM128">
        <f>IF(L$22="","",L$22)</f>
        <v>0.18</v>
      </c>
      <c r="AN128">
        <f>IF(M$22="","",M$22)</f>
        <v>0.18</v>
      </c>
      <c r="AP128">
        <f>$B$16</f>
        <v>40</v>
      </c>
      <c r="AQ128">
        <f>$B$16</f>
        <v>40</v>
      </c>
      <c r="AR128">
        <f>$B$16</f>
        <v>40</v>
      </c>
      <c r="AS128">
        <f>$B$16</f>
        <v>40</v>
      </c>
      <c r="AT128">
        <f>$B$16</f>
        <v>40</v>
      </c>
      <c r="AU128">
        <f>$B$16</f>
        <v>40</v>
      </c>
      <c r="AV128">
        <f>$B$16</f>
        <v>40</v>
      </c>
      <c r="AW128">
        <f>$B$16</f>
        <v>40</v>
      </c>
      <c r="AX128">
        <f>$B$16</f>
        <v>40</v>
      </c>
      <c r="AY128">
        <f>$B$16</f>
        <v>40</v>
      </c>
      <c r="AZ128">
        <f>$B$16</f>
        <v>40</v>
      </c>
      <c r="BA128">
        <f>$B$16</f>
        <v>40</v>
      </c>
    </row>
    <row r="129">
      <c r="B129" t="str">
        <f>IF($A129="","",VLOOKUP($A129,DADOS!$F:$R,2,FALSE))</f>
        <v/>
      </c>
      <c r="C129" t="str">
        <f>IF($A129="","",VLOOKUP($A129,DADOS!$F:$R,3,FALSE))</f>
        <v/>
      </c>
      <c r="D129" t="str">
        <f>IF($A129="","",VLOOKUP($A129,DADOS!$F:$R,4,FALSE))</f>
        <v/>
      </c>
      <c r="E129" t="str">
        <f>IF($A129="","",VLOOKUP($A129,DADOS!$F:$R,5,FALSE))</f>
        <v/>
      </c>
      <c r="F129" t="str">
        <f>IF($A129="","",VLOOKUP($A129,DADOS!$F:$R,6,FALSE))</f>
        <v/>
      </c>
      <c r="G129" t="str">
        <f>IF($A129="","",VLOOKUP($A129,DADOS!$F:$R,7,FALSE))</f>
        <v/>
      </c>
      <c r="H129" t="str">
        <f>IF($A129="","",VLOOKUP($A129,DADOS!$F:$R,8,FALSE))</f>
        <v/>
      </c>
      <c r="I129" t="str">
        <f>IF($A129="","",VLOOKUP($A129,DADOS!$F:$R,9,FALSE))</f>
        <v/>
      </c>
      <c r="J129" t="str">
        <f>IF($A129="","",VLOOKUP($A129,DADOS!$F:$R,10,FALSE))</f>
        <v/>
      </c>
      <c r="K129" t="str">
        <f>IF($A129="","",VLOOKUP($A129,DADOS!$F:$R,11,FALSE))</f>
        <v/>
      </c>
      <c r="L129" t="str">
        <f>IF($A129="","",VLOOKUP($A129,DADOS!$F:$R,12,FALSE))</f>
        <v/>
      </c>
      <c r="M129" t="str">
        <f>IF($A129="","",VLOOKUP($A129,DADOS!$F:$R,13,FALSE))</f>
        <v/>
      </c>
      <c r="P129">
        <f>IF($B$23="","",$B$23)</f>
        <v>32</v>
      </c>
      <c r="Q129">
        <f>IF($C$23="","",$C$23)</f>
        <v>16</v>
      </c>
      <c r="R129">
        <f>IF($D$23="","",$D$23)</f>
        <v>32</v>
      </c>
      <c r="S129">
        <f>IF(E$23="","",E$23)</f>
        <v>6</v>
      </c>
      <c r="T129">
        <f>IF(F$23="","",F$23)</f>
        <v>6</v>
      </c>
      <c r="U129">
        <f>IF(G$23="","",G$23)</f>
        <v>0.12</v>
      </c>
      <c r="V129">
        <f>IF(H$23="","",H$23)</f>
        <v>0.12</v>
      </c>
      <c r="W129">
        <f>IF($B$23="","",$B$23)</f>
        <v>32</v>
      </c>
      <c r="X129">
        <f>IF($C$23="","",$C$23)</f>
        <v>16</v>
      </c>
      <c r="Y129">
        <f>IF($D$23="","",$D$23)</f>
        <v>32</v>
      </c>
      <c r="Z129">
        <f>IF(L$23="","",L$23)</f>
        <v>0.12</v>
      </c>
      <c r="AA129">
        <f>IF(M$23="","",M$23)</f>
        <v>0.12</v>
      </c>
      <c r="AC129">
        <f>IF(B$22="","",B$22)</f>
        <v>48</v>
      </c>
      <c r="AD129">
        <f>IF(C$22="","",C$22)</f>
        <v>24</v>
      </c>
      <c r="AE129">
        <f>IF(D$22="","",D$22)</f>
        <v>48</v>
      </c>
      <c r="AF129">
        <f>IF(E$22="","",E$22)</f>
        <v>9</v>
      </c>
      <c r="AG129">
        <f>IF(F$22="","",F$22)</f>
        <v>9</v>
      </c>
      <c r="AH129">
        <f>IF(G$22="","",G$22)</f>
        <v>0.18</v>
      </c>
      <c r="AI129">
        <f>IF(H$22="","",H$22)</f>
        <v>0.18</v>
      </c>
      <c r="AJ129">
        <f>IF(I$22="","",I$22)</f>
        <v>1.7999999999999998</v>
      </c>
      <c r="AK129">
        <f>IF(J$22="","",J$22)</f>
        <v>1.7999999999999998</v>
      </c>
      <c r="AL129">
        <f>IF(K$22="","",K$22)</f>
        <v>0.09</v>
      </c>
      <c r="AM129">
        <f>IF(L$22="","",L$22)</f>
        <v>0.18</v>
      </c>
      <c r="AN129">
        <f>IF(M$22="","",M$22)</f>
        <v>0.18</v>
      </c>
      <c r="AP129">
        <f>$B$16</f>
        <v>40</v>
      </c>
      <c r="AQ129">
        <f>$B$16</f>
        <v>40</v>
      </c>
      <c r="AR129">
        <f>$B$16</f>
        <v>40</v>
      </c>
      <c r="AS129">
        <f>$B$16</f>
        <v>40</v>
      </c>
      <c r="AT129">
        <f>$B$16</f>
        <v>40</v>
      </c>
      <c r="AU129">
        <f>$B$16</f>
        <v>40</v>
      </c>
      <c r="AV129">
        <f>$B$16</f>
        <v>40</v>
      </c>
      <c r="AW129">
        <f>$B$16</f>
        <v>40</v>
      </c>
      <c r="AX129">
        <f>$B$16</f>
        <v>40</v>
      </c>
      <c r="AY129">
        <f>$B$16</f>
        <v>40</v>
      </c>
      <c r="AZ129">
        <f>$B$16</f>
        <v>40</v>
      </c>
      <c r="BA129">
        <f>$B$16</f>
        <v>40</v>
      </c>
    </row>
    <row r="130">
      <c r="B130" t="str">
        <f>IF($A130="","",VLOOKUP($A130,DADOS!$F:$R,2,FALSE))</f>
        <v/>
      </c>
      <c r="C130" t="str">
        <f>IF($A130="","",VLOOKUP($A130,DADOS!$F:$R,3,FALSE))</f>
        <v/>
      </c>
      <c r="D130" t="str">
        <f>IF($A130="","",VLOOKUP($A130,DADOS!$F:$R,4,FALSE))</f>
        <v/>
      </c>
      <c r="E130" t="str">
        <f>IF($A130="","",VLOOKUP($A130,DADOS!$F:$R,5,FALSE))</f>
        <v/>
      </c>
      <c r="F130" t="str">
        <f>IF($A130="","",VLOOKUP($A130,DADOS!$F:$R,6,FALSE))</f>
        <v/>
      </c>
      <c r="G130" t="str">
        <f>IF($A130="","",VLOOKUP($A130,DADOS!$F:$R,7,FALSE))</f>
        <v/>
      </c>
      <c r="H130" t="str">
        <f>IF($A130="","",VLOOKUP($A130,DADOS!$F:$R,8,FALSE))</f>
        <v/>
      </c>
      <c r="I130" t="str">
        <f>IF($A130="","",VLOOKUP($A130,DADOS!$F:$R,9,FALSE))</f>
        <v/>
      </c>
      <c r="J130" t="str">
        <f>IF($A130="","",VLOOKUP($A130,DADOS!$F:$R,10,FALSE))</f>
        <v/>
      </c>
      <c r="K130" t="str">
        <f>IF($A130="","",VLOOKUP($A130,DADOS!$F:$R,11,FALSE))</f>
        <v/>
      </c>
      <c r="L130" t="str">
        <f>IF($A130="","",VLOOKUP($A130,DADOS!$F:$R,12,FALSE))</f>
        <v/>
      </c>
      <c r="M130" t="str">
        <f>IF($A130="","",VLOOKUP($A130,DADOS!$F:$R,13,FALSE))</f>
        <v/>
      </c>
      <c r="P130">
        <f>IF($B$23="","",$B$23)</f>
        <v>32</v>
      </c>
      <c r="Q130">
        <f>IF($C$23="","",$C$23)</f>
        <v>16</v>
      </c>
      <c r="R130">
        <f>IF($D$23="","",$D$23)</f>
        <v>32</v>
      </c>
      <c r="S130">
        <f>IF(E$23="","",E$23)</f>
        <v>6</v>
      </c>
      <c r="T130">
        <f>IF(F$23="","",F$23)</f>
        <v>6</v>
      </c>
      <c r="U130">
        <f>IF(G$23="","",G$23)</f>
        <v>0.12</v>
      </c>
      <c r="V130">
        <f>IF(H$23="","",H$23)</f>
        <v>0.12</v>
      </c>
      <c r="W130">
        <f>IF($B$23="","",$B$23)</f>
        <v>32</v>
      </c>
      <c r="X130">
        <f>IF($C$23="","",$C$23)</f>
        <v>16</v>
      </c>
      <c r="Y130">
        <f>IF($D$23="","",$D$23)</f>
        <v>32</v>
      </c>
      <c r="Z130">
        <f>IF(L$23="","",L$23)</f>
        <v>0.12</v>
      </c>
      <c r="AA130">
        <f>IF(M$23="","",M$23)</f>
        <v>0.12</v>
      </c>
      <c r="AC130">
        <f>IF(B$22="","",B$22)</f>
        <v>48</v>
      </c>
      <c r="AD130">
        <f>IF(C$22="","",C$22)</f>
        <v>24</v>
      </c>
      <c r="AE130">
        <f>IF(D$22="","",D$22)</f>
        <v>48</v>
      </c>
      <c r="AF130">
        <f>IF(E$22="","",E$22)</f>
        <v>9</v>
      </c>
      <c r="AG130">
        <f>IF(F$22="","",F$22)</f>
        <v>9</v>
      </c>
      <c r="AH130">
        <f>IF(G$22="","",G$22)</f>
        <v>0.18</v>
      </c>
      <c r="AI130">
        <f>IF(H$22="","",H$22)</f>
        <v>0.18</v>
      </c>
      <c r="AJ130">
        <f>IF(I$22="","",I$22)</f>
        <v>1.7999999999999998</v>
      </c>
      <c r="AK130">
        <f>IF(J$22="","",J$22)</f>
        <v>1.7999999999999998</v>
      </c>
      <c r="AL130">
        <f>IF(K$22="","",K$22)</f>
        <v>0.09</v>
      </c>
      <c r="AM130">
        <f>IF(L$22="","",L$22)</f>
        <v>0.18</v>
      </c>
      <c r="AN130">
        <f>IF(M$22="","",M$22)</f>
        <v>0.18</v>
      </c>
      <c r="AP130">
        <f>$B$16</f>
        <v>40</v>
      </c>
      <c r="AQ130">
        <f>$B$16</f>
        <v>40</v>
      </c>
      <c r="AR130">
        <f>$B$16</f>
        <v>40</v>
      </c>
      <c r="AS130">
        <f>$B$16</f>
        <v>40</v>
      </c>
      <c r="AT130">
        <f>$B$16</f>
        <v>40</v>
      </c>
      <c r="AU130">
        <f>$B$16</f>
        <v>40</v>
      </c>
      <c r="AV130">
        <f>$B$16</f>
        <v>40</v>
      </c>
      <c r="AW130">
        <f>$B$16</f>
        <v>40</v>
      </c>
      <c r="AX130">
        <f>$B$16</f>
        <v>40</v>
      </c>
      <c r="AY130">
        <f>$B$16</f>
        <v>40</v>
      </c>
      <c r="AZ130">
        <f>$B$16</f>
        <v>40</v>
      </c>
      <c r="BA130">
        <f>$B$16</f>
        <v>40</v>
      </c>
    </row>
    <row r="131">
      <c r="B131" t="str">
        <f>IF($A131="","",VLOOKUP($A131,DADOS!$F:$R,2,FALSE))</f>
        <v/>
      </c>
      <c r="C131" t="str">
        <f>IF($A131="","",VLOOKUP($A131,DADOS!$F:$R,3,FALSE))</f>
        <v/>
      </c>
      <c r="D131" t="str">
        <f>IF($A131="","",VLOOKUP($A131,DADOS!$F:$R,4,FALSE))</f>
        <v/>
      </c>
      <c r="E131" t="str">
        <f>IF($A131="","",VLOOKUP($A131,DADOS!$F:$R,5,FALSE))</f>
        <v/>
      </c>
      <c r="F131" t="str">
        <f>IF($A131="","",VLOOKUP($A131,DADOS!$F:$R,6,FALSE))</f>
        <v/>
      </c>
      <c r="G131" t="str">
        <f>IF($A131="","",VLOOKUP($A131,DADOS!$F:$R,7,FALSE))</f>
        <v/>
      </c>
      <c r="H131" t="str">
        <f>IF($A131="","",VLOOKUP($A131,DADOS!$F:$R,8,FALSE))</f>
        <v/>
      </c>
      <c r="I131" t="str">
        <f>IF($A131="","",VLOOKUP($A131,DADOS!$F:$R,9,FALSE))</f>
        <v/>
      </c>
      <c r="J131" t="str">
        <f>IF($A131="","",VLOOKUP($A131,DADOS!$F:$R,10,FALSE))</f>
        <v/>
      </c>
      <c r="K131" t="str">
        <f>IF($A131="","",VLOOKUP($A131,DADOS!$F:$R,11,FALSE))</f>
        <v/>
      </c>
      <c r="L131" t="str">
        <f>IF($A131="","",VLOOKUP($A131,DADOS!$F:$R,12,FALSE))</f>
        <v/>
      </c>
      <c r="M131" t="str">
        <f>IF($A131="","",VLOOKUP($A131,DADOS!$F:$R,13,FALSE))</f>
        <v/>
      </c>
      <c r="P131">
        <f>IF($B$23="","",$B$23)</f>
        <v>32</v>
      </c>
      <c r="Q131">
        <f>IF($C$23="","",$C$23)</f>
        <v>16</v>
      </c>
      <c r="R131">
        <f>IF($D$23="","",$D$23)</f>
        <v>32</v>
      </c>
      <c r="S131">
        <f>IF(E$23="","",E$23)</f>
        <v>6</v>
      </c>
      <c r="T131">
        <f>IF(F$23="","",F$23)</f>
        <v>6</v>
      </c>
      <c r="U131">
        <f>IF(G$23="","",G$23)</f>
        <v>0.12</v>
      </c>
      <c r="V131">
        <f>IF(H$23="","",H$23)</f>
        <v>0.12</v>
      </c>
      <c r="W131">
        <f>IF($B$23="","",$B$23)</f>
        <v>32</v>
      </c>
      <c r="X131">
        <f>IF($C$23="","",$C$23)</f>
        <v>16</v>
      </c>
      <c r="Y131">
        <f>IF($D$23="","",$D$23)</f>
        <v>32</v>
      </c>
      <c r="Z131">
        <f>IF(L$23="","",L$23)</f>
        <v>0.12</v>
      </c>
      <c r="AA131">
        <f>IF(M$23="","",M$23)</f>
        <v>0.12</v>
      </c>
      <c r="AC131">
        <f>IF(B$22="","",B$22)</f>
        <v>48</v>
      </c>
      <c r="AD131">
        <f>IF(C$22="","",C$22)</f>
        <v>24</v>
      </c>
      <c r="AE131">
        <f>IF(D$22="","",D$22)</f>
        <v>48</v>
      </c>
      <c r="AF131">
        <f>IF(E$22="","",E$22)</f>
        <v>9</v>
      </c>
      <c r="AG131">
        <f>IF(F$22="","",F$22)</f>
        <v>9</v>
      </c>
      <c r="AH131">
        <f>IF(G$22="","",G$22)</f>
        <v>0.18</v>
      </c>
      <c r="AI131">
        <f>IF(H$22="","",H$22)</f>
        <v>0.18</v>
      </c>
      <c r="AJ131">
        <f>IF(I$22="","",I$22)</f>
        <v>1.7999999999999998</v>
      </c>
      <c r="AK131">
        <f>IF(J$22="","",J$22)</f>
        <v>1.7999999999999998</v>
      </c>
      <c r="AL131">
        <f>IF(K$22="","",K$22)</f>
        <v>0.09</v>
      </c>
      <c r="AM131">
        <f>IF(L$22="","",L$22)</f>
        <v>0.18</v>
      </c>
      <c r="AN131">
        <f>IF(M$22="","",M$22)</f>
        <v>0.18</v>
      </c>
      <c r="AP131">
        <f>$B$16</f>
        <v>40</v>
      </c>
      <c r="AQ131">
        <f>$B$16</f>
        <v>40</v>
      </c>
      <c r="AR131">
        <f>$B$16</f>
        <v>40</v>
      </c>
      <c r="AS131">
        <f>$B$16</f>
        <v>40</v>
      </c>
      <c r="AT131">
        <f>$B$16</f>
        <v>40</v>
      </c>
      <c r="AU131">
        <f>$B$16</f>
        <v>40</v>
      </c>
      <c r="AV131">
        <f>$B$16</f>
        <v>40</v>
      </c>
      <c r="AW131">
        <f>$B$16</f>
        <v>40</v>
      </c>
      <c r="AX131">
        <f>$B$16</f>
        <v>40</v>
      </c>
      <c r="AY131">
        <f>$B$16</f>
        <v>40</v>
      </c>
      <c r="AZ131">
        <f>$B$16</f>
        <v>40</v>
      </c>
      <c r="BA131">
        <f>$B$16</f>
        <v>40</v>
      </c>
    </row>
    <row r="132">
      <c r="B132" t="str">
        <f>IF($A132="","",VLOOKUP($A132,DADOS!$F:$R,2,FALSE))</f>
        <v/>
      </c>
      <c r="C132" t="str">
        <f>IF($A132="","",VLOOKUP($A132,DADOS!$F:$R,3,FALSE))</f>
        <v/>
      </c>
      <c r="D132" t="str">
        <f>IF($A132="","",VLOOKUP($A132,DADOS!$F:$R,4,FALSE))</f>
        <v/>
      </c>
      <c r="E132" t="str">
        <f>IF($A132="","",VLOOKUP($A132,DADOS!$F:$R,5,FALSE))</f>
        <v/>
      </c>
      <c r="F132" t="str">
        <f>IF($A132="","",VLOOKUP($A132,DADOS!$F:$R,6,FALSE))</f>
        <v/>
      </c>
      <c r="G132" t="str">
        <f>IF($A132="","",VLOOKUP($A132,DADOS!$F:$R,7,FALSE))</f>
        <v/>
      </c>
      <c r="H132" t="str">
        <f>IF($A132="","",VLOOKUP($A132,DADOS!$F:$R,8,FALSE))</f>
        <v/>
      </c>
      <c r="I132" t="str">
        <f>IF($A132="","",VLOOKUP($A132,DADOS!$F:$R,9,FALSE))</f>
        <v/>
      </c>
      <c r="J132" t="str">
        <f>IF($A132="","",VLOOKUP($A132,DADOS!$F:$R,10,FALSE))</f>
        <v/>
      </c>
      <c r="K132" t="str">
        <f>IF($A132="","",VLOOKUP($A132,DADOS!$F:$R,11,FALSE))</f>
        <v/>
      </c>
      <c r="L132" t="str">
        <f>IF($A132="","",VLOOKUP($A132,DADOS!$F:$R,12,FALSE))</f>
        <v/>
      </c>
      <c r="M132" t="str">
        <f>IF($A132="","",VLOOKUP($A132,DADOS!$F:$R,13,FALSE))</f>
        <v/>
      </c>
      <c r="P132">
        <f>IF($B$23="","",$B$23)</f>
        <v>32</v>
      </c>
      <c r="Q132">
        <f>IF($C$23="","",$C$23)</f>
        <v>16</v>
      </c>
      <c r="R132">
        <f>IF($D$23="","",$D$23)</f>
        <v>32</v>
      </c>
      <c r="S132">
        <f>IF(E$23="","",E$23)</f>
        <v>6</v>
      </c>
      <c r="T132">
        <f>IF(F$23="","",F$23)</f>
        <v>6</v>
      </c>
      <c r="U132">
        <f>IF(G$23="","",G$23)</f>
        <v>0.12</v>
      </c>
      <c r="V132">
        <f>IF(H$23="","",H$23)</f>
        <v>0.12</v>
      </c>
      <c r="W132">
        <f>IF($B$23="","",$B$23)</f>
        <v>32</v>
      </c>
      <c r="X132">
        <f>IF($C$23="","",$C$23)</f>
        <v>16</v>
      </c>
      <c r="Y132">
        <f>IF($D$23="","",$D$23)</f>
        <v>32</v>
      </c>
      <c r="Z132">
        <f>IF(L$23="","",L$23)</f>
        <v>0.12</v>
      </c>
      <c r="AA132">
        <f>IF(M$23="","",M$23)</f>
        <v>0.12</v>
      </c>
      <c r="AC132">
        <f>IF(B$22="","",B$22)</f>
        <v>48</v>
      </c>
      <c r="AD132">
        <f>IF(C$22="","",C$22)</f>
        <v>24</v>
      </c>
      <c r="AE132">
        <f>IF(D$22="","",D$22)</f>
        <v>48</v>
      </c>
      <c r="AF132">
        <f>IF(E$22="","",E$22)</f>
        <v>9</v>
      </c>
      <c r="AG132">
        <f>IF(F$22="","",F$22)</f>
        <v>9</v>
      </c>
      <c r="AH132">
        <f>IF(G$22="","",G$22)</f>
        <v>0.18</v>
      </c>
      <c r="AI132">
        <f>IF(H$22="","",H$22)</f>
        <v>0.18</v>
      </c>
      <c r="AJ132">
        <f>IF(I$22="","",I$22)</f>
        <v>1.7999999999999998</v>
      </c>
      <c r="AK132">
        <f>IF(J$22="","",J$22)</f>
        <v>1.7999999999999998</v>
      </c>
      <c r="AL132">
        <f>IF(K$22="","",K$22)</f>
        <v>0.09</v>
      </c>
      <c r="AM132">
        <f>IF(L$22="","",L$22)</f>
        <v>0.18</v>
      </c>
      <c r="AN132">
        <f>IF(M$22="","",M$22)</f>
        <v>0.18</v>
      </c>
      <c r="AP132">
        <f>$B$16</f>
        <v>40</v>
      </c>
      <c r="AQ132">
        <f>$B$16</f>
        <v>40</v>
      </c>
      <c r="AR132">
        <f>$B$16</f>
        <v>40</v>
      </c>
      <c r="AS132">
        <f>$B$16</f>
        <v>40</v>
      </c>
      <c r="AT132">
        <f>$B$16</f>
        <v>40</v>
      </c>
      <c r="AU132">
        <f>$B$16</f>
        <v>40</v>
      </c>
      <c r="AV132">
        <f>$B$16</f>
        <v>40</v>
      </c>
      <c r="AW132">
        <f>$B$16</f>
        <v>40</v>
      </c>
      <c r="AX132">
        <f>$B$16</f>
        <v>40</v>
      </c>
      <c r="AY132">
        <f>$B$16</f>
        <v>40</v>
      </c>
      <c r="AZ132">
        <f>$B$16</f>
        <v>40</v>
      </c>
      <c r="BA132">
        <f>$B$16</f>
        <v>40</v>
      </c>
    </row>
    <row r="133">
      <c r="B133" t="str">
        <f>IF($A133="","",VLOOKUP($A133,DADOS!$F:$R,2,FALSE))</f>
        <v/>
      </c>
      <c r="C133" t="str">
        <f>IF($A133="","",VLOOKUP($A133,DADOS!$F:$R,3,FALSE))</f>
        <v/>
      </c>
      <c r="D133" t="str">
        <f>IF($A133="","",VLOOKUP($A133,DADOS!$F:$R,4,FALSE))</f>
        <v/>
      </c>
      <c r="E133" t="str">
        <f>IF($A133="","",VLOOKUP($A133,DADOS!$F:$R,5,FALSE))</f>
        <v/>
      </c>
      <c r="F133" t="str">
        <f>IF($A133="","",VLOOKUP($A133,DADOS!$F:$R,6,FALSE))</f>
        <v/>
      </c>
      <c r="G133" t="str">
        <f>IF($A133="","",VLOOKUP($A133,DADOS!$F:$R,7,FALSE))</f>
        <v/>
      </c>
      <c r="H133" t="str">
        <f>IF($A133="","",VLOOKUP($A133,DADOS!$F:$R,8,FALSE))</f>
        <v/>
      </c>
      <c r="I133" t="str">
        <f>IF($A133="","",VLOOKUP($A133,DADOS!$F:$R,9,FALSE))</f>
        <v/>
      </c>
      <c r="J133" t="str">
        <f>IF($A133="","",VLOOKUP($A133,DADOS!$F:$R,10,FALSE))</f>
        <v/>
      </c>
      <c r="K133" t="str">
        <f>IF($A133="","",VLOOKUP($A133,DADOS!$F:$R,11,FALSE))</f>
        <v/>
      </c>
      <c r="L133" t="str">
        <f>IF($A133="","",VLOOKUP($A133,DADOS!$F:$R,12,FALSE))</f>
        <v/>
      </c>
      <c r="M133" t="str">
        <f>IF($A133="","",VLOOKUP($A133,DADOS!$F:$R,13,FALSE))</f>
        <v/>
      </c>
      <c r="P133">
        <f>IF($B$23="","",$B$23)</f>
        <v>32</v>
      </c>
      <c r="Q133">
        <f>IF($C$23="","",$C$23)</f>
        <v>16</v>
      </c>
      <c r="R133">
        <f>IF($D$23="","",$D$23)</f>
        <v>32</v>
      </c>
      <c r="S133">
        <f>IF(E$23="","",E$23)</f>
        <v>6</v>
      </c>
      <c r="T133">
        <f>IF(F$23="","",F$23)</f>
        <v>6</v>
      </c>
      <c r="U133">
        <f>IF(G$23="","",G$23)</f>
        <v>0.12</v>
      </c>
      <c r="V133">
        <f>IF(H$23="","",H$23)</f>
        <v>0.12</v>
      </c>
      <c r="W133">
        <f>IF($B$23="","",$B$23)</f>
        <v>32</v>
      </c>
      <c r="X133">
        <f>IF($C$23="","",$C$23)</f>
        <v>16</v>
      </c>
      <c r="Y133">
        <f>IF($D$23="","",$D$23)</f>
        <v>32</v>
      </c>
      <c r="Z133">
        <f>IF(L$23="","",L$23)</f>
        <v>0.12</v>
      </c>
      <c r="AA133">
        <f>IF(M$23="","",M$23)</f>
        <v>0.12</v>
      </c>
      <c r="AC133">
        <f>IF(B$22="","",B$22)</f>
        <v>48</v>
      </c>
      <c r="AD133">
        <f>IF(C$22="","",C$22)</f>
        <v>24</v>
      </c>
      <c r="AE133">
        <f>IF(D$22="","",D$22)</f>
        <v>48</v>
      </c>
      <c r="AF133">
        <f>IF(E$22="","",E$22)</f>
        <v>9</v>
      </c>
      <c r="AG133">
        <f>IF(F$22="","",F$22)</f>
        <v>9</v>
      </c>
      <c r="AH133">
        <f>IF(G$22="","",G$22)</f>
        <v>0.18</v>
      </c>
      <c r="AI133">
        <f>IF(H$22="","",H$22)</f>
        <v>0.18</v>
      </c>
      <c r="AJ133">
        <f>IF(I$22="","",I$22)</f>
        <v>1.7999999999999998</v>
      </c>
      <c r="AK133">
        <f>IF(J$22="","",J$22)</f>
        <v>1.7999999999999998</v>
      </c>
      <c r="AL133">
        <f>IF(K$22="","",K$22)</f>
        <v>0.09</v>
      </c>
      <c r="AM133">
        <f>IF(L$22="","",L$22)</f>
        <v>0.18</v>
      </c>
      <c r="AN133">
        <f>IF(M$22="","",M$22)</f>
        <v>0.18</v>
      </c>
      <c r="AP133">
        <f>$B$16</f>
        <v>40</v>
      </c>
      <c r="AQ133">
        <f>$B$16</f>
        <v>40</v>
      </c>
      <c r="AR133">
        <f>$B$16</f>
        <v>40</v>
      </c>
      <c r="AS133">
        <f>$B$16</f>
        <v>40</v>
      </c>
      <c r="AT133">
        <f>$B$16</f>
        <v>40</v>
      </c>
      <c r="AU133">
        <f>$B$16</f>
        <v>40</v>
      </c>
      <c r="AV133">
        <f>$B$16</f>
        <v>40</v>
      </c>
      <c r="AW133">
        <f>$B$16</f>
        <v>40</v>
      </c>
      <c r="AX133">
        <f>$B$16</f>
        <v>40</v>
      </c>
      <c r="AY133">
        <f>$B$16</f>
        <v>40</v>
      </c>
      <c r="AZ133">
        <f>$B$16</f>
        <v>40</v>
      </c>
      <c r="BA133">
        <f>$B$16</f>
        <v>40</v>
      </c>
    </row>
    <row r="134">
      <c r="B134" t="str">
        <f>IF($A134="","",VLOOKUP($A134,DADOS!$F:$R,2,FALSE))</f>
        <v/>
      </c>
      <c r="C134" t="str">
        <f>IF($A134="","",VLOOKUP($A134,DADOS!$F:$R,3,FALSE))</f>
        <v/>
      </c>
      <c r="D134" t="str">
        <f>IF($A134="","",VLOOKUP($A134,DADOS!$F:$R,4,FALSE))</f>
        <v/>
      </c>
      <c r="E134" t="str">
        <f>IF($A134="","",VLOOKUP($A134,DADOS!$F:$R,5,FALSE))</f>
        <v/>
      </c>
      <c r="F134" t="str">
        <f>IF($A134="","",VLOOKUP($A134,DADOS!$F:$R,6,FALSE))</f>
        <v/>
      </c>
      <c r="G134" t="str">
        <f>IF($A134="","",VLOOKUP($A134,DADOS!$F:$R,7,FALSE))</f>
        <v/>
      </c>
      <c r="H134" t="str">
        <f>IF($A134="","",VLOOKUP($A134,DADOS!$F:$R,8,FALSE))</f>
        <v/>
      </c>
      <c r="I134" t="str">
        <f>IF($A134="","",VLOOKUP($A134,DADOS!$F:$R,9,FALSE))</f>
        <v/>
      </c>
      <c r="J134" t="str">
        <f>IF($A134="","",VLOOKUP($A134,DADOS!$F:$R,10,FALSE))</f>
        <v/>
      </c>
      <c r="K134" t="str">
        <f>IF($A134="","",VLOOKUP($A134,DADOS!$F:$R,11,FALSE))</f>
        <v/>
      </c>
      <c r="L134" t="str">
        <f>IF($A134="","",VLOOKUP($A134,DADOS!$F:$R,12,FALSE))</f>
        <v/>
      </c>
      <c r="M134" t="str">
        <f>IF($A134="","",VLOOKUP($A134,DADOS!$F:$R,13,FALSE))</f>
        <v/>
      </c>
      <c r="P134">
        <f>IF($B$23="","",$B$23)</f>
        <v>32</v>
      </c>
      <c r="Q134">
        <f>IF($C$23="","",$C$23)</f>
        <v>16</v>
      </c>
      <c r="R134">
        <f>IF($D$23="","",$D$23)</f>
        <v>32</v>
      </c>
      <c r="S134">
        <f>IF(E$23="","",E$23)</f>
        <v>6</v>
      </c>
      <c r="T134">
        <f>IF(F$23="","",F$23)</f>
        <v>6</v>
      </c>
      <c r="U134">
        <f>IF(G$23="","",G$23)</f>
        <v>0.12</v>
      </c>
      <c r="V134">
        <f>IF(H$23="","",H$23)</f>
        <v>0.12</v>
      </c>
      <c r="W134">
        <f>IF($B$23="","",$B$23)</f>
        <v>32</v>
      </c>
      <c r="X134">
        <f>IF($C$23="","",$C$23)</f>
        <v>16</v>
      </c>
      <c r="Y134">
        <f>IF($D$23="","",$D$23)</f>
        <v>32</v>
      </c>
      <c r="Z134">
        <f>IF(L$23="","",L$23)</f>
        <v>0.12</v>
      </c>
      <c r="AA134">
        <f>IF(M$23="","",M$23)</f>
        <v>0.12</v>
      </c>
      <c r="AC134">
        <f>IF(B$22="","",B$22)</f>
        <v>48</v>
      </c>
      <c r="AD134">
        <f>IF(C$22="","",C$22)</f>
        <v>24</v>
      </c>
      <c r="AE134">
        <f>IF(D$22="","",D$22)</f>
        <v>48</v>
      </c>
      <c r="AF134">
        <f>IF(E$22="","",E$22)</f>
        <v>9</v>
      </c>
      <c r="AG134">
        <f>IF(F$22="","",F$22)</f>
        <v>9</v>
      </c>
      <c r="AH134">
        <f>IF(G$22="","",G$22)</f>
        <v>0.18</v>
      </c>
      <c r="AI134">
        <f>IF(H$22="","",H$22)</f>
        <v>0.18</v>
      </c>
      <c r="AJ134">
        <f>IF(I$22="","",I$22)</f>
        <v>1.7999999999999998</v>
      </c>
      <c r="AK134">
        <f>IF(J$22="","",J$22)</f>
        <v>1.7999999999999998</v>
      </c>
      <c r="AL134">
        <f>IF(K$22="","",K$22)</f>
        <v>0.09</v>
      </c>
      <c r="AM134">
        <f>IF(L$22="","",L$22)</f>
        <v>0.18</v>
      </c>
      <c r="AN134">
        <f>IF(M$22="","",M$22)</f>
        <v>0.18</v>
      </c>
      <c r="AP134">
        <f>$B$16</f>
        <v>40</v>
      </c>
      <c r="AQ134">
        <f>$B$16</f>
        <v>40</v>
      </c>
      <c r="AR134">
        <f>$B$16</f>
        <v>40</v>
      </c>
      <c r="AS134">
        <f>$B$16</f>
        <v>40</v>
      </c>
      <c r="AT134">
        <f>$B$16</f>
        <v>40</v>
      </c>
      <c r="AU134">
        <f>$B$16</f>
        <v>40</v>
      </c>
      <c r="AV134">
        <f>$B$16</f>
        <v>40</v>
      </c>
      <c r="AW134">
        <f>$B$16</f>
        <v>40</v>
      </c>
      <c r="AX134">
        <f>$B$16</f>
        <v>40</v>
      </c>
      <c r="AY134">
        <f>$B$16</f>
        <v>40</v>
      </c>
      <c r="AZ134">
        <f>$B$16</f>
        <v>40</v>
      </c>
      <c r="BA134">
        <f>$B$16</f>
        <v>40</v>
      </c>
    </row>
    <row r="135">
      <c r="B135" t="str">
        <f>IF($A135="","",VLOOKUP($A135,DADOS!$F:$R,2,FALSE))</f>
        <v/>
      </c>
      <c r="C135" t="str">
        <f>IF($A135="","",VLOOKUP($A135,DADOS!$F:$R,3,FALSE))</f>
        <v/>
      </c>
      <c r="D135" t="str">
        <f>IF($A135="","",VLOOKUP($A135,DADOS!$F:$R,4,FALSE))</f>
        <v/>
      </c>
      <c r="E135" t="str">
        <f>IF($A135="","",VLOOKUP($A135,DADOS!$F:$R,5,FALSE))</f>
        <v/>
      </c>
      <c r="F135" t="str">
        <f>IF($A135="","",VLOOKUP($A135,DADOS!$F:$R,6,FALSE))</f>
        <v/>
      </c>
      <c r="G135" t="str">
        <f>IF($A135="","",VLOOKUP($A135,DADOS!$F:$R,7,FALSE))</f>
        <v/>
      </c>
      <c r="H135" t="str">
        <f>IF($A135="","",VLOOKUP($A135,DADOS!$F:$R,8,FALSE))</f>
        <v/>
      </c>
      <c r="I135" t="str">
        <f>IF($A135="","",VLOOKUP($A135,DADOS!$F:$R,9,FALSE))</f>
        <v/>
      </c>
      <c r="J135" t="str">
        <f>IF($A135="","",VLOOKUP($A135,DADOS!$F:$R,10,FALSE))</f>
        <v/>
      </c>
      <c r="K135" t="str">
        <f>IF($A135="","",VLOOKUP($A135,DADOS!$F:$R,11,FALSE))</f>
        <v/>
      </c>
      <c r="L135" t="str">
        <f>IF($A135="","",VLOOKUP($A135,DADOS!$F:$R,12,FALSE))</f>
        <v/>
      </c>
      <c r="M135" t="str">
        <f>IF($A135="","",VLOOKUP($A135,DADOS!$F:$R,13,FALSE))</f>
        <v/>
      </c>
      <c r="P135">
        <f>IF($B$23="","",$B$23)</f>
        <v>32</v>
      </c>
      <c r="Q135">
        <f>IF($C$23="","",$C$23)</f>
        <v>16</v>
      </c>
      <c r="R135">
        <f>IF($D$23="","",$D$23)</f>
        <v>32</v>
      </c>
      <c r="S135">
        <f>IF(E$23="","",E$23)</f>
        <v>6</v>
      </c>
      <c r="T135">
        <f>IF(F$23="","",F$23)</f>
        <v>6</v>
      </c>
      <c r="U135">
        <f>IF(G$23="","",G$23)</f>
        <v>0.12</v>
      </c>
      <c r="V135">
        <f>IF(H$23="","",H$23)</f>
        <v>0.12</v>
      </c>
      <c r="W135">
        <f>IF($B$23="","",$B$23)</f>
        <v>32</v>
      </c>
      <c r="X135">
        <f>IF($C$23="","",$C$23)</f>
        <v>16</v>
      </c>
      <c r="Y135">
        <f>IF($D$23="","",$D$23)</f>
        <v>32</v>
      </c>
      <c r="Z135">
        <f>IF(L$23="","",L$23)</f>
        <v>0.12</v>
      </c>
      <c r="AA135">
        <f>IF(M$23="","",M$23)</f>
        <v>0.12</v>
      </c>
      <c r="AC135">
        <f>IF(B$22="","",B$22)</f>
        <v>48</v>
      </c>
      <c r="AD135">
        <f>IF(C$22="","",C$22)</f>
        <v>24</v>
      </c>
      <c r="AE135">
        <f>IF(D$22="","",D$22)</f>
        <v>48</v>
      </c>
      <c r="AF135">
        <f>IF(E$22="","",E$22)</f>
        <v>9</v>
      </c>
      <c r="AG135">
        <f>IF(F$22="","",F$22)</f>
        <v>9</v>
      </c>
      <c r="AH135">
        <f>IF(G$22="","",G$22)</f>
        <v>0.18</v>
      </c>
      <c r="AI135">
        <f>IF(H$22="","",H$22)</f>
        <v>0.18</v>
      </c>
      <c r="AJ135">
        <f>IF(I$22="","",I$22)</f>
        <v>1.7999999999999998</v>
      </c>
      <c r="AK135">
        <f>IF(J$22="","",J$22)</f>
        <v>1.7999999999999998</v>
      </c>
      <c r="AL135">
        <f>IF(K$22="","",K$22)</f>
        <v>0.09</v>
      </c>
      <c r="AM135">
        <f>IF(L$22="","",L$22)</f>
        <v>0.18</v>
      </c>
      <c r="AN135">
        <f>IF(M$22="","",M$22)</f>
        <v>0.18</v>
      </c>
      <c r="AP135">
        <f>$B$16</f>
        <v>40</v>
      </c>
      <c r="AQ135">
        <f>$B$16</f>
        <v>40</v>
      </c>
      <c r="AR135">
        <f>$B$16</f>
        <v>40</v>
      </c>
      <c r="AS135">
        <f>$B$16</f>
        <v>40</v>
      </c>
      <c r="AT135">
        <f>$B$16</f>
        <v>40</v>
      </c>
      <c r="AU135">
        <f>$B$16</f>
        <v>40</v>
      </c>
      <c r="AV135">
        <f>$B$16</f>
        <v>40</v>
      </c>
      <c r="AW135">
        <f>$B$16</f>
        <v>40</v>
      </c>
      <c r="AX135">
        <f>$B$16</f>
        <v>40</v>
      </c>
      <c r="AY135">
        <f>$B$16</f>
        <v>40</v>
      </c>
      <c r="AZ135">
        <f>$B$16</f>
        <v>40</v>
      </c>
      <c r="BA135">
        <f>$B$16</f>
        <v>40</v>
      </c>
    </row>
    <row r="136">
      <c r="B136" t="str">
        <f>IF($A136="","",VLOOKUP($A136,DADOS!$F:$R,2,FALSE))</f>
        <v/>
      </c>
      <c r="C136" t="str">
        <f>IF($A136="","",VLOOKUP($A136,DADOS!$F:$R,3,FALSE))</f>
        <v/>
      </c>
      <c r="D136" t="str">
        <f>IF($A136="","",VLOOKUP($A136,DADOS!$F:$R,4,FALSE))</f>
        <v/>
      </c>
      <c r="E136" t="str">
        <f>IF($A136="","",VLOOKUP($A136,DADOS!$F:$R,5,FALSE))</f>
        <v/>
      </c>
      <c r="F136" t="str">
        <f>IF($A136="","",VLOOKUP($A136,DADOS!$F:$R,6,FALSE))</f>
        <v/>
      </c>
      <c r="G136" t="str">
        <f>IF($A136="","",VLOOKUP($A136,DADOS!$F:$R,7,FALSE))</f>
        <v/>
      </c>
      <c r="H136" t="str">
        <f>IF($A136="","",VLOOKUP($A136,DADOS!$F:$R,8,FALSE))</f>
        <v/>
      </c>
      <c r="I136" t="str">
        <f>IF($A136="","",VLOOKUP($A136,DADOS!$F:$R,9,FALSE))</f>
        <v/>
      </c>
      <c r="J136" t="str">
        <f>IF($A136="","",VLOOKUP($A136,DADOS!$F:$R,10,FALSE))</f>
        <v/>
      </c>
      <c r="K136" t="str">
        <f>IF($A136="","",VLOOKUP($A136,DADOS!$F:$R,11,FALSE))</f>
        <v/>
      </c>
      <c r="L136" t="str">
        <f>IF($A136="","",VLOOKUP($A136,DADOS!$F:$R,12,FALSE))</f>
        <v/>
      </c>
      <c r="M136" t="str">
        <f>IF($A136="","",VLOOKUP($A136,DADOS!$F:$R,13,FALSE))</f>
        <v/>
      </c>
      <c r="P136">
        <f>IF($B$23="","",$B$23)</f>
        <v>32</v>
      </c>
      <c r="Q136">
        <f>IF($C$23="","",$C$23)</f>
        <v>16</v>
      </c>
      <c r="R136">
        <f>IF($D$23="","",$D$23)</f>
        <v>32</v>
      </c>
      <c r="S136">
        <f>IF(E$23="","",E$23)</f>
        <v>6</v>
      </c>
      <c r="T136">
        <f>IF(F$23="","",F$23)</f>
        <v>6</v>
      </c>
      <c r="U136">
        <f>IF(G$23="","",G$23)</f>
        <v>0.12</v>
      </c>
      <c r="V136">
        <f>IF(H$23="","",H$23)</f>
        <v>0.12</v>
      </c>
      <c r="W136">
        <f>IF($B$23="","",$B$23)</f>
        <v>32</v>
      </c>
      <c r="X136">
        <f>IF($C$23="","",$C$23)</f>
        <v>16</v>
      </c>
      <c r="Y136">
        <f>IF($D$23="","",$D$23)</f>
        <v>32</v>
      </c>
      <c r="Z136">
        <f>IF(L$23="","",L$23)</f>
        <v>0.12</v>
      </c>
      <c r="AA136">
        <f>IF(M$23="","",M$23)</f>
        <v>0.12</v>
      </c>
      <c r="AC136">
        <f>IF(B$22="","",B$22)</f>
        <v>48</v>
      </c>
      <c r="AD136">
        <f>IF(C$22="","",C$22)</f>
        <v>24</v>
      </c>
      <c r="AE136">
        <f>IF(D$22="","",D$22)</f>
        <v>48</v>
      </c>
      <c r="AF136">
        <f>IF(E$22="","",E$22)</f>
        <v>9</v>
      </c>
      <c r="AG136">
        <f>IF(F$22="","",F$22)</f>
        <v>9</v>
      </c>
      <c r="AH136">
        <f>IF(G$22="","",G$22)</f>
        <v>0.18</v>
      </c>
      <c r="AI136">
        <f>IF(H$22="","",H$22)</f>
        <v>0.18</v>
      </c>
      <c r="AJ136">
        <f>IF(I$22="","",I$22)</f>
        <v>1.7999999999999998</v>
      </c>
      <c r="AK136">
        <f>IF(J$22="","",J$22)</f>
        <v>1.7999999999999998</v>
      </c>
      <c r="AL136">
        <f>IF(K$22="","",K$22)</f>
        <v>0.09</v>
      </c>
      <c r="AM136">
        <f>IF(L$22="","",L$22)</f>
        <v>0.18</v>
      </c>
      <c r="AN136">
        <f>IF(M$22="","",M$22)</f>
        <v>0.18</v>
      </c>
      <c r="AP136">
        <f>$B$16</f>
        <v>40</v>
      </c>
      <c r="AQ136">
        <f>$B$16</f>
        <v>40</v>
      </c>
      <c r="AR136">
        <f>$B$16</f>
        <v>40</v>
      </c>
      <c r="AS136">
        <f>$B$16</f>
        <v>40</v>
      </c>
      <c r="AT136">
        <f>$B$16</f>
        <v>40</v>
      </c>
      <c r="AU136">
        <f>$B$16</f>
        <v>40</v>
      </c>
      <c r="AV136">
        <f>$B$16</f>
        <v>40</v>
      </c>
      <c r="AW136">
        <f>$B$16</f>
        <v>40</v>
      </c>
      <c r="AX136">
        <f>$B$16</f>
        <v>40</v>
      </c>
      <c r="AY136">
        <f>$B$16</f>
        <v>40</v>
      </c>
      <c r="AZ136">
        <f>$B$16</f>
        <v>40</v>
      </c>
      <c r="BA136">
        <f>$B$16</f>
        <v>40</v>
      </c>
    </row>
    <row r="137">
      <c r="B137" t="str">
        <f>IF($A137="","",VLOOKUP($A137,DADOS!$F:$R,2,FALSE))</f>
        <v/>
      </c>
      <c r="C137" t="str">
        <f>IF($A137="","",VLOOKUP($A137,DADOS!$F:$R,3,FALSE))</f>
        <v/>
      </c>
      <c r="D137" t="str">
        <f>IF($A137="","",VLOOKUP($A137,DADOS!$F:$R,4,FALSE))</f>
        <v/>
      </c>
      <c r="E137" t="str">
        <f>IF($A137="","",VLOOKUP($A137,DADOS!$F:$R,5,FALSE))</f>
        <v/>
      </c>
      <c r="F137" t="str">
        <f>IF($A137="","",VLOOKUP($A137,DADOS!$F:$R,6,FALSE))</f>
        <v/>
      </c>
      <c r="G137" t="str">
        <f>IF($A137="","",VLOOKUP($A137,DADOS!$F:$R,7,FALSE))</f>
        <v/>
      </c>
      <c r="H137" t="str">
        <f>IF($A137="","",VLOOKUP($A137,DADOS!$F:$R,8,FALSE))</f>
        <v/>
      </c>
      <c r="I137" t="str">
        <f>IF($A137="","",VLOOKUP($A137,DADOS!$F:$R,9,FALSE))</f>
        <v/>
      </c>
      <c r="J137" t="str">
        <f>IF($A137="","",VLOOKUP($A137,DADOS!$F:$R,10,FALSE))</f>
        <v/>
      </c>
      <c r="K137" t="str">
        <f>IF($A137="","",VLOOKUP($A137,DADOS!$F:$R,11,FALSE))</f>
        <v/>
      </c>
      <c r="L137" t="str">
        <f>IF($A137="","",VLOOKUP($A137,DADOS!$F:$R,12,FALSE))</f>
        <v/>
      </c>
      <c r="M137" t="str">
        <f>IF($A137="","",VLOOKUP($A137,DADOS!$F:$R,13,FALSE))</f>
        <v/>
      </c>
      <c r="P137">
        <f>IF($B$23="","",$B$23)</f>
        <v>32</v>
      </c>
      <c r="Q137">
        <f>IF($C$23="","",$C$23)</f>
        <v>16</v>
      </c>
      <c r="R137">
        <f>IF($D$23="","",$D$23)</f>
        <v>32</v>
      </c>
      <c r="S137">
        <f>IF(E$23="","",E$23)</f>
        <v>6</v>
      </c>
      <c r="T137">
        <f>IF(F$23="","",F$23)</f>
        <v>6</v>
      </c>
      <c r="U137">
        <f>IF(G$23="","",G$23)</f>
        <v>0.12</v>
      </c>
      <c r="V137">
        <f>IF(H$23="","",H$23)</f>
        <v>0.12</v>
      </c>
      <c r="W137">
        <f>IF($B$23="","",$B$23)</f>
        <v>32</v>
      </c>
      <c r="X137">
        <f>IF($C$23="","",$C$23)</f>
        <v>16</v>
      </c>
      <c r="Y137">
        <f>IF($D$23="","",$D$23)</f>
        <v>32</v>
      </c>
      <c r="Z137">
        <f>IF(L$23="","",L$23)</f>
        <v>0.12</v>
      </c>
      <c r="AA137">
        <f>IF(M$23="","",M$23)</f>
        <v>0.12</v>
      </c>
      <c r="AC137">
        <f>IF(B$22="","",B$22)</f>
        <v>48</v>
      </c>
      <c r="AD137">
        <f>IF(C$22="","",C$22)</f>
        <v>24</v>
      </c>
      <c r="AE137">
        <f>IF(D$22="","",D$22)</f>
        <v>48</v>
      </c>
      <c r="AF137">
        <f>IF(E$22="","",E$22)</f>
        <v>9</v>
      </c>
      <c r="AG137">
        <f>IF(F$22="","",F$22)</f>
        <v>9</v>
      </c>
      <c r="AH137">
        <f>IF(G$22="","",G$22)</f>
        <v>0.18</v>
      </c>
      <c r="AI137">
        <f>IF(H$22="","",H$22)</f>
        <v>0.18</v>
      </c>
      <c r="AJ137">
        <f>IF(I$22="","",I$22)</f>
        <v>1.7999999999999998</v>
      </c>
      <c r="AK137">
        <f>IF(J$22="","",J$22)</f>
        <v>1.7999999999999998</v>
      </c>
      <c r="AL137">
        <f>IF(K$22="","",K$22)</f>
        <v>0.09</v>
      </c>
      <c r="AM137">
        <f>IF(L$22="","",L$22)</f>
        <v>0.18</v>
      </c>
      <c r="AN137">
        <f>IF(M$22="","",M$22)</f>
        <v>0.18</v>
      </c>
      <c r="AP137">
        <f>$B$16</f>
        <v>40</v>
      </c>
      <c r="AQ137">
        <f>$B$16</f>
        <v>40</v>
      </c>
      <c r="AR137">
        <f>$B$16</f>
        <v>40</v>
      </c>
      <c r="AS137">
        <f>$B$16</f>
        <v>40</v>
      </c>
      <c r="AT137">
        <f>$B$16</f>
        <v>40</v>
      </c>
      <c r="AU137">
        <f>$B$16</f>
        <v>40</v>
      </c>
      <c r="AV137">
        <f>$B$16</f>
        <v>40</v>
      </c>
      <c r="AW137">
        <f>$B$16</f>
        <v>40</v>
      </c>
      <c r="AX137">
        <f>$B$16</f>
        <v>40</v>
      </c>
      <c r="AY137">
        <f>$B$16</f>
        <v>40</v>
      </c>
      <c r="AZ137">
        <f>$B$16</f>
        <v>40</v>
      </c>
      <c r="BA137">
        <f>$B$16</f>
        <v>40</v>
      </c>
    </row>
    <row r="138">
      <c r="B138" t="str">
        <f>IF($A138="","",VLOOKUP($A138,DADOS!$F:$R,2,FALSE))</f>
        <v/>
      </c>
      <c r="C138" t="str">
        <f>IF($A138="","",VLOOKUP($A138,DADOS!$F:$R,3,FALSE))</f>
        <v/>
      </c>
      <c r="D138" t="str">
        <f>IF($A138="","",VLOOKUP($A138,DADOS!$F:$R,4,FALSE))</f>
        <v/>
      </c>
      <c r="E138" t="str">
        <f>IF($A138="","",VLOOKUP($A138,DADOS!$F:$R,5,FALSE))</f>
        <v/>
      </c>
      <c r="F138" t="str">
        <f>IF($A138="","",VLOOKUP($A138,DADOS!$F:$R,6,FALSE))</f>
        <v/>
      </c>
      <c r="G138" t="str">
        <f>IF($A138="","",VLOOKUP($A138,DADOS!$F:$R,7,FALSE))</f>
        <v/>
      </c>
      <c r="H138" t="str">
        <f>IF($A138="","",VLOOKUP($A138,DADOS!$F:$R,8,FALSE))</f>
        <v/>
      </c>
      <c r="I138" t="str">
        <f>IF($A138="","",VLOOKUP($A138,DADOS!$F:$R,9,FALSE))</f>
        <v/>
      </c>
      <c r="J138" t="str">
        <f>IF($A138="","",VLOOKUP($A138,DADOS!$F:$R,10,FALSE))</f>
        <v/>
      </c>
      <c r="K138" t="str">
        <f>IF($A138="","",VLOOKUP($A138,DADOS!$F:$R,11,FALSE))</f>
        <v/>
      </c>
      <c r="L138" t="str">
        <f>IF($A138="","",VLOOKUP($A138,DADOS!$F:$R,12,FALSE))</f>
        <v/>
      </c>
      <c r="M138" t="str">
        <f>IF($A138="","",VLOOKUP($A138,DADOS!$F:$R,13,FALSE))</f>
        <v/>
      </c>
      <c r="P138">
        <f>IF($B$23="","",$B$23)</f>
        <v>32</v>
      </c>
      <c r="Q138">
        <f>IF($C$23="","",$C$23)</f>
        <v>16</v>
      </c>
      <c r="R138">
        <f>IF($D$23="","",$D$23)</f>
        <v>32</v>
      </c>
      <c r="S138">
        <f>IF(E$23="","",E$23)</f>
        <v>6</v>
      </c>
      <c r="T138">
        <f>IF(F$23="","",F$23)</f>
        <v>6</v>
      </c>
      <c r="U138">
        <f>IF(G$23="","",G$23)</f>
        <v>0.12</v>
      </c>
      <c r="V138">
        <f>IF(H$23="","",H$23)</f>
        <v>0.12</v>
      </c>
      <c r="W138">
        <f>IF($B$23="","",$B$23)</f>
        <v>32</v>
      </c>
      <c r="X138">
        <f>IF($C$23="","",$C$23)</f>
        <v>16</v>
      </c>
      <c r="Y138">
        <f>IF($D$23="","",$D$23)</f>
        <v>32</v>
      </c>
      <c r="Z138">
        <f>IF(L$23="","",L$23)</f>
        <v>0.12</v>
      </c>
      <c r="AA138">
        <f>IF(M$23="","",M$23)</f>
        <v>0.12</v>
      </c>
      <c r="AC138">
        <f>IF(B$22="","",B$22)</f>
        <v>48</v>
      </c>
      <c r="AD138">
        <f>IF(C$22="","",C$22)</f>
        <v>24</v>
      </c>
      <c r="AE138">
        <f>IF(D$22="","",D$22)</f>
        <v>48</v>
      </c>
      <c r="AF138">
        <f>IF(E$22="","",E$22)</f>
        <v>9</v>
      </c>
      <c r="AG138">
        <f>IF(F$22="","",F$22)</f>
        <v>9</v>
      </c>
      <c r="AH138">
        <f>IF(G$22="","",G$22)</f>
        <v>0.18</v>
      </c>
      <c r="AI138">
        <f>IF(H$22="","",H$22)</f>
        <v>0.18</v>
      </c>
      <c r="AJ138">
        <f>IF(I$22="","",I$22)</f>
        <v>1.7999999999999998</v>
      </c>
      <c r="AK138">
        <f>IF(J$22="","",J$22)</f>
        <v>1.7999999999999998</v>
      </c>
      <c r="AL138">
        <f>IF(K$22="","",K$22)</f>
        <v>0.09</v>
      </c>
      <c r="AM138">
        <f>IF(L$22="","",L$22)</f>
        <v>0.18</v>
      </c>
      <c r="AN138">
        <f>IF(M$22="","",M$22)</f>
        <v>0.18</v>
      </c>
      <c r="AP138">
        <f>$B$16</f>
        <v>40</v>
      </c>
      <c r="AQ138">
        <f>$B$16</f>
        <v>40</v>
      </c>
      <c r="AR138">
        <f>$B$16</f>
        <v>40</v>
      </c>
      <c r="AS138">
        <f>$B$16</f>
        <v>40</v>
      </c>
      <c r="AT138">
        <f>$B$16</f>
        <v>40</v>
      </c>
      <c r="AU138">
        <f>$B$16</f>
        <v>40</v>
      </c>
      <c r="AV138">
        <f>$B$16</f>
        <v>40</v>
      </c>
      <c r="AW138">
        <f>$B$16</f>
        <v>40</v>
      </c>
      <c r="AX138">
        <f>$B$16</f>
        <v>40</v>
      </c>
      <c r="AY138">
        <f>$B$16</f>
        <v>40</v>
      </c>
      <c r="AZ138">
        <f>$B$16</f>
        <v>40</v>
      </c>
      <c r="BA138">
        <f>$B$16</f>
        <v>40</v>
      </c>
    </row>
    <row r="139">
      <c r="B139" t="str">
        <f>IF($A139="","",VLOOKUP($A139,DADOS!$F:$R,2,FALSE))</f>
        <v/>
      </c>
      <c r="C139" t="str">
        <f>IF($A139="","",VLOOKUP($A139,DADOS!$F:$R,3,FALSE))</f>
        <v/>
      </c>
      <c r="D139" t="str">
        <f>IF($A139="","",VLOOKUP($A139,DADOS!$F:$R,4,FALSE))</f>
        <v/>
      </c>
      <c r="E139" t="str">
        <f>IF($A139="","",VLOOKUP($A139,DADOS!$F:$R,5,FALSE))</f>
        <v/>
      </c>
      <c r="F139" t="str">
        <f>IF($A139="","",VLOOKUP($A139,DADOS!$F:$R,6,FALSE))</f>
        <v/>
      </c>
      <c r="G139" t="str">
        <f>IF($A139="","",VLOOKUP($A139,DADOS!$F:$R,7,FALSE))</f>
        <v/>
      </c>
      <c r="H139" t="str">
        <f>IF($A139="","",VLOOKUP($A139,DADOS!$F:$R,8,FALSE))</f>
        <v/>
      </c>
      <c r="I139" t="str">
        <f>IF($A139="","",VLOOKUP($A139,DADOS!$F:$R,9,FALSE))</f>
        <v/>
      </c>
      <c r="J139" t="str">
        <f>IF($A139="","",VLOOKUP($A139,DADOS!$F:$R,10,FALSE))</f>
        <v/>
      </c>
      <c r="K139" t="str">
        <f>IF($A139="","",VLOOKUP($A139,DADOS!$F:$R,11,FALSE))</f>
        <v/>
      </c>
      <c r="L139" t="str">
        <f>IF($A139="","",VLOOKUP($A139,DADOS!$F:$R,12,FALSE))</f>
        <v/>
      </c>
      <c r="M139" t="str">
        <f>IF($A139="","",VLOOKUP($A139,DADOS!$F:$R,13,FALSE))</f>
        <v/>
      </c>
      <c r="P139">
        <f>IF($B$23="","",$B$23)</f>
        <v>32</v>
      </c>
      <c r="Q139">
        <f>IF($C$23="","",$C$23)</f>
        <v>16</v>
      </c>
      <c r="R139">
        <f>IF($D$23="","",$D$23)</f>
        <v>32</v>
      </c>
      <c r="S139">
        <f>IF(E$23="","",E$23)</f>
        <v>6</v>
      </c>
      <c r="T139">
        <f>IF(F$23="","",F$23)</f>
        <v>6</v>
      </c>
      <c r="U139">
        <f>IF(G$23="","",G$23)</f>
        <v>0.12</v>
      </c>
      <c r="V139">
        <f>IF(H$23="","",H$23)</f>
        <v>0.12</v>
      </c>
      <c r="W139">
        <f>IF($B$23="","",$B$23)</f>
        <v>32</v>
      </c>
      <c r="X139">
        <f>IF($C$23="","",$C$23)</f>
        <v>16</v>
      </c>
      <c r="Y139">
        <f>IF($D$23="","",$D$23)</f>
        <v>32</v>
      </c>
      <c r="Z139">
        <f>IF(L$23="","",L$23)</f>
        <v>0.12</v>
      </c>
      <c r="AA139">
        <f>IF(M$23="","",M$23)</f>
        <v>0.12</v>
      </c>
      <c r="AC139">
        <f>IF(B$22="","",B$22)</f>
        <v>48</v>
      </c>
      <c r="AD139">
        <f>IF(C$22="","",C$22)</f>
        <v>24</v>
      </c>
      <c r="AE139">
        <f>IF(D$22="","",D$22)</f>
        <v>48</v>
      </c>
      <c r="AF139">
        <f>IF(E$22="","",E$22)</f>
        <v>9</v>
      </c>
      <c r="AG139">
        <f>IF(F$22="","",F$22)</f>
        <v>9</v>
      </c>
      <c r="AH139">
        <f>IF(G$22="","",G$22)</f>
        <v>0.18</v>
      </c>
      <c r="AI139">
        <f>IF(H$22="","",H$22)</f>
        <v>0.18</v>
      </c>
      <c r="AJ139">
        <f>IF(I$22="","",I$22)</f>
        <v>1.7999999999999998</v>
      </c>
      <c r="AK139">
        <f>IF(J$22="","",J$22)</f>
        <v>1.7999999999999998</v>
      </c>
      <c r="AL139">
        <f>IF(K$22="","",K$22)</f>
        <v>0.09</v>
      </c>
      <c r="AM139">
        <f>IF(L$22="","",L$22)</f>
        <v>0.18</v>
      </c>
      <c r="AN139">
        <f>IF(M$22="","",M$22)</f>
        <v>0.18</v>
      </c>
      <c r="AP139">
        <f>$B$16</f>
        <v>40</v>
      </c>
      <c r="AQ139">
        <f>$B$16</f>
        <v>40</v>
      </c>
      <c r="AR139">
        <f>$B$16</f>
        <v>40</v>
      </c>
      <c r="AS139">
        <f>$B$16</f>
        <v>40</v>
      </c>
      <c r="AT139">
        <f>$B$16</f>
        <v>40</v>
      </c>
      <c r="AU139">
        <f>$B$16</f>
        <v>40</v>
      </c>
      <c r="AV139">
        <f>$B$16</f>
        <v>40</v>
      </c>
      <c r="AW139">
        <f>$B$16</f>
        <v>40</v>
      </c>
      <c r="AX139">
        <f>$B$16</f>
        <v>40</v>
      </c>
      <c r="AY139">
        <f>$B$16</f>
        <v>40</v>
      </c>
      <c r="AZ139">
        <f>$B$16</f>
        <v>40</v>
      </c>
      <c r="BA139">
        <f>$B$16</f>
        <v>40</v>
      </c>
    </row>
    <row r="140">
      <c r="B140" t="str">
        <f>IF($A140="","",VLOOKUP($A140,DADOS!$F:$R,2,FALSE))</f>
        <v/>
      </c>
      <c r="C140" t="str">
        <f>IF($A140="","",VLOOKUP($A140,DADOS!$F:$R,3,FALSE))</f>
        <v/>
      </c>
      <c r="D140" t="str">
        <f>IF($A140="","",VLOOKUP($A140,DADOS!$F:$R,4,FALSE))</f>
        <v/>
      </c>
      <c r="E140" t="str">
        <f>IF($A140="","",VLOOKUP($A140,DADOS!$F:$R,5,FALSE))</f>
        <v/>
      </c>
      <c r="F140" t="str">
        <f>IF($A140="","",VLOOKUP($A140,DADOS!$F:$R,6,FALSE))</f>
        <v/>
      </c>
      <c r="G140" t="str">
        <f>IF($A140="","",VLOOKUP($A140,DADOS!$F:$R,7,FALSE))</f>
        <v/>
      </c>
      <c r="H140" t="str">
        <f>IF($A140="","",VLOOKUP($A140,DADOS!$F:$R,8,FALSE))</f>
        <v/>
      </c>
      <c r="I140" t="str">
        <f>IF($A140="","",VLOOKUP($A140,DADOS!$F:$R,9,FALSE))</f>
        <v/>
      </c>
      <c r="J140" t="str">
        <f>IF($A140="","",VLOOKUP($A140,DADOS!$F:$R,10,FALSE))</f>
        <v/>
      </c>
      <c r="K140" t="str">
        <f>IF($A140="","",VLOOKUP($A140,DADOS!$F:$R,11,FALSE))</f>
        <v/>
      </c>
      <c r="L140" t="str">
        <f>IF($A140="","",VLOOKUP($A140,DADOS!$F:$R,12,FALSE))</f>
        <v/>
      </c>
      <c r="M140" t="str">
        <f>IF($A140="","",VLOOKUP($A140,DADOS!$F:$R,13,FALSE))</f>
        <v/>
      </c>
      <c r="P140">
        <f>IF($B$23="","",$B$23)</f>
        <v>32</v>
      </c>
      <c r="Q140">
        <f>IF($C$23="","",$C$23)</f>
        <v>16</v>
      </c>
      <c r="R140">
        <f>IF($D$23="","",$D$23)</f>
        <v>32</v>
      </c>
      <c r="S140">
        <f>IF(E$23="","",E$23)</f>
        <v>6</v>
      </c>
      <c r="T140">
        <f>IF(F$23="","",F$23)</f>
        <v>6</v>
      </c>
      <c r="U140">
        <f>IF(G$23="","",G$23)</f>
        <v>0.12</v>
      </c>
      <c r="V140">
        <f>IF(H$23="","",H$23)</f>
        <v>0.12</v>
      </c>
      <c r="W140">
        <f>IF($B$23="","",$B$23)</f>
        <v>32</v>
      </c>
      <c r="X140">
        <f>IF($C$23="","",$C$23)</f>
        <v>16</v>
      </c>
      <c r="Y140">
        <f>IF($D$23="","",$D$23)</f>
        <v>32</v>
      </c>
      <c r="Z140">
        <f>IF(L$23="","",L$23)</f>
        <v>0.12</v>
      </c>
      <c r="AA140">
        <f>IF(M$23="","",M$23)</f>
        <v>0.12</v>
      </c>
      <c r="AC140">
        <f>IF(B$22="","",B$22)</f>
        <v>48</v>
      </c>
      <c r="AD140">
        <f>IF(C$22="","",C$22)</f>
        <v>24</v>
      </c>
      <c r="AE140">
        <f>IF(D$22="","",D$22)</f>
        <v>48</v>
      </c>
      <c r="AF140">
        <f>IF(E$22="","",E$22)</f>
        <v>9</v>
      </c>
      <c r="AG140">
        <f>IF(F$22="","",F$22)</f>
        <v>9</v>
      </c>
      <c r="AH140">
        <f>IF(G$22="","",G$22)</f>
        <v>0.18</v>
      </c>
      <c r="AI140">
        <f>IF(H$22="","",H$22)</f>
        <v>0.18</v>
      </c>
      <c r="AJ140">
        <f>IF(I$22="","",I$22)</f>
        <v>1.7999999999999998</v>
      </c>
      <c r="AK140">
        <f>IF(J$22="","",J$22)</f>
        <v>1.7999999999999998</v>
      </c>
      <c r="AL140">
        <f>IF(K$22="","",K$22)</f>
        <v>0.09</v>
      </c>
      <c r="AM140">
        <f>IF(L$22="","",L$22)</f>
        <v>0.18</v>
      </c>
      <c r="AN140">
        <f>IF(M$22="","",M$22)</f>
        <v>0.18</v>
      </c>
      <c r="AP140">
        <f>$B$16</f>
        <v>40</v>
      </c>
      <c r="AQ140">
        <f>$B$16</f>
        <v>40</v>
      </c>
      <c r="AR140">
        <f>$B$16</f>
        <v>40</v>
      </c>
      <c r="AS140">
        <f>$B$16</f>
        <v>40</v>
      </c>
      <c r="AT140">
        <f>$B$16</f>
        <v>40</v>
      </c>
      <c r="AU140">
        <f>$B$16</f>
        <v>40</v>
      </c>
      <c r="AV140">
        <f>$B$16</f>
        <v>40</v>
      </c>
      <c r="AW140">
        <f>$B$16</f>
        <v>40</v>
      </c>
      <c r="AX140">
        <f>$B$16</f>
        <v>40</v>
      </c>
      <c r="AY140">
        <f>$B$16</f>
        <v>40</v>
      </c>
      <c r="AZ140">
        <f>$B$16</f>
        <v>40</v>
      </c>
      <c r="BA140">
        <f>$B$16</f>
        <v>40</v>
      </c>
    </row>
    <row r="141">
      <c r="B141" t="str">
        <f>IF($A141="","",VLOOKUP($A141,DADOS!$F:$R,2,FALSE))</f>
        <v/>
      </c>
      <c r="C141" t="str">
        <f>IF($A141="","",VLOOKUP($A141,DADOS!$F:$R,3,FALSE))</f>
        <v/>
      </c>
      <c r="D141" t="str">
        <f>IF($A141="","",VLOOKUP($A141,DADOS!$F:$R,4,FALSE))</f>
        <v/>
      </c>
      <c r="E141" t="str">
        <f>IF($A141="","",VLOOKUP($A141,DADOS!$F:$R,5,FALSE))</f>
        <v/>
      </c>
      <c r="F141" t="str">
        <f>IF($A141="","",VLOOKUP($A141,DADOS!$F:$R,6,FALSE))</f>
        <v/>
      </c>
      <c r="G141" t="str">
        <f>IF($A141="","",VLOOKUP($A141,DADOS!$F:$R,7,FALSE))</f>
        <v/>
      </c>
      <c r="H141" t="str">
        <f>IF($A141="","",VLOOKUP($A141,DADOS!$F:$R,8,FALSE))</f>
        <v/>
      </c>
      <c r="I141" t="str">
        <f>IF($A141="","",VLOOKUP($A141,DADOS!$F:$R,9,FALSE))</f>
        <v/>
      </c>
      <c r="J141" t="str">
        <f>IF($A141="","",VLOOKUP($A141,DADOS!$F:$R,10,FALSE))</f>
        <v/>
      </c>
      <c r="K141" t="str">
        <f>IF($A141="","",VLOOKUP($A141,DADOS!$F:$R,11,FALSE))</f>
        <v/>
      </c>
      <c r="L141" t="str">
        <f>IF($A141="","",VLOOKUP($A141,DADOS!$F:$R,12,FALSE))</f>
        <v/>
      </c>
      <c r="M141" t="str">
        <f>IF($A141="","",VLOOKUP($A141,DADOS!$F:$R,13,FALSE))</f>
        <v/>
      </c>
      <c r="P141">
        <f>IF($B$23="","",$B$23)</f>
        <v>32</v>
      </c>
      <c r="Q141">
        <f>IF($C$23="","",$C$23)</f>
        <v>16</v>
      </c>
      <c r="R141">
        <f>IF($D$23="","",$D$23)</f>
        <v>32</v>
      </c>
      <c r="S141">
        <f>IF(E$23="","",E$23)</f>
        <v>6</v>
      </c>
      <c r="T141">
        <f>IF(F$23="","",F$23)</f>
        <v>6</v>
      </c>
      <c r="U141">
        <f>IF(G$23="","",G$23)</f>
        <v>0.12</v>
      </c>
      <c r="V141">
        <f>IF(H$23="","",H$23)</f>
        <v>0.12</v>
      </c>
      <c r="W141">
        <f>IF($B$23="","",$B$23)</f>
        <v>32</v>
      </c>
      <c r="X141">
        <f>IF($C$23="","",$C$23)</f>
        <v>16</v>
      </c>
      <c r="Y141">
        <f>IF($D$23="","",$D$23)</f>
        <v>32</v>
      </c>
      <c r="Z141">
        <f>IF(L$23="","",L$23)</f>
        <v>0.12</v>
      </c>
      <c r="AA141">
        <f>IF(M$23="","",M$23)</f>
        <v>0.12</v>
      </c>
      <c r="AC141">
        <f>IF(B$22="","",B$22)</f>
        <v>48</v>
      </c>
      <c r="AD141">
        <f>IF(C$22="","",C$22)</f>
        <v>24</v>
      </c>
      <c r="AE141">
        <f>IF(D$22="","",D$22)</f>
        <v>48</v>
      </c>
      <c r="AF141">
        <f>IF(E$22="","",E$22)</f>
        <v>9</v>
      </c>
      <c r="AG141">
        <f>IF(F$22="","",F$22)</f>
        <v>9</v>
      </c>
      <c r="AH141">
        <f>IF(G$22="","",G$22)</f>
        <v>0.18</v>
      </c>
      <c r="AI141">
        <f>IF(H$22="","",H$22)</f>
        <v>0.18</v>
      </c>
      <c r="AJ141">
        <f>IF(I$22="","",I$22)</f>
        <v>1.7999999999999998</v>
      </c>
      <c r="AK141">
        <f>IF(J$22="","",J$22)</f>
        <v>1.7999999999999998</v>
      </c>
      <c r="AL141">
        <f>IF(K$22="","",K$22)</f>
        <v>0.09</v>
      </c>
      <c r="AM141">
        <f>IF(L$22="","",L$22)</f>
        <v>0.18</v>
      </c>
      <c r="AN141">
        <f>IF(M$22="","",M$22)</f>
        <v>0.18</v>
      </c>
      <c r="AP141">
        <f>$B$16</f>
        <v>40</v>
      </c>
      <c r="AQ141">
        <f>$B$16</f>
        <v>40</v>
      </c>
      <c r="AR141">
        <f>$B$16</f>
        <v>40</v>
      </c>
      <c r="AS141">
        <f>$B$16</f>
        <v>40</v>
      </c>
      <c r="AT141">
        <f>$B$16</f>
        <v>40</v>
      </c>
      <c r="AU141">
        <f>$B$16</f>
        <v>40</v>
      </c>
      <c r="AV141">
        <f>$B$16</f>
        <v>40</v>
      </c>
      <c r="AW141">
        <f>$B$16</f>
        <v>40</v>
      </c>
      <c r="AX141">
        <f>$B$16</f>
        <v>40</v>
      </c>
      <c r="AY141">
        <f>$B$16</f>
        <v>40</v>
      </c>
      <c r="AZ141">
        <f>$B$16</f>
        <v>40</v>
      </c>
      <c r="BA141">
        <f>$B$16</f>
        <v>40</v>
      </c>
    </row>
    <row r="142">
      <c r="B142" t="str">
        <f>IF($A142="","",VLOOKUP($A142,DADOS!$F:$R,2,FALSE))</f>
        <v/>
      </c>
      <c r="C142" t="str">
        <f>IF($A142="","",VLOOKUP($A142,DADOS!$F:$R,3,FALSE))</f>
        <v/>
      </c>
      <c r="D142" t="str">
        <f>IF($A142="","",VLOOKUP($A142,DADOS!$F:$R,4,FALSE))</f>
        <v/>
      </c>
      <c r="E142" t="str">
        <f>IF($A142="","",VLOOKUP($A142,DADOS!$F:$R,5,FALSE))</f>
        <v/>
      </c>
      <c r="F142" t="str">
        <f>IF($A142="","",VLOOKUP($A142,DADOS!$F:$R,6,FALSE))</f>
        <v/>
      </c>
      <c r="G142" t="str">
        <f>IF($A142="","",VLOOKUP($A142,DADOS!$F:$R,7,FALSE))</f>
        <v/>
      </c>
      <c r="H142" t="str">
        <f>IF($A142="","",VLOOKUP($A142,DADOS!$F:$R,8,FALSE))</f>
        <v/>
      </c>
      <c r="I142" t="str">
        <f>IF($A142="","",VLOOKUP($A142,DADOS!$F:$R,9,FALSE))</f>
        <v/>
      </c>
      <c r="J142" t="str">
        <f>IF($A142="","",VLOOKUP($A142,DADOS!$F:$R,10,FALSE))</f>
        <v/>
      </c>
      <c r="K142" t="str">
        <f>IF($A142="","",VLOOKUP($A142,DADOS!$F:$R,11,FALSE))</f>
        <v/>
      </c>
      <c r="L142" t="str">
        <f>IF($A142="","",VLOOKUP($A142,DADOS!$F:$R,12,FALSE))</f>
        <v/>
      </c>
      <c r="M142" t="str">
        <f>IF($A142="","",VLOOKUP($A142,DADOS!$F:$R,13,FALSE))</f>
        <v/>
      </c>
      <c r="P142">
        <f>IF($B$23="","",$B$23)</f>
        <v>32</v>
      </c>
      <c r="Q142">
        <f>IF($C$23="","",$C$23)</f>
        <v>16</v>
      </c>
      <c r="R142">
        <f>IF($D$23="","",$D$23)</f>
        <v>32</v>
      </c>
      <c r="S142">
        <f>IF(E$23="","",E$23)</f>
        <v>6</v>
      </c>
      <c r="T142">
        <f>IF(F$23="","",F$23)</f>
        <v>6</v>
      </c>
      <c r="U142">
        <f>IF(G$23="","",G$23)</f>
        <v>0.12</v>
      </c>
      <c r="V142">
        <f>IF(H$23="","",H$23)</f>
        <v>0.12</v>
      </c>
      <c r="W142">
        <f>IF($B$23="","",$B$23)</f>
        <v>32</v>
      </c>
      <c r="X142">
        <f>IF($C$23="","",$C$23)</f>
        <v>16</v>
      </c>
      <c r="Y142">
        <f>IF($D$23="","",$D$23)</f>
        <v>32</v>
      </c>
      <c r="Z142">
        <f>IF(L$23="","",L$23)</f>
        <v>0.12</v>
      </c>
      <c r="AA142">
        <f>IF(M$23="","",M$23)</f>
        <v>0.12</v>
      </c>
      <c r="AC142">
        <f>IF(B$22="","",B$22)</f>
        <v>48</v>
      </c>
      <c r="AD142">
        <f>IF(C$22="","",C$22)</f>
        <v>24</v>
      </c>
      <c r="AE142">
        <f>IF(D$22="","",D$22)</f>
        <v>48</v>
      </c>
      <c r="AF142">
        <f>IF(E$22="","",E$22)</f>
        <v>9</v>
      </c>
      <c r="AG142">
        <f>IF(F$22="","",F$22)</f>
        <v>9</v>
      </c>
      <c r="AH142">
        <f>IF(G$22="","",G$22)</f>
        <v>0.18</v>
      </c>
      <c r="AI142">
        <f>IF(H$22="","",H$22)</f>
        <v>0.18</v>
      </c>
      <c r="AJ142">
        <f>IF(I$22="","",I$22)</f>
        <v>1.7999999999999998</v>
      </c>
      <c r="AK142">
        <f>IF(J$22="","",J$22)</f>
        <v>1.7999999999999998</v>
      </c>
      <c r="AL142">
        <f>IF(K$22="","",K$22)</f>
        <v>0.09</v>
      </c>
      <c r="AM142">
        <f>IF(L$22="","",L$22)</f>
        <v>0.18</v>
      </c>
      <c r="AN142">
        <f>IF(M$22="","",M$22)</f>
        <v>0.18</v>
      </c>
      <c r="AP142">
        <f>$B$16</f>
        <v>40</v>
      </c>
      <c r="AQ142">
        <f>$B$16</f>
        <v>40</v>
      </c>
      <c r="AR142">
        <f>$B$16</f>
        <v>40</v>
      </c>
      <c r="AS142">
        <f>$B$16</f>
        <v>40</v>
      </c>
      <c r="AT142">
        <f>$B$16</f>
        <v>40</v>
      </c>
      <c r="AU142">
        <f>$B$16</f>
        <v>40</v>
      </c>
      <c r="AV142">
        <f>$B$16</f>
        <v>40</v>
      </c>
      <c r="AW142">
        <f>$B$16</f>
        <v>40</v>
      </c>
      <c r="AX142">
        <f>$B$16</f>
        <v>40</v>
      </c>
      <c r="AY142">
        <f>$B$16</f>
        <v>40</v>
      </c>
      <c r="AZ142">
        <f>$B$16</f>
        <v>40</v>
      </c>
      <c r="BA142">
        <f>$B$16</f>
        <v>40</v>
      </c>
    </row>
    <row r="143">
      <c r="B143" t="str">
        <f>IF($A143="","",VLOOKUP($A143,DADOS!$F:$R,2,FALSE))</f>
        <v/>
      </c>
      <c r="C143" t="str">
        <f>IF($A143="","",VLOOKUP($A143,DADOS!$F:$R,3,FALSE))</f>
        <v/>
      </c>
      <c r="D143" t="str">
        <f>IF($A143="","",VLOOKUP($A143,DADOS!$F:$R,4,FALSE))</f>
        <v/>
      </c>
      <c r="E143" t="str">
        <f>IF($A143="","",VLOOKUP($A143,DADOS!$F:$R,5,FALSE))</f>
        <v/>
      </c>
      <c r="F143" t="str">
        <f>IF($A143="","",VLOOKUP($A143,DADOS!$F:$R,6,FALSE))</f>
        <v/>
      </c>
      <c r="G143" t="str">
        <f>IF($A143="","",VLOOKUP($A143,DADOS!$F:$R,7,FALSE))</f>
        <v/>
      </c>
      <c r="H143" t="str">
        <f>IF($A143="","",VLOOKUP($A143,DADOS!$F:$R,8,FALSE))</f>
        <v/>
      </c>
      <c r="I143" t="str">
        <f>IF($A143="","",VLOOKUP($A143,DADOS!$F:$R,9,FALSE))</f>
        <v/>
      </c>
      <c r="J143" t="str">
        <f>IF($A143="","",VLOOKUP($A143,DADOS!$F:$R,10,FALSE))</f>
        <v/>
      </c>
      <c r="K143" t="str">
        <f>IF($A143="","",VLOOKUP($A143,DADOS!$F:$R,11,FALSE))</f>
        <v/>
      </c>
      <c r="L143" t="str">
        <f>IF($A143="","",VLOOKUP($A143,DADOS!$F:$R,12,FALSE))</f>
        <v/>
      </c>
      <c r="M143" t="str">
        <f>IF($A143="","",VLOOKUP($A143,DADOS!$F:$R,13,FALSE))</f>
        <v/>
      </c>
      <c r="P143">
        <f>IF($B$23="","",$B$23)</f>
        <v>32</v>
      </c>
      <c r="Q143">
        <f>IF($C$23="","",$C$23)</f>
        <v>16</v>
      </c>
      <c r="R143">
        <f>IF($D$23="","",$D$23)</f>
        <v>32</v>
      </c>
      <c r="S143">
        <f>IF(E$23="","",E$23)</f>
        <v>6</v>
      </c>
      <c r="T143">
        <f>IF(F$23="","",F$23)</f>
        <v>6</v>
      </c>
      <c r="U143">
        <f>IF(G$23="","",G$23)</f>
        <v>0.12</v>
      </c>
      <c r="V143">
        <f>IF(H$23="","",H$23)</f>
        <v>0.12</v>
      </c>
      <c r="W143">
        <f>IF($B$23="","",$B$23)</f>
        <v>32</v>
      </c>
      <c r="X143">
        <f>IF($C$23="","",$C$23)</f>
        <v>16</v>
      </c>
      <c r="Y143">
        <f>IF($D$23="","",$D$23)</f>
        <v>32</v>
      </c>
      <c r="Z143">
        <f>IF(L$23="","",L$23)</f>
        <v>0.12</v>
      </c>
      <c r="AA143">
        <f>IF(M$23="","",M$23)</f>
        <v>0.12</v>
      </c>
      <c r="AC143">
        <f>IF(B$22="","",B$22)</f>
        <v>48</v>
      </c>
      <c r="AD143">
        <f>IF(C$22="","",C$22)</f>
        <v>24</v>
      </c>
      <c r="AE143">
        <f>IF(D$22="","",D$22)</f>
        <v>48</v>
      </c>
      <c r="AF143">
        <f>IF(E$22="","",E$22)</f>
        <v>9</v>
      </c>
      <c r="AG143">
        <f>IF(F$22="","",F$22)</f>
        <v>9</v>
      </c>
      <c r="AH143">
        <f>IF(G$22="","",G$22)</f>
        <v>0.18</v>
      </c>
      <c r="AI143">
        <f>IF(H$22="","",H$22)</f>
        <v>0.18</v>
      </c>
      <c r="AJ143">
        <f>IF(I$22="","",I$22)</f>
        <v>1.7999999999999998</v>
      </c>
      <c r="AK143">
        <f>IF(J$22="","",J$22)</f>
        <v>1.7999999999999998</v>
      </c>
      <c r="AL143">
        <f>IF(K$22="","",K$22)</f>
        <v>0.09</v>
      </c>
      <c r="AM143">
        <f>IF(L$22="","",L$22)</f>
        <v>0.18</v>
      </c>
      <c r="AN143">
        <f>IF(M$22="","",M$22)</f>
        <v>0.18</v>
      </c>
      <c r="AP143">
        <f>$B$16</f>
        <v>40</v>
      </c>
      <c r="AQ143">
        <f>$B$16</f>
        <v>40</v>
      </c>
      <c r="AR143">
        <f>$B$16</f>
        <v>40</v>
      </c>
      <c r="AS143">
        <f>$B$16</f>
        <v>40</v>
      </c>
      <c r="AT143">
        <f>$B$16</f>
        <v>40</v>
      </c>
      <c r="AU143">
        <f>$B$16</f>
        <v>40</v>
      </c>
      <c r="AV143">
        <f>$B$16</f>
        <v>40</v>
      </c>
      <c r="AW143">
        <f>$B$16</f>
        <v>40</v>
      </c>
      <c r="AX143">
        <f>$B$16</f>
        <v>40</v>
      </c>
      <c r="AY143">
        <f>$B$16</f>
        <v>40</v>
      </c>
      <c r="AZ143">
        <f>$B$16</f>
        <v>40</v>
      </c>
      <c r="BA143">
        <f>$B$16</f>
        <v>40</v>
      </c>
    </row>
    <row r="144">
      <c r="B144" t="str">
        <f>IF($A144="","",VLOOKUP($A144,DADOS!$F:$R,2,FALSE))</f>
        <v/>
      </c>
      <c r="C144" t="str">
        <f>IF($A144="","",VLOOKUP($A144,DADOS!$F:$R,3,FALSE))</f>
        <v/>
      </c>
      <c r="D144" t="str">
        <f>IF($A144="","",VLOOKUP($A144,DADOS!$F:$R,4,FALSE))</f>
        <v/>
      </c>
      <c r="E144" t="str">
        <f>IF($A144="","",VLOOKUP($A144,DADOS!$F:$R,5,FALSE))</f>
        <v/>
      </c>
      <c r="F144" t="str">
        <f>IF($A144="","",VLOOKUP($A144,DADOS!$F:$R,6,FALSE))</f>
        <v/>
      </c>
      <c r="G144" t="str">
        <f>IF($A144="","",VLOOKUP($A144,DADOS!$F:$R,7,FALSE))</f>
        <v/>
      </c>
      <c r="H144" t="str">
        <f>IF($A144="","",VLOOKUP($A144,DADOS!$F:$R,8,FALSE))</f>
        <v/>
      </c>
      <c r="I144" t="str">
        <f>IF($A144="","",VLOOKUP($A144,DADOS!$F:$R,9,FALSE))</f>
        <v/>
      </c>
      <c r="J144" t="str">
        <f>IF($A144="","",VLOOKUP($A144,DADOS!$F:$R,10,FALSE))</f>
        <v/>
      </c>
      <c r="K144" t="str">
        <f>IF($A144="","",VLOOKUP($A144,DADOS!$F:$R,11,FALSE))</f>
        <v/>
      </c>
      <c r="L144" t="str">
        <f>IF($A144="","",VLOOKUP($A144,DADOS!$F:$R,12,FALSE))</f>
        <v/>
      </c>
      <c r="M144" t="str">
        <f>IF($A144="","",VLOOKUP($A144,DADOS!$F:$R,13,FALSE))</f>
        <v/>
      </c>
      <c r="P144">
        <f>IF($B$23="","",$B$23)</f>
        <v>32</v>
      </c>
      <c r="Q144">
        <f>IF($C$23="","",$C$23)</f>
        <v>16</v>
      </c>
      <c r="R144">
        <f>IF($D$23="","",$D$23)</f>
        <v>32</v>
      </c>
      <c r="S144">
        <f>IF(E$23="","",E$23)</f>
        <v>6</v>
      </c>
      <c r="T144">
        <f>IF(F$23="","",F$23)</f>
        <v>6</v>
      </c>
      <c r="U144">
        <f>IF(G$23="","",G$23)</f>
        <v>0.12</v>
      </c>
      <c r="V144">
        <f>IF(H$23="","",H$23)</f>
        <v>0.12</v>
      </c>
      <c r="W144">
        <f>IF($B$23="","",$B$23)</f>
        <v>32</v>
      </c>
      <c r="X144">
        <f>IF($C$23="","",$C$23)</f>
        <v>16</v>
      </c>
      <c r="Y144">
        <f>IF($D$23="","",$D$23)</f>
        <v>32</v>
      </c>
      <c r="Z144">
        <f>IF(L$23="","",L$23)</f>
        <v>0.12</v>
      </c>
      <c r="AA144">
        <f>IF(M$23="","",M$23)</f>
        <v>0.12</v>
      </c>
      <c r="AC144">
        <f>IF(B$22="","",B$22)</f>
        <v>48</v>
      </c>
      <c r="AD144">
        <f>IF(C$22="","",C$22)</f>
        <v>24</v>
      </c>
      <c r="AE144">
        <f>IF(D$22="","",D$22)</f>
        <v>48</v>
      </c>
      <c r="AF144">
        <f>IF(E$22="","",E$22)</f>
        <v>9</v>
      </c>
      <c r="AG144">
        <f>IF(F$22="","",F$22)</f>
        <v>9</v>
      </c>
      <c r="AH144">
        <f>IF(G$22="","",G$22)</f>
        <v>0.18</v>
      </c>
      <c r="AI144">
        <f>IF(H$22="","",H$22)</f>
        <v>0.18</v>
      </c>
      <c r="AJ144">
        <f>IF(I$22="","",I$22)</f>
        <v>1.7999999999999998</v>
      </c>
      <c r="AK144">
        <f>IF(J$22="","",J$22)</f>
        <v>1.7999999999999998</v>
      </c>
      <c r="AL144">
        <f>IF(K$22="","",K$22)</f>
        <v>0.09</v>
      </c>
      <c r="AM144">
        <f>IF(L$22="","",L$22)</f>
        <v>0.18</v>
      </c>
      <c r="AN144">
        <f>IF(M$22="","",M$22)</f>
        <v>0.18</v>
      </c>
      <c r="AP144">
        <f>$B$16</f>
        <v>40</v>
      </c>
      <c r="AQ144">
        <f>$B$16</f>
        <v>40</v>
      </c>
      <c r="AR144">
        <f>$B$16</f>
        <v>40</v>
      </c>
      <c r="AS144">
        <f>$B$16</f>
        <v>40</v>
      </c>
      <c r="AT144">
        <f>$B$16</f>
        <v>40</v>
      </c>
      <c r="AU144">
        <f>$B$16</f>
        <v>40</v>
      </c>
      <c r="AV144">
        <f>$B$16</f>
        <v>40</v>
      </c>
      <c r="AW144">
        <f>$B$16</f>
        <v>40</v>
      </c>
      <c r="AX144">
        <f>$B$16</f>
        <v>40</v>
      </c>
      <c r="AY144">
        <f>$B$16</f>
        <v>40</v>
      </c>
      <c r="AZ144">
        <f>$B$16</f>
        <v>40</v>
      </c>
      <c r="BA144">
        <f>$B$16</f>
        <v>40</v>
      </c>
    </row>
    <row r="145">
      <c r="B145" t="str">
        <f>IF($A145="","",VLOOKUP($A145,DADOS!$F:$R,2,FALSE))</f>
        <v/>
      </c>
      <c r="C145" t="str">
        <f>IF($A145="","",VLOOKUP($A145,DADOS!$F:$R,3,FALSE))</f>
        <v/>
      </c>
      <c r="D145" t="str">
        <f>IF($A145="","",VLOOKUP($A145,DADOS!$F:$R,4,FALSE))</f>
        <v/>
      </c>
      <c r="E145" t="str">
        <f>IF($A145="","",VLOOKUP($A145,DADOS!$F:$R,5,FALSE))</f>
        <v/>
      </c>
      <c r="F145" t="str">
        <f>IF($A145="","",VLOOKUP($A145,DADOS!$F:$R,6,FALSE))</f>
        <v/>
      </c>
      <c r="G145" t="str">
        <f>IF($A145="","",VLOOKUP($A145,DADOS!$F:$R,7,FALSE))</f>
        <v/>
      </c>
      <c r="H145" t="str">
        <f>IF($A145="","",VLOOKUP($A145,DADOS!$F:$R,8,FALSE))</f>
        <v/>
      </c>
      <c r="I145" t="str">
        <f>IF($A145="","",VLOOKUP($A145,DADOS!$F:$R,9,FALSE))</f>
        <v/>
      </c>
      <c r="J145" t="str">
        <f>IF($A145="","",VLOOKUP($A145,DADOS!$F:$R,10,FALSE))</f>
        <v/>
      </c>
      <c r="K145" t="str">
        <f>IF($A145="","",VLOOKUP($A145,DADOS!$F:$R,11,FALSE))</f>
        <v/>
      </c>
      <c r="L145" t="str">
        <f>IF($A145="","",VLOOKUP($A145,DADOS!$F:$R,12,FALSE))</f>
        <v/>
      </c>
      <c r="M145" t="str">
        <f>IF($A145="","",VLOOKUP($A145,DADOS!$F:$R,13,FALSE))</f>
        <v/>
      </c>
      <c r="P145">
        <f>IF($B$23="","",$B$23)</f>
        <v>32</v>
      </c>
      <c r="Q145">
        <f>IF($C$23="","",$C$23)</f>
        <v>16</v>
      </c>
      <c r="R145">
        <f>IF($D$23="","",$D$23)</f>
        <v>32</v>
      </c>
      <c r="S145">
        <f>IF(E$23="","",E$23)</f>
        <v>6</v>
      </c>
      <c r="T145">
        <f>IF(F$23="","",F$23)</f>
        <v>6</v>
      </c>
      <c r="U145">
        <f>IF(G$23="","",G$23)</f>
        <v>0.12</v>
      </c>
      <c r="V145">
        <f>IF(H$23="","",H$23)</f>
        <v>0.12</v>
      </c>
      <c r="W145">
        <f>IF($B$23="","",$B$23)</f>
        <v>32</v>
      </c>
      <c r="X145">
        <f>IF($C$23="","",$C$23)</f>
        <v>16</v>
      </c>
      <c r="Y145">
        <f>IF($D$23="","",$D$23)</f>
        <v>32</v>
      </c>
      <c r="Z145">
        <f>IF(L$23="","",L$23)</f>
        <v>0.12</v>
      </c>
      <c r="AA145">
        <f>IF(M$23="","",M$23)</f>
        <v>0.12</v>
      </c>
      <c r="AC145">
        <f>IF(B$22="","",B$22)</f>
        <v>48</v>
      </c>
      <c r="AD145">
        <f>IF(C$22="","",C$22)</f>
        <v>24</v>
      </c>
      <c r="AE145">
        <f>IF(D$22="","",D$22)</f>
        <v>48</v>
      </c>
      <c r="AF145">
        <f>IF(E$22="","",E$22)</f>
        <v>9</v>
      </c>
      <c r="AG145">
        <f>IF(F$22="","",F$22)</f>
        <v>9</v>
      </c>
      <c r="AH145">
        <f>IF(G$22="","",G$22)</f>
        <v>0.18</v>
      </c>
      <c r="AI145">
        <f>IF(H$22="","",H$22)</f>
        <v>0.18</v>
      </c>
      <c r="AJ145">
        <f>IF(I$22="","",I$22)</f>
        <v>1.7999999999999998</v>
      </c>
      <c r="AK145">
        <f>IF(J$22="","",J$22)</f>
        <v>1.7999999999999998</v>
      </c>
      <c r="AL145">
        <f>IF(K$22="","",K$22)</f>
        <v>0.09</v>
      </c>
      <c r="AM145">
        <f>IF(L$22="","",L$22)</f>
        <v>0.18</v>
      </c>
      <c r="AN145">
        <f>IF(M$22="","",M$22)</f>
        <v>0.18</v>
      </c>
      <c r="AP145">
        <f>$B$16</f>
        <v>40</v>
      </c>
      <c r="AQ145">
        <f>$B$16</f>
        <v>40</v>
      </c>
      <c r="AR145">
        <f>$B$16</f>
        <v>40</v>
      </c>
      <c r="AS145">
        <f>$B$16</f>
        <v>40</v>
      </c>
      <c r="AT145">
        <f>$B$16</f>
        <v>40</v>
      </c>
      <c r="AU145">
        <f>$B$16</f>
        <v>40</v>
      </c>
      <c r="AV145">
        <f>$B$16</f>
        <v>40</v>
      </c>
      <c r="AW145">
        <f>$B$16</f>
        <v>40</v>
      </c>
      <c r="AX145">
        <f>$B$16</f>
        <v>40</v>
      </c>
      <c r="AY145">
        <f>$B$16</f>
        <v>40</v>
      </c>
      <c r="AZ145">
        <f>$B$16</f>
        <v>40</v>
      </c>
      <c r="BA145">
        <f>$B$16</f>
        <v>40</v>
      </c>
    </row>
    <row r="146">
      <c r="B146" t="str">
        <f>IF($A146="","",VLOOKUP($A146,DADOS!$F:$R,2,FALSE))</f>
        <v/>
      </c>
      <c r="C146" t="str">
        <f>IF($A146="","",VLOOKUP($A146,DADOS!$F:$R,3,FALSE))</f>
        <v/>
      </c>
      <c r="D146" t="str">
        <f>IF($A146="","",VLOOKUP($A146,DADOS!$F:$R,4,FALSE))</f>
        <v/>
      </c>
      <c r="E146" t="str">
        <f>IF($A146="","",VLOOKUP($A146,DADOS!$F:$R,5,FALSE))</f>
        <v/>
      </c>
      <c r="F146" t="str">
        <f>IF($A146="","",VLOOKUP($A146,DADOS!$F:$R,6,FALSE))</f>
        <v/>
      </c>
      <c r="G146" t="str">
        <f>IF($A146="","",VLOOKUP($A146,DADOS!$F:$R,7,FALSE))</f>
        <v/>
      </c>
      <c r="H146" t="str">
        <f>IF($A146="","",VLOOKUP($A146,DADOS!$F:$R,8,FALSE))</f>
        <v/>
      </c>
      <c r="I146" t="str">
        <f>IF($A146="","",VLOOKUP($A146,DADOS!$F:$R,9,FALSE))</f>
        <v/>
      </c>
      <c r="J146" t="str">
        <f>IF($A146="","",VLOOKUP($A146,DADOS!$F:$R,10,FALSE))</f>
        <v/>
      </c>
      <c r="K146" t="str">
        <f>IF($A146="","",VLOOKUP($A146,DADOS!$F:$R,11,FALSE))</f>
        <v/>
      </c>
      <c r="L146" t="str">
        <f>IF($A146="","",VLOOKUP($A146,DADOS!$F:$R,12,FALSE))</f>
        <v/>
      </c>
      <c r="M146" t="str">
        <f>IF($A146="","",VLOOKUP($A146,DADOS!$F:$R,13,FALSE))</f>
        <v/>
      </c>
      <c r="P146">
        <f>IF($B$23="","",$B$23)</f>
        <v>32</v>
      </c>
      <c r="Q146">
        <f>IF($C$23="","",$C$23)</f>
        <v>16</v>
      </c>
      <c r="R146">
        <f>IF($D$23="","",$D$23)</f>
        <v>32</v>
      </c>
      <c r="S146">
        <f>IF(E$23="","",E$23)</f>
        <v>6</v>
      </c>
      <c r="T146">
        <f>IF(F$23="","",F$23)</f>
        <v>6</v>
      </c>
      <c r="U146">
        <f>IF(G$23="","",G$23)</f>
        <v>0.12</v>
      </c>
      <c r="V146">
        <f>IF(H$23="","",H$23)</f>
        <v>0.12</v>
      </c>
      <c r="W146">
        <f>IF($B$23="","",$B$23)</f>
        <v>32</v>
      </c>
      <c r="X146">
        <f>IF($C$23="","",$C$23)</f>
        <v>16</v>
      </c>
      <c r="Y146">
        <f>IF($D$23="","",$D$23)</f>
        <v>32</v>
      </c>
      <c r="Z146">
        <f>IF(L$23="","",L$23)</f>
        <v>0.12</v>
      </c>
      <c r="AA146">
        <f>IF(M$23="","",M$23)</f>
        <v>0.12</v>
      </c>
      <c r="AC146">
        <f>IF(B$22="","",B$22)</f>
        <v>48</v>
      </c>
      <c r="AD146">
        <f>IF(C$22="","",C$22)</f>
        <v>24</v>
      </c>
      <c r="AE146">
        <f>IF(D$22="","",D$22)</f>
        <v>48</v>
      </c>
      <c r="AF146">
        <f>IF(E$22="","",E$22)</f>
        <v>9</v>
      </c>
      <c r="AG146">
        <f>IF(F$22="","",F$22)</f>
        <v>9</v>
      </c>
      <c r="AH146">
        <f>IF(G$22="","",G$22)</f>
        <v>0.18</v>
      </c>
      <c r="AI146">
        <f>IF(H$22="","",H$22)</f>
        <v>0.18</v>
      </c>
      <c r="AJ146">
        <f>IF(I$22="","",I$22)</f>
        <v>1.7999999999999998</v>
      </c>
      <c r="AK146">
        <f>IF(J$22="","",J$22)</f>
        <v>1.7999999999999998</v>
      </c>
      <c r="AL146">
        <f>IF(K$22="","",K$22)</f>
        <v>0.09</v>
      </c>
      <c r="AM146">
        <f>IF(L$22="","",L$22)</f>
        <v>0.18</v>
      </c>
      <c r="AN146">
        <f>IF(M$22="","",M$22)</f>
        <v>0.18</v>
      </c>
      <c r="AP146">
        <f>$B$16</f>
        <v>40</v>
      </c>
      <c r="AQ146">
        <f>$B$16</f>
        <v>40</v>
      </c>
      <c r="AR146">
        <f>$B$16</f>
        <v>40</v>
      </c>
      <c r="AS146">
        <f>$B$16</f>
        <v>40</v>
      </c>
      <c r="AT146">
        <f>$B$16</f>
        <v>40</v>
      </c>
      <c r="AU146">
        <f>$B$16</f>
        <v>40</v>
      </c>
      <c r="AV146">
        <f>$B$16</f>
        <v>40</v>
      </c>
      <c r="AW146">
        <f>$B$16</f>
        <v>40</v>
      </c>
      <c r="AX146">
        <f>$B$16</f>
        <v>40</v>
      </c>
      <c r="AY146">
        <f>$B$16</f>
        <v>40</v>
      </c>
      <c r="AZ146">
        <f>$B$16</f>
        <v>40</v>
      </c>
      <c r="BA146">
        <f>$B$16</f>
        <v>40</v>
      </c>
    </row>
    <row r="147">
      <c r="B147" t="str">
        <f>IF($A147="","",VLOOKUP($A147,DADOS!$F:$R,2,FALSE))</f>
        <v/>
      </c>
      <c r="C147" t="str">
        <f>IF($A147="","",VLOOKUP($A147,DADOS!$F:$R,3,FALSE))</f>
        <v/>
      </c>
      <c r="D147" t="str">
        <f>IF($A147="","",VLOOKUP($A147,DADOS!$F:$R,4,FALSE))</f>
        <v/>
      </c>
      <c r="E147" t="str">
        <f>IF($A147="","",VLOOKUP($A147,DADOS!$F:$R,5,FALSE))</f>
        <v/>
      </c>
      <c r="F147" t="str">
        <f>IF($A147="","",VLOOKUP($A147,DADOS!$F:$R,6,FALSE))</f>
        <v/>
      </c>
      <c r="G147" t="str">
        <f>IF($A147="","",VLOOKUP($A147,DADOS!$F:$R,7,FALSE))</f>
        <v/>
      </c>
      <c r="H147" t="str">
        <f>IF($A147="","",VLOOKUP($A147,DADOS!$F:$R,8,FALSE))</f>
        <v/>
      </c>
      <c r="I147" t="str">
        <f>IF($A147="","",VLOOKUP($A147,DADOS!$F:$R,9,FALSE))</f>
        <v/>
      </c>
      <c r="J147" t="str">
        <f>IF($A147="","",VLOOKUP($A147,DADOS!$F:$R,10,FALSE))</f>
        <v/>
      </c>
      <c r="K147" t="str">
        <f>IF($A147="","",VLOOKUP($A147,DADOS!$F:$R,11,FALSE))</f>
        <v/>
      </c>
      <c r="L147" t="str">
        <f>IF($A147="","",VLOOKUP($A147,DADOS!$F:$R,12,FALSE))</f>
        <v/>
      </c>
      <c r="M147" t="str">
        <f>IF($A147="","",VLOOKUP($A147,DADOS!$F:$R,13,FALSE))</f>
        <v/>
      </c>
      <c r="P147">
        <f>IF($B$23="","",$B$23)</f>
        <v>32</v>
      </c>
      <c r="Q147">
        <f>IF($C$23="","",$C$23)</f>
        <v>16</v>
      </c>
      <c r="R147">
        <f>IF($D$23="","",$D$23)</f>
        <v>32</v>
      </c>
      <c r="S147">
        <f>IF(E$23="","",E$23)</f>
        <v>6</v>
      </c>
      <c r="T147">
        <f>IF(F$23="","",F$23)</f>
        <v>6</v>
      </c>
      <c r="U147">
        <f>IF(G$23="","",G$23)</f>
        <v>0.12</v>
      </c>
      <c r="V147">
        <f>IF(H$23="","",H$23)</f>
        <v>0.12</v>
      </c>
      <c r="W147">
        <f>IF($B$23="","",$B$23)</f>
        <v>32</v>
      </c>
      <c r="X147">
        <f>IF($C$23="","",$C$23)</f>
        <v>16</v>
      </c>
      <c r="Y147">
        <f>IF($D$23="","",$D$23)</f>
        <v>32</v>
      </c>
      <c r="Z147">
        <f>IF(L$23="","",L$23)</f>
        <v>0.12</v>
      </c>
      <c r="AA147">
        <f>IF(M$23="","",M$23)</f>
        <v>0.12</v>
      </c>
      <c r="AC147">
        <f>IF(B$22="","",B$22)</f>
        <v>48</v>
      </c>
      <c r="AD147">
        <f>IF(C$22="","",C$22)</f>
        <v>24</v>
      </c>
      <c r="AE147">
        <f>IF(D$22="","",D$22)</f>
        <v>48</v>
      </c>
      <c r="AF147">
        <f>IF(E$22="","",E$22)</f>
        <v>9</v>
      </c>
      <c r="AG147">
        <f>IF(F$22="","",F$22)</f>
        <v>9</v>
      </c>
      <c r="AH147">
        <f>IF(G$22="","",G$22)</f>
        <v>0.18</v>
      </c>
      <c r="AI147">
        <f>IF(H$22="","",H$22)</f>
        <v>0.18</v>
      </c>
      <c r="AJ147">
        <f>IF(I$22="","",I$22)</f>
        <v>1.7999999999999998</v>
      </c>
      <c r="AK147">
        <f>IF(J$22="","",J$22)</f>
        <v>1.7999999999999998</v>
      </c>
      <c r="AL147">
        <f>IF(K$22="","",K$22)</f>
        <v>0.09</v>
      </c>
      <c r="AM147">
        <f>IF(L$22="","",L$22)</f>
        <v>0.18</v>
      </c>
      <c r="AN147">
        <f>IF(M$22="","",M$22)</f>
        <v>0.18</v>
      </c>
      <c r="AP147">
        <f>$B$16</f>
        <v>40</v>
      </c>
      <c r="AQ147">
        <f>$B$16</f>
        <v>40</v>
      </c>
      <c r="AR147">
        <f>$B$16</f>
        <v>40</v>
      </c>
      <c r="AS147">
        <f>$B$16</f>
        <v>40</v>
      </c>
      <c r="AT147">
        <f>$B$16</f>
        <v>40</v>
      </c>
      <c r="AU147">
        <f>$B$16</f>
        <v>40</v>
      </c>
      <c r="AV147">
        <f>$B$16</f>
        <v>40</v>
      </c>
      <c r="AW147">
        <f>$B$16</f>
        <v>40</v>
      </c>
      <c r="AX147">
        <f>$B$16</f>
        <v>40</v>
      </c>
      <c r="AY147">
        <f>$B$16</f>
        <v>40</v>
      </c>
      <c r="AZ147">
        <f>$B$16</f>
        <v>40</v>
      </c>
      <c r="BA147">
        <f>$B$16</f>
        <v>40</v>
      </c>
    </row>
    <row r="148">
      <c r="B148" t="str">
        <f>IF($A148="","",VLOOKUP($A148,DADOS!$F:$R,2,FALSE))</f>
        <v/>
      </c>
      <c r="C148" t="str">
        <f>IF($A148="","",VLOOKUP($A148,DADOS!$F:$R,3,FALSE))</f>
        <v/>
      </c>
      <c r="D148" t="str">
        <f>IF($A148="","",VLOOKUP($A148,DADOS!$F:$R,4,FALSE))</f>
        <v/>
      </c>
      <c r="E148" t="str">
        <f>IF($A148="","",VLOOKUP($A148,DADOS!$F:$R,5,FALSE))</f>
        <v/>
      </c>
      <c r="F148" t="str">
        <f>IF($A148="","",VLOOKUP($A148,DADOS!$F:$R,6,FALSE))</f>
        <v/>
      </c>
      <c r="G148" t="str">
        <f>IF($A148="","",VLOOKUP($A148,DADOS!$F:$R,7,FALSE))</f>
        <v/>
      </c>
      <c r="H148" t="str">
        <f>IF($A148="","",VLOOKUP($A148,DADOS!$F:$R,8,FALSE))</f>
        <v/>
      </c>
      <c r="I148" t="str">
        <f>IF($A148="","",VLOOKUP($A148,DADOS!$F:$R,9,FALSE))</f>
        <v/>
      </c>
      <c r="J148" t="str">
        <f>IF($A148="","",VLOOKUP($A148,DADOS!$F:$R,10,FALSE))</f>
        <v/>
      </c>
      <c r="K148" t="str">
        <f>IF($A148="","",VLOOKUP($A148,DADOS!$F:$R,11,FALSE))</f>
        <v/>
      </c>
      <c r="L148" t="str">
        <f>IF($A148="","",VLOOKUP($A148,DADOS!$F:$R,12,FALSE))</f>
        <v/>
      </c>
      <c r="M148" t="str">
        <f>IF($A148="","",VLOOKUP($A148,DADOS!$F:$R,13,FALSE))</f>
        <v/>
      </c>
      <c r="P148">
        <f>IF($B$23="","",$B$23)</f>
        <v>32</v>
      </c>
      <c r="Q148">
        <f>IF($C$23="","",$C$23)</f>
        <v>16</v>
      </c>
      <c r="R148">
        <f>IF($D$23="","",$D$23)</f>
        <v>32</v>
      </c>
      <c r="S148">
        <f>IF(E$23="","",E$23)</f>
        <v>6</v>
      </c>
      <c r="T148">
        <f>IF(F$23="","",F$23)</f>
        <v>6</v>
      </c>
      <c r="U148">
        <f>IF(G$23="","",G$23)</f>
        <v>0.12</v>
      </c>
      <c r="V148">
        <f>IF(H$23="","",H$23)</f>
        <v>0.12</v>
      </c>
      <c r="W148">
        <f>IF($B$23="","",$B$23)</f>
        <v>32</v>
      </c>
      <c r="X148">
        <f>IF($C$23="","",$C$23)</f>
        <v>16</v>
      </c>
      <c r="Y148">
        <f>IF($D$23="","",$D$23)</f>
        <v>32</v>
      </c>
      <c r="Z148">
        <f>IF(L$23="","",L$23)</f>
        <v>0.12</v>
      </c>
      <c r="AA148">
        <f>IF(M$23="","",M$23)</f>
        <v>0.12</v>
      </c>
      <c r="AC148">
        <f>IF(B$22="","",B$22)</f>
        <v>48</v>
      </c>
      <c r="AD148">
        <f>IF(C$22="","",C$22)</f>
        <v>24</v>
      </c>
      <c r="AE148">
        <f>IF(D$22="","",D$22)</f>
        <v>48</v>
      </c>
      <c r="AF148">
        <f>IF(E$22="","",E$22)</f>
        <v>9</v>
      </c>
      <c r="AG148">
        <f>IF(F$22="","",F$22)</f>
        <v>9</v>
      </c>
      <c r="AH148">
        <f>IF(G$22="","",G$22)</f>
        <v>0.18</v>
      </c>
      <c r="AI148">
        <f>IF(H$22="","",H$22)</f>
        <v>0.18</v>
      </c>
      <c r="AJ148">
        <f>IF(I$22="","",I$22)</f>
        <v>1.7999999999999998</v>
      </c>
      <c r="AK148">
        <f>IF(J$22="","",J$22)</f>
        <v>1.7999999999999998</v>
      </c>
      <c r="AL148">
        <f>IF(K$22="","",K$22)</f>
        <v>0.09</v>
      </c>
      <c r="AM148">
        <f>IF(L$22="","",L$22)</f>
        <v>0.18</v>
      </c>
      <c r="AN148">
        <f>IF(M$22="","",M$22)</f>
        <v>0.18</v>
      </c>
      <c r="AP148">
        <f>$B$16</f>
        <v>40</v>
      </c>
      <c r="AQ148">
        <f>$B$16</f>
        <v>40</v>
      </c>
      <c r="AR148">
        <f>$B$16</f>
        <v>40</v>
      </c>
      <c r="AS148">
        <f>$B$16</f>
        <v>40</v>
      </c>
      <c r="AT148">
        <f>$B$16</f>
        <v>40</v>
      </c>
      <c r="AU148">
        <f>$B$16</f>
        <v>40</v>
      </c>
      <c r="AV148">
        <f>$B$16</f>
        <v>40</v>
      </c>
      <c r="AW148">
        <f>$B$16</f>
        <v>40</v>
      </c>
      <c r="AX148">
        <f>$B$16</f>
        <v>40</v>
      </c>
      <c r="AY148">
        <f>$B$16</f>
        <v>40</v>
      </c>
      <c r="AZ148">
        <f>$B$16</f>
        <v>40</v>
      </c>
      <c r="BA148">
        <f>$B$16</f>
        <v>40</v>
      </c>
    </row>
    <row r="149">
      <c r="B149" t="str">
        <f>IF($A149="","",VLOOKUP($A149,DADOS!$F:$R,2,FALSE))</f>
        <v/>
      </c>
      <c r="C149" t="str">
        <f>IF($A149="","",VLOOKUP($A149,DADOS!$F:$R,3,FALSE))</f>
        <v/>
      </c>
      <c r="D149" t="str">
        <f>IF($A149="","",VLOOKUP($A149,DADOS!$F:$R,4,FALSE))</f>
        <v/>
      </c>
      <c r="E149" t="str">
        <f>IF($A149="","",VLOOKUP($A149,DADOS!$F:$R,5,FALSE))</f>
        <v/>
      </c>
      <c r="F149" t="str">
        <f>IF($A149="","",VLOOKUP($A149,DADOS!$F:$R,6,FALSE))</f>
        <v/>
      </c>
      <c r="G149" t="str">
        <f>IF($A149="","",VLOOKUP($A149,DADOS!$F:$R,7,FALSE))</f>
        <v/>
      </c>
      <c r="H149" t="str">
        <f>IF($A149="","",VLOOKUP($A149,DADOS!$F:$R,8,FALSE))</f>
        <v/>
      </c>
      <c r="I149" t="str">
        <f>IF($A149="","",VLOOKUP($A149,DADOS!$F:$R,9,FALSE))</f>
        <v/>
      </c>
      <c r="J149" t="str">
        <f>IF($A149="","",VLOOKUP($A149,DADOS!$F:$R,10,FALSE))</f>
        <v/>
      </c>
      <c r="K149" t="str">
        <f>IF($A149="","",VLOOKUP($A149,DADOS!$F:$R,11,FALSE))</f>
        <v/>
      </c>
      <c r="L149" t="str">
        <f>IF($A149="","",VLOOKUP($A149,DADOS!$F:$R,12,FALSE))</f>
        <v/>
      </c>
      <c r="M149" t="str">
        <f>IF($A149="","",VLOOKUP($A149,DADOS!$F:$R,13,FALSE))</f>
        <v/>
      </c>
      <c r="P149">
        <f>IF($B$23="","",$B$23)</f>
        <v>32</v>
      </c>
      <c r="Q149">
        <f>IF($C$23="","",$C$23)</f>
        <v>16</v>
      </c>
      <c r="R149">
        <f>IF($D$23="","",$D$23)</f>
        <v>32</v>
      </c>
      <c r="S149">
        <f>IF(E$23="","",E$23)</f>
        <v>6</v>
      </c>
      <c r="T149">
        <f>IF(F$23="","",F$23)</f>
        <v>6</v>
      </c>
      <c r="U149">
        <f>IF(G$23="","",G$23)</f>
        <v>0.12</v>
      </c>
      <c r="V149">
        <f>IF(H$23="","",H$23)</f>
        <v>0.12</v>
      </c>
      <c r="W149">
        <f>IF($B$23="","",$B$23)</f>
        <v>32</v>
      </c>
      <c r="X149">
        <f>IF($C$23="","",$C$23)</f>
        <v>16</v>
      </c>
      <c r="Y149">
        <f>IF($D$23="","",$D$23)</f>
        <v>32</v>
      </c>
      <c r="Z149">
        <f>IF(L$23="","",L$23)</f>
        <v>0.12</v>
      </c>
      <c r="AA149">
        <f>IF(M$23="","",M$23)</f>
        <v>0.12</v>
      </c>
      <c r="AC149">
        <f>IF(B$22="","",B$22)</f>
        <v>48</v>
      </c>
      <c r="AD149">
        <f>IF(C$22="","",C$22)</f>
        <v>24</v>
      </c>
      <c r="AE149">
        <f>IF(D$22="","",D$22)</f>
        <v>48</v>
      </c>
      <c r="AF149">
        <f>IF(E$22="","",E$22)</f>
        <v>9</v>
      </c>
      <c r="AG149">
        <f>IF(F$22="","",F$22)</f>
        <v>9</v>
      </c>
      <c r="AH149">
        <f>IF(G$22="","",G$22)</f>
        <v>0.18</v>
      </c>
      <c r="AI149">
        <f>IF(H$22="","",H$22)</f>
        <v>0.18</v>
      </c>
      <c r="AJ149">
        <f>IF(I$22="","",I$22)</f>
        <v>1.7999999999999998</v>
      </c>
      <c r="AK149">
        <f>IF(J$22="","",J$22)</f>
        <v>1.7999999999999998</v>
      </c>
      <c r="AL149">
        <f>IF(K$22="","",K$22)</f>
        <v>0.09</v>
      </c>
      <c r="AM149">
        <f>IF(L$22="","",L$22)</f>
        <v>0.18</v>
      </c>
      <c r="AN149">
        <f>IF(M$22="","",M$22)</f>
        <v>0.18</v>
      </c>
      <c r="AP149">
        <f>$B$16</f>
        <v>40</v>
      </c>
      <c r="AQ149">
        <f>$B$16</f>
        <v>40</v>
      </c>
      <c r="AR149">
        <f>$B$16</f>
        <v>40</v>
      </c>
      <c r="AS149">
        <f>$B$16</f>
        <v>40</v>
      </c>
      <c r="AT149">
        <f>$B$16</f>
        <v>40</v>
      </c>
      <c r="AU149">
        <f>$B$16</f>
        <v>40</v>
      </c>
      <c r="AV149">
        <f>$B$16</f>
        <v>40</v>
      </c>
      <c r="AW149">
        <f>$B$16</f>
        <v>40</v>
      </c>
      <c r="AX149">
        <f>$B$16</f>
        <v>40</v>
      </c>
      <c r="AY149">
        <f>$B$16</f>
        <v>40</v>
      </c>
      <c r="AZ149">
        <f>$B$16</f>
        <v>40</v>
      </c>
      <c r="BA149">
        <f>$B$16</f>
        <v>40</v>
      </c>
    </row>
    <row r="150">
      <c r="B150" t="str">
        <f>IF($A150="","",VLOOKUP($A150,DADOS!$F:$R,2,FALSE))</f>
        <v/>
      </c>
      <c r="C150" t="str">
        <f>IF($A150="","",VLOOKUP($A150,DADOS!$F:$R,3,FALSE))</f>
        <v/>
      </c>
      <c r="D150" t="str">
        <f>IF($A150="","",VLOOKUP($A150,DADOS!$F:$R,4,FALSE))</f>
        <v/>
      </c>
      <c r="E150" t="str">
        <f>IF($A150="","",VLOOKUP($A150,DADOS!$F:$R,5,FALSE))</f>
        <v/>
      </c>
      <c r="F150" t="str">
        <f>IF($A150="","",VLOOKUP($A150,DADOS!$F:$R,6,FALSE))</f>
        <v/>
      </c>
      <c r="G150" t="str">
        <f>IF($A150="","",VLOOKUP($A150,DADOS!$F:$R,7,FALSE))</f>
        <v/>
      </c>
      <c r="H150" t="str">
        <f>IF($A150="","",VLOOKUP($A150,DADOS!$F:$R,8,FALSE))</f>
        <v/>
      </c>
      <c r="I150" t="str">
        <f>IF($A150="","",VLOOKUP($A150,DADOS!$F:$R,9,FALSE))</f>
        <v/>
      </c>
      <c r="J150" t="str">
        <f>IF($A150="","",VLOOKUP($A150,DADOS!$F:$R,10,FALSE))</f>
        <v/>
      </c>
      <c r="K150" t="str">
        <f>IF($A150="","",VLOOKUP($A150,DADOS!$F:$R,11,FALSE))</f>
        <v/>
      </c>
      <c r="L150" t="str">
        <f>IF($A150="","",VLOOKUP($A150,DADOS!$F:$R,12,FALSE))</f>
        <v/>
      </c>
      <c r="M150" t="str">
        <f>IF($A150="","",VLOOKUP($A150,DADOS!$F:$R,13,FALSE))</f>
        <v/>
      </c>
      <c r="P150">
        <f>IF($B$23="","",$B$23)</f>
        <v>32</v>
      </c>
      <c r="Q150">
        <f>IF($C$23="","",$C$23)</f>
        <v>16</v>
      </c>
      <c r="R150">
        <f>IF($D$23="","",$D$23)</f>
        <v>32</v>
      </c>
      <c r="S150">
        <f>IF(E$23="","",E$23)</f>
        <v>6</v>
      </c>
      <c r="T150">
        <f>IF(F$23="","",F$23)</f>
        <v>6</v>
      </c>
      <c r="U150">
        <f>IF(G$23="","",G$23)</f>
        <v>0.12</v>
      </c>
      <c r="V150">
        <f>IF(H$23="","",H$23)</f>
        <v>0.12</v>
      </c>
      <c r="W150">
        <f>IF($B$23="","",$B$23)</f>
        <v>32</v>
      </c>
      <c r="X150">
        <f>IF($C$23="","",$C$23)</f>
        <v>16</v>
      </c>
      <c r="Y150">
        <f>IF($D$23="","",$D$23)</f>
        <v>32</v>
      </c>
      <c r="Z150">
        <f>IF(L$23="","",L$23)</f>
        <v>0.12</v>
      </c>
      <c r="AA150">
        <f>IF(M$23="","",M$23)</f>
        <v>0.12</v>
      </c>
      <c r="AC150">
        <f>IF(B$22="","",B$22)</f>
        <v>48</v>
      </c>
      <c r="AD150">
        <f>IF(C$22="","",C$22)</f>
        <v>24</v>
      </c>
      <c r="AE150">
        <f>IF(D$22="","",D$22)</f>
        <v>48</v>
      </c>
      <c r="AF150">
        <f>IF(E$22="","",E$22)</f>
        <v>9</v>
      </c>
      <c r="AG150">
        <f>IF(F$22="","",F$22)</f>
        <v>9</v>
      </c>
      <c r="AH150">
        <f>IF(G$22="","",G$22)</f>
        <v>0.18</v>
      </c>
      <c r="AI150">
        <f>IF(H$22="","",H$22)</f>
        <v>0.18</v>
      </c>
      <c r="AJ150">
        <f>IF(I$22="","",I$22)</f>
        <v>1.7999999999999998</v>
      </c>
      <c r="AK150">
        <f>IF(J$22="","",J$22)</f>
        <v>1.7999999999999998</v>
      </c>
      <c r="AL150">
        <f>IF(K$22="","",K$22)</f>
        <v>0.09</v>
      </c>
      <c r="AM150">
        <f>IF(L$22="","",L$22)</f>
        <v>0.18</v>
      </c>
      <c r="AN150">
        <f>IF(M$22="","",M$22)</f>
        <v>0.18</v>
      </c>
      <c r="AP150">
        <f>$B$16</f>
        <v>40</v>
      </c>
      <c r="AQ150">
        <f>$B$16</f>
        <v>40</v>
      </c>
      <c r="AR150">
        <f>$B$16</f>
        <v>40</v>
      </c>
      <c r="AS150">
        <f>$B$16</f>
        <v>40</v>
      </c>
      <c r="AT150">
        <f>$B$16</f>
        <v>40</v>
      </c>
      <c r="AU150">
        <f>$B$16</f>
        <v>40</v>
      </c>
      <c r="AV150">
        <f>$B$16</f>
        <v>40</v>
      </c>
      <c r="AW150">
        <f>$B$16</f>
        <v>40</v>
      </c>
      <c r="AX150">
        <f>$B$16</f>
        <v>40</v>
      </c>
      <c r="AY150">
        <f>$B$16</f>
        <v>40</v>
      </c>
      <c r="AZ150">
        <f>$B$16</f>
        <v>40</v>
      </c>
      <c r="BA150">
        <f>$B$16</f>
        <v>40</v>
      </c>
    </row>
    <row r="151">
      <c r="B151" t="str">
        <f>IF($A151="","",VLOOKUP($A151,DADOS!$F:$R,2,FALSE))</f>
        <v/>
      </c>
      <c r="C151" t="str">
        <f>IF($A151="","",VLOOKUP($A151,DADOS!$F:$R,3,FALSE))</f>
        <v/>
      </c>
      <c r="D151" t="str">
        <f>IF($A151="","",VLOOKUP($A151,DADOS!$F:$R,4,FALSE))</f>
        <v/>
      </c>
      <c r="E151" t="str">
        <f>IF($A151="","",VLOOKUP($A151,DADOS!$F:$R,5,FALSE))</f>
        <v/>
      </c>
      <c r="F151" t="str">
        <f>IF($A151="","",VLOOKUP($A151,DADOS!$F:$R,6,FALSE))</f>
        <v/>
      </c>
      <c r="G151" t="str">
        <f>IF($A151="","",VLOOKUP($A151,DADOS!$F:$R,7,FALSE))</f>
        <v/>
      </c>
      <c r="H151" t="str">
        <f>IF($A151="","",VLOOKUP($A151,DADOS!$F:$R,8,FALSE))</f>
        <v/>
      </c>
      <c r="I151" t="str">
        <f>IF($A151="","",VLOOKUP($A151,DADOS!$F:$R,9,FALSE))</f>
        <v/>
      </c>
      <c r="J151" t="str">
        <f>IF($A151="","",VLOOKUP($A151,DADOS!$F:$R,10,FALSE))</f>
        <v/>
      </c>
      <c r="K151" t="str">
        <f>IF($A151="","",VLOOKUP($A151,DADOS!$F:$R,11,FALSE))</f>
        <v/>
      </c>
      <c r="L151" t="str">
        <f>IF($A151="","",VLOOKUP($A151,DADOS!$F:$R,12,FALSE))</f>
        <v/>
      </c>
      <c r="M151" t="str">
        <f>IF($A151="","",VLOOKUP($A151,DADOS!$F:$R,13,FALSE))</f>
        <v/>
      </c>
      <c r="P151">
        <f>IF($B$23="","",$B$23)</f>
        <v>32</v>
      </c>
      <c r="Q151">
        <f>IF($C$23="","",$C$23)</f>
        <v>16</v>
      </c>
      <c r="R151">
        <f>IF($D$23="","",$D$23)</f>
        <v>32</v>
      </c>
      <c r="S151">
        <f>IF(E$23="","",E$23)</f>
        <v>6</v>
      </c>
      <c r="T151">
        <f>IF(F$23="","",F$23)</f>
        <v>6</v>
      </c>
      <c r="U151">
        <f>IF(G$23="","",G$23)</f>
        <v>0.12</v>
      </c>
      <c r="V151">
        <f>IF(H$23="","",H$23)</f>
        <v>0.12</v>
      </c>
      <c r="W151">
        <f>IF($B$23="","",$B$23)</f>
        <v>32</v>
      </c>
      <c r="X151">
        <f>IF($C$23="","",$C$23)</f>
        <v>16</v>
      </c>
      <c r="Y151">
        <f>IF($D$23="","",$D$23)</f>
        <v>32</v>
      </c>
      <c r="Z151">
        <f>IF(L$23="","",L$23)</f>
        <v>0.12</v>
      </c>
      <c r="AA151">
        <f>IF(M$23="","",M$23)</f>
        <v>0.12</v>
      </c>
      <c r="AC151">
        <f>IF(B$22="","",B$22)</f>
        <v>48</v>
      </c>
      <c r="AD151">
        <f>IF(C$22="","",C$22)</f>
        <v>24</v>
      </c>
      <c r="AE151">
        <f>IF(D$22="","",D$22)</f>
        <v>48</v>
      </c>
      <c r="AF151">
        <f>IF(E$22="","",E$22)</f>
        <v>9</v>
      </c>
      <c r="AG151">
        <f>IF(F$22="","",F$22)</f>
        <v>9</v>
      </c>
      <c r="AH151">
        <f>IF(G$22="","",G$22)</f>
        <v>0.18</v>
      </c>
      <c r="AI151">
        <f>IF(H$22="","",H$22)</f>
        <v>0.18</v>
      </c>
      <c r="AJ151">
        <f>IF(I$22="","",I$22)</f>
        <v>1.7999999999999998</v>
      </c>
      <c r="AK151">
        <f>IF(J$22="","",J$22)</f>
        <v>1.7999999999999998</v>
      </c>
      <c r="AL151">
        <f>IF(K$22="","",K$22)</f>
        <v>0.09</v>
      </c>
      <c r="AM151">
        <f>IF(L$22="","",L$22)</f>
        <v>0.18</v>
      </c>
      <c r="AN151">
        <f>IF(M$22="","",M$22)</f>
        <v>0.18</v>
      </c>
      <c r="AP151">
        <f>$B$16</f>
        <v>40</v>
      </c>
      <c r="AQ151">
        <f>$B$16</f>
        <v>40</v>
      </c>
      <c r="AR151">
        <f>$B$16</f>
        <v>40</v>
      </c>
      <c r="AS151">
        <f>$B$16</f>
        <v>40</v>
      </c>
      <c r="AT151">
        <f>$B$16</f>
        <v>40</v>
      </c>
      <c r="AU151">
        <f>$B$16</f>
        <v>40</v>
      </c>
      <c r="AV151">
        <f>$B$16</f>
        <v>40</v>
      </c>
      <c r="AW151">
        <f>$B$16</f>
        <v>40</v>
      </c>
      <c r="AX151">
        <f>$B$16</f>
        <v>40</v>
      </c>
      <c r="AY151">
        <f>$B$16</f>
        <v>40</v>
      </c>
      <c r="AZ151">
        <f>$B$16</f>
        <v>40</v>
      </c>
      <c r="BA151">
        <f>$B$16</f>
        <v>40</v>
      </c>
    </row>
    <row r="152">
      <c r="B152" t="str">
        <f>IF($A152="","",VLOOKUP($A152,DADOS!$F:$R,2,FALSE))</f>
        <v/>
      </c>
      <c r="C152" t="str">
        <f>IF($A152="","",VLOOKUP($A152,DADOS!$F:$R,3,FALSE))</f>
        <v/>
      </c>
      <c r="D152" t="str">
        <f>IF($A152="","",VLOOKUP($A152,DADOS!$F:$R,4,FALSE))</f>
        <v/>
      </c>
      <c r="E152" t="str">
        <f>IF($A152="","",VLOOKUP($A152,DADOS!$F:$R,5,FALSE))</f>
        <v/>
      </c>
      <c r="F152" t="str">
        <f>IF($A152="","",VLOOKUP($A152,DADOS!$F:$R,6,FALSE))</f>
        <v/>
      </c>
      <c r="G152" t="str">
        <f>IF($A152="","",VLOOKUP($A152,DADOS!$F:$R,7,FALSE))</f>
        <v/>
      </c>
      <c r="H152" t="str">
        <f>IF($A152="","",VLOOKUP($A152,DADOS!$F:$R,8,FALSE))</f>
        <v/>
      </c>
      <c r="I152" t="str">
        <f>IF($A152="","",VLOOKUP($A152,DADOS!$F:$R,9,FALSE))</f>
        <v/>
      </c>
      <c r="J152" t="str">
        <f>IF($A152="","",VLOOKUP($A152,DADOS!$F:$R,10,FALSE))</f>
        <v/>
      </c>
      <c r="K152" t="str">
        <f>IF($A152="","",VLOOKUP($A152,DADOS!$F:$R,11,FALSE))</f>
        <v/>
      </c>
      <c r="L152" t="str">
        <f>IF($A152="","",VLOOKUP($A152,DADOS!$F:$R,12,FALSE))</f>
        <v/>
      </c>
      <c r="M152" t="str">
        <f>IF($A152="","",VLOOKUP($A152,DADOS!$F:$R,13,FALSE))</f>
        <v/>
      </c>
      <c r="P152">
        <f>IF($B$23="","",$B$23)</f>
        <v>32</v>
      </c>
      <c r="Q152">
        <f>IF($C$23="","",$C$23)</f>
        <v>16</v>
      </c>
      <c r="R152">
        <f>IF($D$23="","",$D$23)</f>
        <v>32</v>
      </c>
      <c r="S152">
        <f>IF(E$23="","",E$23)</f>
        <v>6</v>
      </c>
      <c r="T152">
        <f>IF(F$23="","",F$23)</f>
        <v>6</v>
      </c>
      <c r="U152">
        <f>IF(G$23="","",G$23)</f>
        <v>0.12</v>
      </c>
      <c r="V152">
        <f>IF(H$23="","",H$23)</f>
        <v>0.12</v>
      </c>
      <c r="W152">
        <f>IF($B$23="","",$B$23)</f>
        <v>32</v>
      </c>
      <c r="X152">
        <f>IF($C$23="","",$C$23)</f>
        <v>16</v>
      </c>
      <c r="Y152">
        <f>IF($D$23="","",$D$23)</f>
        <v>32</v>
      </c>
      <c r="Z152">
        <f>IF(L$23="","",L$23)</f>
        <v>0.12</v>
      </c>
      <c r="AA152">
        <f>IF(M$23="","",M$23)</f>
        <v>0.12</v>
      </c>
      <c r="AC152">
        <f>IF(B$22="","",B$22)</f>
        <v>48</v>
      </c>
      <c r="AD152">
        <f>IF(C$22="","",C$22)</f>
        <v>24</v>
      </c>
      <c r="AE152">
        <f>IF(D$22="","",D$22)</f>
        <v>48</v>
      </c>
      <c r="AF152">
        <f>IF(E$22="","",E$22)</f>
        <v>9</v>
      </c>
      <c r="AG152">
        <f>IF(F$22="","",F$22)</f>
        <v>9</v>
      </c>
      <c r="AH152">
        <f>IF(G$22="","",G$22)</f>
        <v>0.18</v>
      </c>
      <c r="AI152">
        <f>IF(H$22="","",H$22)</f>
        <v>0.18</v>
      </c>
      <c r="AJ152">
        <f>IF(I$22="","",I$22)</f>
        <v>1.7999999999999998</v>
      </c>
      <c r="AK152">
        <f>IF(J$22="","",J$22)</f>
        <v>1.7999999999999998</v>
      </c>
      <c r="AL152">
        <f>IF(K$22="","",K$22)</f>
        <v>0.09</v>
      </c>
      <c r="AM152">
        <f>IF(L$22="","",L$22)</f>
        <v>0.18</v>
      </c>
      <c r="AN152">
        <f>IF(M$22="","",M$22)</f>
        <v>0.18</v>
      </c>
      <c r="AP152">
        <f>$B$16</f>
        <v>40</v>
      </c>
      <c r="AQ152">
        <f>$B$16</f>
        <v>40</v>
      </c>
      <c r="AR152">
        <f>$B$16</f>
        <v>40</v>
      </c>
      <c r="AS152">
        <f>$B$16</f>
        <v>40</v>
      </c>
      <c r="AT152">
        <f>$B$16</f>
        <v>40</v>
      </c>
      <c r="AU152">
        <f>$B$16</f>
        <v>40</v>
      </c>
      <c r="AV152">
        <f>$B$16</f>
        <v>40</v>
      </c>
      <c r="AW152">
        <f>$B$16</f>
        <v>40</v>
      </c>
      <c r="AX152">
        <f>$B$16</f>
        <v>40</v>
      </c>
      <c r="AY152">
        <f>$B$16</f>
        <v>40</v>
      </c>
      <c r="AZ152">
        <f>$B$16</f>
        <v>40</v>
      </c>
      <c r="BA152">
        <f>$B$16</f>
        <v>40</v>
      </c>
    </row>
    <row r="153">
      <c r="B153" t="str">
        <f>IF($A153="","",VLOOKUP($A153,DADOS!$F:$R,2,FALSE))</f>
        <v/>
      </c>
      <c r="C153" t="str">
        <f>IF($A153="","",VLOOKUP($A153,DADOS!$F:$R,3,FALSE))</f>
        <v/>
      </c>
      <c r="D153" t="str">
        <f>IF($A153="","",VLOOKUP($A153,DADOS!$F:$R,4,FALSE))</f>
        <v/>
      </c>
      <c r="E153" t="str">
        <f>IF($A153="","",VLOOKUP($A153,DADOS!$F:$R,5,FALSE))</f>
        <v/>
      </c>
      <c r="F153" t="str">
        <f>IF($A153="","",VLOOKUP($A153,DADOS!$F:$R,6,FALSE))</f>
        <v/>
      </c>
      <c r="G153" t="str">
        <f>IF($A153="","",VLOOKUP($A153,DADOS!$F:$R,7,FALSE))</f>
        <v/>
      </c>
      <c r="H153" t="str">
        <f>IF($A153="","",VLOOKUP($A153,DADOS!$F:$R,8,FALSE))</f>
        <v/>
      </c>
      <c r="I153" t="str">
        <f>IF($A153="","",VLOOKUP($A153,DADOS!$F:$R,9,FALSE))</f>
        <v/>
      </c>
      <c r="J153" t="str">
        <f>IF($A153="","",VLOOKUP($A153,DADOS!$F:$R,10,FALSE))</f>
        <v/>
      </c>
      <c r="K153" t="str">
        <f>IF($A153="","",VLOOKUP($A153,DADOS!$F:$R,11,FALSE))</f>
        <v/>
      </c>
      <c r="L153" t="str">
        <f>IF($A153="","",VLOOKUP($A153,DADOS!$F:$R,12,FALSE))</f>
        <v/>
      </c>
      <c r="M153" t="str">
        <f>IF($A153="","",VLOOKUP($A153,DADOS!$F:$R,13,FALSE))</f>
        <v/>
      </c>
      <c r="P153">
        <f>IF($B$23="","",$B$23)</f>
        <v>32</v>
      </c>
      <c r="Q153">
        <f>IF($C$23="","",$C$23)</f>
        <v>16</v>
      </c>
      <c r="R153">
        <f>IF($D$23="","",$D$23)</f>
        <v>32</v>
      </c>
      <c r="S153">
        <f>IF(E$23="","",E$23)</f>
        <v>6</v>
      </c>
      <c r="T153">
        <f>IF(F$23="","",F$23)</f>
        <v>6</v>
      </c>
      <c r="U153">
        <f>IF(G$23="","",G$23)</f>
        <v>0.12</v>
      </c>
      <c r="V153">
        <f>IF(H$23="","",H$23)</f>
        <v>0.12</v>
      </c>
      <c r="W153">
        <f>IF($B$23="","",$B$23)</f>
        <v>32</v>
      </c>
      <c r="X153">
        <f>IF($C$23="","",$C$23)</f>
        <v>16</v>
      </c>
      <c r="Y153">
        <f>IF($D$23="","",$D$23)</f>
        <v>32</v>
      </c>
      <c r="Z153">
        <f>IF(L$23="","",L$23)</f>
        <v>0.12</v>
      </c>
      <c r="AA153">
        <f>IF(M$23="","",M$23)</f>
        <v>0.12</v>
      </c>
      <c r="AC153">
        <f>IF(B$22="","",B$22)</f>
        <v>48</v>
      </c>
      <c r="AD153">
        <f>IF(C$22="","",C$22)</f>
        <v>24</v>
      </c>
      <c r="AE153">
        <f>IF(D$22="","",D$22)</f>
        <v>48</v>
      </c>
      <c r="AF153">
        <f>IF(E$22="","",E$22)</f>
        <v>9</v>
      </c>
      <c r="AG153">
        <f>IF(F$22="","",F$22)</f>
        <v>9</v>
      </c>
      <c r="AH153">
        <f>IF(G$22="","",G$22)</f>
        <v>0.18</v>
      </c>
      <c r="AI153">
        <f>IF(H$22="","",H$22)</f>
        <v>0.18</v>
      </c>
      <c r="AJ153">
        <f>IF(I$22="","",I$22)</f>
        <v>1.7999999999999998</v>
      </c>
      <c r="AK153">
        <f>IF(J$22="","",J$22)</f>
        <v>1.7999999999999998</v>
      </c>
      <c r="AL153">
        <f>IF(K$22="","",K$22)</f>
        <v>0.09</v>
      </c>
      <c r="AM153">
        <f>IF(L$22="","",L$22)</f>
        <v>0.18</v>
      </c>
      <c r="AN153">
        <f>IF(M$22="","",M$22)</f>
        <v>0.18</v>
      </c>
      <c r="AP153">
        <f>$B$16</f>
        <v>40</v>
      </c>
      <c r="AQ153">
        <f>$B$16</f>
        <v>40</v>
      </c>
      <c r="AR153">
        <f>$B$16</f>
        <v>40</v>
      </c>
      <c r="AS153">
        <f>$B$16</f>
        <v>40</v>
      </c>
      <c r="AT153">
        <f>$B$16</f>
        <v>40</v>
      </c>
      <c r="AU153">
        <f>$B$16</f>
        <v>40</v>
      </c>
      <c r="AV153">
        <f>$B$16</f>
        <v>40</v>
      </c>
      <c r="AW153">
        <f>$B$16</f>
        <v>40</v>
      </c>
      <c r="AX153">
        <f>$B$16</f>
        <v>40</v>
      </c>
      <c r="AY153">
        <f>$B$16</f>
        <v>40</v>
      </c>
      <c r="AZ153">
        <f>$B$16</f>
        <v>40</v>
      </c>
      <c r="BA153">
        <f>$B$16</f>
        <v>40</v>
      </c>
    </row>
    <row r="154">
      <c r="B154" t="str">
        <f>IF($A154="","",VLOOKUP($A154,DADOS!$F:$R,2,FALSE))</f>
        <v/>
      </c>
      <c r="C154" t="str">
        <f>IF($A154="","",VLOOKUP($A154,DADOS!$F:$R,3,FALSE))</f>
        <v/>
      </c>
      <c r="D154" t="str">
        <f>IF($A154="","",VLOOKUP($A154,DADOS!$F:$R,4,FALSE))</f>
        <v/>
      </c>
      <c r="E154" t="str">
        <f>IF($A154="","",VLOOKUP($A154,DADOS!$F:$R,5,FALSE))</f>
        <v/>
      </c>
      <c r="F154" t="str">
        <f>IF($A154="","",VLOOKUP($A154,DADOS!$F:$R,6,FALSE))</f>
        <v/>
      </c>
      <c r="G154" t="str">
        <f>IF($A154="","",VLOOKUP($A154,DADOS!$F:$R,7,FALSE))</f>
        <v/>
      </c>
      <c r="H154" t="str">
        <f>IF($A154="","",VLOOKUP($A154,DADOS!$F:$R,8,FALSE))</f>
        <v/>
      </c>
      <c r="I154" t="str">
        <f>IF($A154="","",VLOOKUP($A154,DADOS!$F:$R,9,FALSE))</f>
        <v/>
      </c>
      <c r="J154" t="str">
        <f>IF($A154="","",VLOOKUP($A154,DADOS!$F:$R,10,FALSE))</f>
        <v/>
      </c>
      <c r="K154" t="str">
        <f>IF($A154="","",VLOOKUP($A154,DADOS!$F:$R,11,FALSE))</f>
        <v/>
      </c>
      <c r="L154" t="str">
        <f>IF($A154="","",VLOOKUP($A154,DADOS!$F:$R,12,FALSE))</f>
        <v/>
      </c>
      <c r="M154" t="str">
        <f>IF($A154="","",VLOOKUP($A154,DADOS!$F:$R,13,FALSE))</f>
        <v/>
      </c>
      <c r="P154">
        <f>IF($B$23="","",$B$23)</f>
        <v>32</v>
      </c>
      <c r="Q154">
        <f>IF($C$23="","",$C$23)</f>
        <v>16</v>
      </c>
      <c r="R154">
        <f>IF($D$23="","",$D$23)</f>
        <v>32</v>
      </c>
      <c r="S154">
        <f>IF(E$23="","",E$23)</f>
        <v>6</v>
      </c>
      <c r="T154">
        <f>IF(F$23="","",F$23)</f>
        <v>6</v>
      </c>
      <c r="U154">
        <f>IF(G$23="","",G$23)</f>
        <v>0.12</v>
      </c>
      <c r="V154">
        <f>IF(H$23="","",H$23)</f>
        <v>0.12</v>
      </c>
      <c r="W154">
        <f>IF($B$23="","",$B$23)</f>
        <v>32</v>
      </c>
      <c r="X154">
        <f>IF($C$23="","",$C$23)</f>
        <v>16</v>
      </c>
      <c r="Y154">
        <f>IF($D$23="","",$D$23)</f>
        <v>32</v>
      </c>
      <c r="Z154">
        <f>IF(L$23="","",L$23)</f>
        <v>0.12</v>
      </c>
      <c r="AA154">
        <f>IF(M$23="","",M$23)</f>
        <v>0.12</v>
      </c>
      <c r="AC154">
        <f>IF(B$22="","",B$22)</f>
        <v>48</v>
      </c>
      <c r="AD154">
        <f>IF(C$22="","",C$22)</f>
        <v>24</v>
      </c>
      <c r="AE154">
        <f>IF(D$22="","",D$22)</f>
        <v>48</v>
      </c>
      <c r="AF154">
        <f>IF(E$22="","",E$22)</f>
        <v>9</v>
      </c>
      <c r="AG154">
        <f>IF(F$22="","",F$22)</f>
        <v>9</v>
      </c>
      <c r="AH154">
        <f>IF(G$22="","",G$22)</f>
        <v>0.18</v>
      </c>
      <c r="AI154">
        <f>IF(H$22="","",H$22)</f>
        <v>0.18</v>
      </c>
      <c r="AJ154">
        <f>IF(I$22="","",I$22)</f>
        <v>1.7999999999999998</v>
      </c>
      <c r="AK154">
        <f>IF(J$22="","",J$22)</f>
        <v>1.7999999999999998</v>
      </c>
      <c r="AL154">
        <f>IF(K$22="","",K$22)</f>
        <v>0.09</v>
      </c>
      <c r="AM154">
        <f>IF(L$22="","",L$22)</f>
        <v>0.18</v>
      </c>
      <c r="AN154">
        <f>IF(M$22="","",M$22)</f>
        <v>0.18</v>
      </c>
      <c r="AP154">
        <f>$B$16</f>
        <v>40</v>
      </c>
      <c r="AQ154">
        <f>$B$16</f>
        <v>40</v>
      </c>
      <c r="AR154">
        <f>$B$16</f>
        <v>40</v>
      </c>
      <c r="AS154">
        <f>$B$16</f>
        <v>40</v>
      </c>
      <c r="AT154">
        <f>$B$16</f>
        <v>40</v>
      </c>
      <c r="AU154">
        <f>$B$16</f>
        <v>40</v>
      </c>
      <c r="AV154">
        <f>$B$16</f>
        <v>40</v>
      </c>
      <c r="AW154">
        <f>$B$16</f>
        <v>40</v>
      </c>
      <c r="AX154">
        <f>$B$16</f>
        <v>40</v>
      </c>
      <c r="AY154">
        <f>$B$16</f>
        <v>40</v>
      </c>
      <c r="AZ154">
        <f>$B$16</f>
        <v>40</v>
      </c>
      <c r="BA154">
        <f>$B$16</f>
        <v>40</v>
      </c>
    </row>
    <row r="155">
      <c r="B155" t="str">
        <f>IF($A155="","",VLOOKUP($A155,DADOS!$F:$R,2,FALSE))</f>
        <v/>
      </c>
      <c r="C155" t="str">
        <f>IF($A155="","",VLOOKUP($A155,DADOS!$F:$R,3,FALSE))</f>
        <v/>
      </c>
      <c r="D155" t="str">
        <f>IF($A155="","",VLOOKUP($A155,DADOS!$F:$R,4,FALSE))</f>
        <v/>
      </c>
      <c r="E155" t="str">
        <f>IF($A155="","",VLOOKUP($A155,DADOS!$F:$R,5,FALSE))</f>
        <v/>
      </c>
      <c r="F155" t="str">
        <f>IF($A155="","",VLOOKUP($A155,DADOS!$F:$R,6,FALSE))</f>
        <v/>
      </c>
      <c r="G155" t="str">
        <f>IF($A155="","",VLOOKUP($A155,DADOS!$F:$R,7,FALSE))</f>
        <v/>
      </c>
      <c r="H155" t="str">
        <f>IF($A155="","",VLOOKUP($A155,DADOS!$F:$R,8,FALSE))</f>
        <v/>
      </c>
      <c r="I155" t="str">
        <f>IF($A155="","",VLOOKUP($A155,DADOS!$F:$R,9,FALSE))</f>
        <v/>
      </c>
      <c r="J155" t="str">
        <f>IF($A155="","",VLOOKUP($A155,DADOS!$F:$R,10,FALSE))</f>
        <v/>
      </c>
      <c r="K155" t="str">
        <f>IF($A155="","",VLOOKUP($A155,DADOS!$F:$R,11,FALSE))</f>
        <v/>
      </c>
      <c r="L155" t="str">
        <f>IF($A155="","",VLOOKUP($A155,DADOS!$F:$R,12,FALSE))</f>
        <v/>
      </c>
      <c r="M155" t="str">
        <f>IF($A155="","",VLOOKUP($A155,DADOS!$F:$R,13,FALSE))</f>
        <v/>
      </c>
      <c r="P155">
        <f>IF($B$23="","",$B$23)</f>
        <v>32</v>
      </c>
      <c r="Q155">
        <f>IF($C$23="","",$C$23)</f>
        <v>16</v>
      </c>
      <c r="R155">
        <f>IF($D$23="","",$D$23)</f>
        <v>32</v>
      </c>
      <c r="S155">
        <f>IF(E$23="","",E$23)</f>
        <v>6</v>
      </c>
      <c r="T155">
        <f>IF(F$23="","",F$23)</f>
        <v>6</v>
      </c>
      <c r="U155">
        <f>IF(G$23="","",G$23)</f>
        <v>0.12</v>
      </c>
      <c r="V155">
        <f>IF(H$23="","",H$23)</f>
        <v>0.12</v>
      </c>
      <c r="W155">
        <f>IF($B$23="","",$B$23)</f>
        <v>32</v>
      </c>
      <c r="X155">
        <f>IF($C$23="","",$C$23)</f>
        <v>16</v>
      </c>
      <c r="Y155">
        <f>IF($D$23="","",$D$23)</f>
        <v>32</v>
      </c>
      <c r="Z155">
        <f>IF(L$23="","",L$23)</f>
        <v>0.12</v>
      </c>
      <c r="AA155">
        <f>IF(M$23="","",M$23)</f>
        <v>0.12</v>
      </c>
      <c r="AC155">
        <f>IF(B$22="","",B$22)</f>
        <v>48</v>
      </c>
      <c r="AD155">
        <f>IF(C$22="","",C$22)</f>
        <v>24</v>
      </c>
      <c r="AE155">
        <f>IF(D$22="","",D$22)</f>
        <v>48</v>
      </c>
      <c r="AF155">
        <f>IF(E$22="","",E$22)</f>
        <v>9</v>
      </c>
      <c r="AG155">
        <f>IF(F$22="","",F$22)</f>
        <v>9</v>
      </c>
      <c r="AH155">
        <f>IF(G$22="","",G$22)</f>
        <v>0.18</v>
      </c>
      <c r="AI155">
        <f>IF(H$22="","",H$22)</f>
        <v>0.18</v>
      </c>
      <c r="AJ155">
        <f>IF(I$22="","",I$22)</f>
        <v>1.7999999999999998</v>
      </c>
      <c r="AK155">
        <f>IF(J$22="","",J$22)</f>
        <v>1.7999999999999998</v>
      </c>
      <c r="AL155">
        <f>IF(K$22="","",K$22)</f>
        <v>0.09</v>
      </c>
      <c r="AM155">
        <f>IF(L$22="","",L$22)</f>
        <v>0.18</v>
      </c>
      <c r="AN155">
        <f>IF(M$22="","",M$22)</f>
        <v>0.18</v>
      </c>
      <c r="AP155">
        <f>$B$16</f>
        <v>40</v>
      </c>
      <c r="AQ155">
        <f>$B$16</f>
        <v>40</v>
      </c>
      <c r="AR155">
        <f>$B$16</f>
        <v>40</v>
      </c>
      <c r="AS155">
        <f>$B$16</f>
        <v>40</v>
      </c>
      <c r="AT155">
        <f>$B$16</f>
        <v>40</v>
      </c>
      <c r="AU155">
        <f>$B$16</f>
        <v>40</v>
      </c>
      <c r="AV155">
        <f>$B$16</f>
        <v>40</v>
      </c>
      <c r="AW155">
        <f>$B$16</f>
        <v>40</v>
      </c>
      <c r="AX155">
        <f>$B$16</f>
        <v>40</v>
      </c>
      <c r="AY155">
        <f>$B$16</f>
        <v>40</v>
      </c>
      <c r="AZ155">
        <f>$B$16</f>
        <v>40</v>
      </c>
      <c r="BA155">
        <f>$B$16</f>
        <v>40</v>
      </c>
    </row>
    <row r="156">
      <c r="B156" t="str">
        <f>IF($A156="","",VLOOKUP($A156,DADOS!$F:$R,2,FALSE))</f>
        <v/>
      </c>
      <c r="C156" t="str">
        <f>IF($A156="","",VLOOKUP($A156,DADOS!$F:$R,3,FALSE))</f>
        <v/>
      </c>
      <c r="D156" t="str">
        <f>IF($A156="","",VLOOKUP($A156,DADOS!$F:$R,4,FALSE))</f>
        <v/>
      </c>
      <c r="E156" t="str">
        <f>IF($A156="","",VLOOKUP($A156,DADOS!$F:$R,5,FALSE))</f>
        <v/>
      </c>
      <c r="F156" t="str">
        <f>IF($A156="","",VLOOKUP($A156,DADOS!$F:$R,6,FALSE))</f>
        <v/>
      </c>
      <c r="G156" t="str">
        <f>IF($A156="","",VLOOKUP($A156,DADOS!$F:$R,7,FALSE))</f>
        <v/>
      </c>
      <c r="H156" t="str">
        <f>IF($A156="","",VLOOKUP($A156,DADOS!$F:$R,8,FALSE))</f>
        <v/>
      </c>
      <c r="I156" t="str">
        <f>IF($A156="","",VLOOKUP($A156,DADOS!$F:$R,9,FALSE))</f>
        <v/>
      </c>
      <c r="J156" t="str">
        <f>IF($A156="","",VLOOKUP($A156,DADOS!$F:$R,10,FALSE))</f>
        <v/>
      </c>
      <c r="K156" t="str">
        <f>IF($A156="","",VLOOKUP($A156,DADOS!$F:$R,11,FALSE))</f>
        <v/>
      </c>
      <c r="L156" t="str">
        <f>IF($A156="","",VLOOKUP($A156,DADOS!$F:$R,12,FALSE))</f>
        <v/>
      </c>
      <c r="M156" t="str">
        <f>IF($A156="","",VLOOKUP($A156,DADOS!$F:$R,13,FALSE))</f>
        <v/>
      </c>
      <c r="P156">
        <f>IF($B$23="","",$B$23)</f>
        <v>32</v>
      </c>
      <c r="Q156">
        <f>IF($C$23="","",$C$23)</f>
        <v>16</v>
      </c>
      <c r="R156">
        <f>IF($D$23="","",$D$23)</f>
        <v>32</v>
      </c>
      <c r="S156">
        <f>IF(E$23="","",E$23)</f>
        <v>6</v>
      </c>
      <c r="T156">
        <f>IF(F$23="","",F$23)</f>
        <v>6</v>
      </c>
      <c r="U156">
        <f>IF(G$23="","",G$23)</f>
        <v>0.12</v>
      </c>
      <c r="V156">
        <f>IF(H$23="","",H$23)</f>
        <v>0.12</v>
      </c>
      <c r="W156">
        <f>IF($B$23="","",$B$23)</f>
        <v>32</v>
      </c>
      <c r="X156">
        <f>IF($C$23="","",$C$23)</f>
        <v>16</v>
      </c>
      <c r="Y156">
        <f>IF($D$23="","",$D$23)</f>
        <v>32</v>
      </c>
      <c r="Z156">
        <f>IF(L$23="","",L$23)</f>
        <v>0.12</v>
      </c>
      <c r="AA156">
        <f>IF(M$23="","",M$23)</f>
        <v>0.12</v>
      </c>
      <c r="AC156">
        <f>IF(B$22="","",B$22)</f>
        <v>48</v>
      </c>
      <c r="AD156">
        <f>IF(C$22="","",C$22)</f>
        <v>24</v>
      </c>
      <c r="AE156">
        <f>IF(D$22="","",D$22)</f>
        <v>48</v>
      </c>
      <c r="AF156">
        <f>IF(E$22="","",E$22)</f>
        <v>9</v>
      </c>
      <c r="AG156">
        <f>IF(F$22="","",F$22)</f>
        <v>9</v>
      </c>
      <c r="AH156">
        <f>IF(G$22="","",G$22)</f>
        <v>0.18</v>
      </c>
      <c r="AI156">
        <f>IF(H$22="","",H$22)</f>
        <v>0.18</v>
      </c>
      <c r="AJ156">
        <f>IF(I$22="","",I$22)</f>
        <v>1.7999999999999998</v>
      </c>
      <c r="AK156">
        <f>IF(J$22="","",J$22)</f>
        <v>1.7999999999999998</v>
      </c>
      <c r="AL156">
        <f>IF(K$22="","",K$22)</f>
        <v>0.09</v>
      </c>
      <c r="AM156">
        <f>IF(L$22="","",L$22)</f>
        <v>0.18</v>
      </c>
      <c r="AN156">
        <f>IF(M$22="","",M$22)</f>
        <v>0.18</v>
      </c>
      <c r="AP156">
        <f>$B$16</f>
        <v>40</v>
      </c>
      <c r="AQ156">
        <f>$B$16</f>
        <v>40</v>
      </c>
      <c r="AR156">
        <f>$B$16</f>
        <v>40</v>
      </c>
      <c r="AS156">
        <f>$B$16</f>
        <v>40</v>
      </c>
      <c r="AT156">
        <f>$B$16</f>
        <v>40</v>
      </c>
      <c r="AU156">
        <f>$B$16</f>
        <v>40</v>
      </c>
      <c r="AV156">
        <f>$B$16</f>
        <v>40</v>
      </c>
      <c r="AW156">
        <f>$B$16</f>
        <v>40</v>
      </c>
      <c r="AX156">
        <f>$B$16</f>
        <v>40</v>
      </c>
      <c r="AY156">
        <f>$B$16</f>
        <v>40</v>
      </c>
      <c r="AZ156">
        <f>$B$16</f>
        <v>40</v>
      </c>
      <c r="BA156">
        <f>$B$16</f>
        <v>40</v>
      </c>
    </row>
    <row r="157">
      <c r="B157" t="str">
        <f>IF($A157="","",VLOOKUP($A157,DADOS!$F:$R,2,FALSE))</f>
        <v/>
      </c>
      <c r="C157" t="str">
        <f>IF($A157="","",VLOOKUP($A157,DADOS!$F:$R,3,FALSE))</f>
        <v/>
      </c>
      <c r="D157" t="str">
        <f>IF($A157="","",VLOOKUP($A157,DADOS!$F:$R,4,FALSE))</f>
        <v/>
      </c>
      <c r="E157" t="str">
        <f>IF($A157="","",VLOOKUP($A157,DADOS!$F:$R,5,FALSE))</f>
        <v/>
      </c>
      <c r="F157" t="str">
        <f>IF($A157="","",VLOOKUP($A157,DADOS!$F:$R,6,FALSE))</f>
        <v/>
      </c>
      <c r="G157" t="str">
        <f>IF($A157="","",VLOOKUP($A157,DADOS!$F:$R,7,FALSE))</f>
        <v/>
      </c>
      <c r="H157" t="str">
        <f>IF($A157="","",VLOOKUP($A157,DADOS!$F:$R,8,FALSE))</f>
        <v/>
      </c>
      <c r="I157" t="str">
        <f>IF($A157="","",VLOOKUP($A157,DADOS!$F:$R,9,FALSE))</f>
        <v/>
      </c>
      <c r="J157" t="str">
        <f>IF($A157="","",VLOOKUP($A157,DADOS!$F:$R,10,FALSE))</f>
        <v/>
      </c>
      <c r="K157" t="str">
        <f>IF($A157="","",VLOOKUP($A157,DADOS!$F:$R,11,FALSE))</f>
        <v/>
      </c>
      <c r="L157" t="str">
        <f>IF($A157="","",VLOOKUP($A157,DADOS!$F:$R,12,FALSE))</f>
        <v/>
      </c>
      <c r="M157" t="str">
        <f>IF($A157="","",VLOOKUP($A157,DADOS!$F:$R,13,FALSE))</f>
        <v/>
      </c>
      <c r="P157">
        <f>IF($B$23="","",$B$23)</f>
        <v>32</v>
      </c>
      <c r="Q157">
        <f>IF($C$23="","",$C$23)</f>
        <v>16</v>
      </c>
      <c r="R157">
        <f>IF($D$23="","",$D$23)</f>
        <v>32</v>
      </c>
      <c r="S157">
        <f>IF(E$23="","",E$23)</f>
        <v>6</v>
      </c>
      <c r="T157">
        <f>IF(F$23="","",F$23)</f>
        <v>6</v>
      </c>
      <c r="U157">
        <f>IF(G$23="","",G$23)</f>
        <v>0.12</v>
      </c>
      <c r="V157">
        <f>IF(H$23="","",H$23)</f>
        <v>0.12</v>
      </c>
      <c r="W157">
        <f>IF($B$23="","",$B$23)</f>
        <v>32</v>
      </c>
      <c r="X157">
        <f>IF($C$23="","",$C$23)</f>
        <v>16</v>
      </c>
      <c r="Y157">
        <f>IF($D$23="","",$D$23)</f>
        <v>32</v>
      </c>
      <c r="Z157">
        <f>IF(L$23="","",L$23)</f>
        <v>0.12</v>
      </c>
      <c r="AA157">
        <f>IF(M$23="","",M$23)</f>
        <v>0.12</v>
      </c>
      <c r="AC157">
        <f>IF(B$22="","",B$22)</f>
        <v>48</v>
      </c>
      <c r="AD157">
        <f>IF(C$22="","",C$22)</f>
        <v>24</v>
      </c>
      <c r="AE157">
        <f>IF(D$22="","",D$22)</f>
        <v>48</v>
      </c>
      <c r="AF157">
        <f>IF(E$22="","",E$22)</f>
        <v>9</v>
      </c>
      <c r="AG157">
        <f>IF(F$22="","",F$22)</f>
        <v>9</v>
      </c>
      <c r="AH157">
        <f>IF(G$22="","",G$22)</f>
        <v>0.18</v>
      </c>
      <c r="AI157">
        <f>IF(H$22="","",H$22)</f>
        <v>0.18</v>
      </c>
      <c r="AJ157">
        <f>IF(I$22="","",I$22)</f>
        <v>1.7999999999999998</v>
      </c>
      <c r="AK157">
        <f>IF(J$22="","",J$22)</f>
        <v>1.7999999999999998</v>
      </c>
      <c r="AL157">
        <f>IF(K$22="","",K$22)</f>
        <v>0.09</v>
      </c>
      <c r="AM157">
        <f>IF(L$22="","",L$22)</f>
        <v>0.18</v>
      </c>
      <c r="AN157">
        <f>IF(M$22="","",M$22)</f>
        <v>0.18</v>
      </c>
      <c r="AP157">
        <f>$B$16</f>
        <v>40</v>
      </c>
      <c r="AQ157">
        <f>$B$16</f>
        <v>40</v>
      </c>
      <c r="AR157">
        <f>$B$16</f>
        <v>40</v>
      </c>
      <c r="AS157">
        <f>$B$16</f>
        <v>40</v>
      </c>
      <c r="AT157">
        <f>$B$16</f>
        <v>40</v>
      </c>
      <c r="AU157">
        <f>$B$16</f>
        <v>40</v>
      </c>
      <c r="AV157">
        <f>$B$16</f>
        <v>40</v>
      </c>
      <c r="AW157">
        <f>$B$16</f>
        <v>40</v>
      </c>
      <c r="AX157">
        <f>$B$16</f>
        <v>40</v>
      </c>
      <c r="AY157">
        <f>$B$16</f>
        <v>40</v>
      </c>
      <c r="AZ157">
        <f>$B$16</f>
        <v>40</v>
      </c>
      <c r="BA157">
        <f>$B$16</f>
        <v>40</v>
      </c>
    </row>
    <row r="158">
      <c r="B158" t="str">
        <f>IF($A158="","",VLOOKUP($A158,DADOS!$F:$R,2,FALSE))</f>
        <v/>
      </c>
      <c r="C158" t="str">
        <f>IF($A158="","",VLOOKUP($A158,DADOS!$F:$R,3,FALSE))</f>
        <v/>
      </c>
      <c r="D158" t="str">
        <f>IF($A158="","",VLOOKUP($A158,DADOS!$F:$R,4,FALSE))</f>
        <v/>
      </c>
      <c r="E158" t="str">
        <f>IF($A158="","",VLOOKUP($A158,DADOS!$F:$R,5,FALSE))</f>
        <v/>
      </c>
      <c r="F158" t="str">
        <f>IF($A158="","",VLOOKUP($A158,DADOS!$F:$R,6,FALSE))</f>
        <v/>
      </c>
      <c r="G158" t="str">
        <f>IF($A158="","",VLOOKUP($A158,DADOS!$F:$R,7,FALSE))</f>
        <v/>
      </c>
      <c r="H158" t="str">
        <f>IF($A158="","",VLOOKUP($A158,DADOS!$F:$R,8,FALSE))</f>
        <v/>
      </c>
      <c r="I158" t="str">
        <f>IF($A158="","",VLOOKUP($A158,DADOS!$F:$R,9,FALSE))</f>
        <v/>
      </c>
      <c r="J158" t="str">
        <f>IF($A158="","",VLOOKUP($A158,DADOS!$F:$R,10,FALSE))</f>
        <v/>
      </c>
      <c r="K158" t="str">
        <f>IF($A158="","",VLOOKUP($A158,DADOS!$F:$R,11,FALSE))</f>
        <v/>
      </c>
      <c r="L158" t="str">
        <f>IF($A158="","",VLOOKUP($A158,DADOS!$F:$R,12,FALSE))</f>
        <v/>
      </c>
      <c r="M158" t="str">
        <f>IF($A158="","",VLOOKUP($A158,DADOS!$F:$R,13,FALSE))</f>
        <v/>
      </c>
      <c r="P158">
        <f>IF($B$23="","",$B$23)</f>
        <v>32</v>
      </c>
      <c r="Q158">
        <f>IF($C$23="","",$C$23)</f>
        <v>16</v>
      </c>
      <c r="R158">
        <f>IF($D$23="","",$D$23)</f>
        <v>32</v>
      </c>
      <c r="S158">
        <f>IF(E$23="","",E$23)</f>
        <v>6</v>
      </c>
      <c r="T158">
        <f>IF(F$23="","",F$23)</f>
        <v>6</v>
      </c>
      <c r="U158">
        <f>IF(G$23="","",G$23)</f>
        <v>0.12</v>
      </c>
      <c r="V158">
        <f>IF(H$23="","",H$23)</f>
        <v>0.12</v>
      </c>
      <c r="W158">
        <f>IF($B$23="","",$B$23)</f>
        <v>32</v>
      </c>
      <c r="X158">
        <f>IF($C$23="","",$C$23)</f>
        <v>16</v>
      </c>
      <c r="Y158">
        <f>IF($D$23="","",$D$23)</f>
        <v>32</v>
      </c>
      <c r="Z158">
        <f>IF(L$23="","",L$23)</f>
        <v>0.12</v>
      </c>
      <c r="AA158">
        <f>IF(M$23="","",M$23)</f>
        <v>0.12</v>
      </c>
      <c r="AC158">
        <f>IF(B$22="","",B$22)</f>
        <v>48</v>
      </c>
      <c r="AD158">
        <f>IF(C$22="","",C$22)</f>
        <v>24</v>
      </c>
      <c r="AE158">
        <f>IF(D$22="","",D$22)</f>
        <v>48</v>
      </c>
      <c r="AF158">
        <f>IF(E$22="","",E$22)</f>
        <v>9</v>
      </c>
      <c r="AG158">
        <f>IF(F$22="","",F$22)</f>
        <v>9</v>
      </c>
      <c r="AH158">
        <f>IF(G$22="","",G$22)</f>
        <v>0.18</v>
      </c>
      <c r="AI158">
        <f>IF(H$22="","",H$22)</f>
        <v>0.18</v>
      </c>
      <c r="AJ158">
        <f>IF(I$22="","",I$22)</f>
        <v>1.7999999999999998</v>
      </c>
      <c r="AK158">
        <f>IF(J$22="","",J$22)</f>
        <v>1.7999999999999998</v>
      </c>
      <c r="AL158">
        <f>IF(K$22="","",K$22)</f>
        <v>0.09</v>
      </c>
      <c r="AM158">
        <f>IF(L$22="","",L$22)</f>
        <v>0.18</v>
      </c>
      <c r="AN158">
        <f>IF(M$22="","",M$22)</f>
        <v>0.18</v>
      </c>
      <c r="AP158">
        <f>$B$16</f>
        <v>40</v>
      </c>
      <c r="AQ158">
        <f>$B$16</f>
        <v>40</v>
      </c>
      <c r="AR158">
        <f>$B$16</f>
        <v>40</v>
      </c>
      <c r="AS158">
        <f>$B$16</f>
        <v>40</v>
      </c>
      <c r="AT158">
        <f>$B$16</f>
        <v>40</v>
      </c>
      <c r="AU158">
        <f>$B$16</f>
        <v>40</v>
      </c>
      <c r="AV158">
        <f>$B$16</f>
        <v>40</v>
      </c>
      <c r="AW158">
        <f>$B$16</f>
        <v>40</v>
      </c>
      <c r="AX158">
        <f>$B$16</f>
        <v>40</v>
      </c>
      <c r="AY158">
        <f>$B$16</f>
        <v>40</v>
      </c>
      <c r="AZ158">
        <f>$B$16</f>
        <v>40</v>
      </c>
      <c r="BA158">
        <f>$B$16</f>
        <v>40</v>
      </c>
    </row>
    <row r="159">
      <c r="B159" t="str">
        <f>IF($A159="","",VLOOKUP($A159,DADOS!$F:$R,2,FALSE))</f>
        <v/>
      </c>
      <c r="C159" t="str">
        <f>IF($A159="","",VLOOKUP($A159,DADOS!$F:$R,3,FALSE))</f>
        <v/>
      </c>
      <c r="D159" t="str">
        <f>IF($A159="","",VLOOKUP($A159,DADOS!$F:$R,4,FALSE))</f>
        <v/>
      </c>
      <c r="E159" t="str">
        <f>IF($A159="","",VLOOKUP($A159,DADOS!$F:$R,5,FALSE))</f>
        <v/>
      </c>
      <c r="F159" t="str">
        <f>IF($A159="","",VLOOKUP($A159,DADOS!$F:$R,6,FALSE))</f>
        <v/>
      </c>
      <c r="G159" t="str">
        <f>IF($A159="","",VLOOKUP($A159,DADOS!$F:$R,7,FALSE))</f>
        <v/>
      </c>
      <c r="H159" t="str">
        <f>IF($A159="","",VLOOKUP($A159,DADOS!$F:$R,8,FALSE))</f>
        <v/>
      </c>
      <c r="I159" t="str">
        <f>IF($A159="","",VLOOKUP($A159,DADOS!$F:$R,9,FALSE))</f>
        <v/>
      </c>
      <c r="J159" t="str">
        <f>IF($A159="","",VLOOKUP($A159,DADOS!$F:$R,10,FALSE))</f>
        <v/>
      </c>
      <c r="K159" t="str">
        <f>IF($A159="","",VLOOKUP($A159,DADOS!$F:$R,11,FALSE))</f>
        <v/>
      </c>
      <c r="L159" t="str">
        <f>IF($A159="","",VLOOKUP($A159,DADOS!$F:$R,12,FALSE))</f>
        <v/>
      </c>
      <c r="M159" t="str">
        <f>IF($A159="","",VLOOKUP($A159,DADOS!$F:$R,13,FALSE))</f>
        <v/>
      </c>
      <c r="P159">
        <f>IF($B$23="","",$B$23)</f>
        <v>32</v>
      </c>
      <c r="Q159">
        <f>IF($C$23="","",$C$23)</f>
        <v>16</v>
      </c>
      <c r="R159">
        <f>IF($D$23="","",$D$23)</f>
        <v>32</v>
      </c>
      <c r="S159">
        <f>IF(E$23="","",E$23)</f>
        <v>6</v>
      </c>
      <c r="T159">
        <f>IF(F$23="","",F$23)</f>
        <v>6</v>
      </c>
      <c r="U159">
        <f>IF(G$23="","",G$23)</f>
        <v>0.12</v>
      </c>
      <c r="V159">
        <f>IF(H$23="","",H$23)</f>
        <v>0.12</v>
      </c>
      <c r="W159">
        <f>IF($B$23="","",$B$23)</f>
        <v>32</v>
      </c>
      <c r="X159">
        <f>IF($C$23="","",$C$23)</f>
        <v>16</v>
      </c>
      <c r="Y159">
        <f>IF($D$23="","",$D$23)</f>
        <v>32</v>
      </c>
      <c r="Z159">
        <f>IF(L$23="","",L$23)</f>
        <v>0.12</v>
      </c>
      <c r="AA159">
        <f>IF(M$23="","",M$23)</f>
        <v>0.12</v>
      </c>
      <c r="AC159">
        <f>IF(B$22="","",B$22)</f>
        <v>48</v>
      </c>
      <c r="AD159">
        <f>IF(C$22="","",C$22)</f>
        <v>24</v>
      </c>
      <c r="AE159">
        <f>IF(D$22="","",D$22)</f>
        <v>48</v>
      </c>
      <c r="AF159">
        <f>IF(E$22="","",E$22)</f>
        <v>9</v>
      </c>
      <c r="AG159">
        <f>IF(F$22="","",F$22)</f>
        <v>9</v>
      </c>
      <c r="AH159">
        <f>IF(G$22="","",G$22)</f>
        <v>0.18</v>
      </c>
      <c r="AI159">
        <f>IF(H$22="","",H$22)</f>
        <v>0.18</v>
      </c>
      <c r="AJ159">
        <f>IF(I$22="","",I$22)</f>
        <v>1.7999999999999998</v>
      </c>
      <c r="AK159">
        <f>IF(J$22="","",J$22)</f>
        <v>1.7999999999999998</v>
      </c>
      <c r="AL159">
        <f>IF(K$22="","",K$22)</f>
        <v>0.09</v>
      </c>
      <c r="AM159">
        <f>IF(L$22="","",L$22)</f>
        <v>0.18</v>
      </c>
      <c r="AN159">
        <f>IF(M$22="","",M$22)</f>
        <v>0.18</v>
      </c>
      <c r="AP159">
        <f>$B$16</f>
        <v>40</v>
      </c>
      <c r="AQ159">
        <f>$B$16</f>
        <v>40</v>
      </c>
      <c r="AR159">
        <f>$B$16</f>
        <v>40</v>
      </c>
      <c r="AS159">
        <f>$B$16</f>
        <v>40</v>
      </c>
      <c r="AT159">
        <f>$B$16</f>
        <v>40</v>
      </c>
      <c r="AU159">
        <f>$B$16</f>
        <v>40</v>
      </c>
      <c r="AV159">
        <f>$B$16</f>
        <v>40</v>
      </c>
      <c r="AW159">
        <f>$B$16</f>
        <v>40</v>
      </c>
      <c r="AX159">
        <f>$B$16</f>
        <v>40</v>
      </c>
      <c r="AY159">
        <f>$B$16</f>
        <v>40</v>
      </c>
      <c r="AZ159">
        <f>$B$16</f>
        <v>40</v>
      </c>
      <c r="BA159">
        <f>$B$16</f>
        <v>40</v>
      </c>
    </row>
    <row r="160">
      <c r="B160" t="str">
        <f>IF($A160="","",VLOOKUP($A160,DADOS!$F:$R,2,FALSE))</f>
        <v/>
      </c>
      <c r="C160" t="str">
        <f>IF($A160="","",VLOOKUP($A160,DADOS!$F:$R,3,FALSE))</f>
        <v/>
      </c>
      <c r="D160" t="str">
        <f>IF($A160="","",VLOOKUP($A160,DADOS!$F:$R,4,FALSE))</f>
        <v/>
      </c>
      <c r="E160" t="str">
        <f>IF($A160="","",VLOOKUP($A160,DADOS!$F:$R,5,FALSE))</f>
        <v/>
      </c>
      <c r="F160" t="str">
        <f>IF($A160="","",VLOOKUP($A160,DADOS!$F:$R,6,FALSE))</f>
        <v/>
      </c>
      <c r="G160" t="str">
        <f>IF($A160="","",VLOOKUP($A160,DADOS!$F:$R,7,FALSE))</f>
        <v/>
      </c>
      <c r="H160" t="str">
        <f>IF($A160="","",VLOOKUP($A160,DADOS!$F:$R,8,FALSE))</f>
        <v/>
      </c>
      <c r="I160" t="str">
        <f>IF($A160="","",VLOOKUP($A160,DADOS!$F:$R,9,FALSE))</f>
        <v/>
      </c>
      <c r="J160" t="str">
        <f>IF($A160="","",VLOOKUP($A160,DADOS!$F:$R,10,FALSE))</f>
        <v/>
      </c>
      <c r="K160" t="str">
        <f>IF($A160="","",VLOOKUP($A160,DADOS!$F:$R,11,FALSE))</f>
        <v/>
      </c>
      <c r="L160" t="str">
        <f>IF($A160="","",VLOOKUP($A160,DADOS!$F:$R,12,FALSE))</f>
        <v/>
      </c>
      <c r="M160" t="str">
        <f>IF($A160="","",VLOOKUP($A160,DADOS!$F:$R,13,FALSE))</f>
        <v/>
      </c>
      <c r="P160">
        <f>IF($B$23="","",$B$23)</f>
        <v>32</v>
      </c>
      <c r="Q160">
        <f>IF($C$23="","",$C$23)</f>
        <v>16</v>
      </c>
      <c r="R160">
        <f>IF($D$23="","",$D$23)</f>
        <v>32</v>
      </c>
      <c r="S160">
        <f>IF(E$23="","",E$23)</f>
        <v>6</v>
      </c>
      <c r="T160">
        <f>IF(F$23="","",F$23)</f>
        <v>6</v>
      </c>
      <c r="U160">
        <f>IF(G$23="","",G$23)</f>
        <v>0.12</v>
      </c>
      <c r="V160">
        <f>IF(H$23="","",H$23)</f>
        <v>0.12</v>
      </c>
      <c r="W160">
        <f>IF($B$23="","",$B$23)</f>
        <v>32</v>
      </c>
      <c r="X160">
        <f>IF($C$23="","",$C$23)</f>
        <v>16</v>
      </c>
      <c r="Y160">
        <f>IF($D$23="","",$D$23)</f>
        <v>32</v>
      </c>
      <c r="Z160">
        <f>IF(L$23="","",L$23)</f>
        <v>0.12</v>
      </c>
      <c r="AA160">
        <f>IF(M$23="","",M$23)</f>
        <v>0.12</v>
      </c>
      <c r="AC160">
        <f>IF(B$22="","",B$22)</f>
        <v>48</v>
      </c>
      <c r="AD160">
        <f>IF(C$22="","",C$22)</f>
        <v>24</v>
      </c>
      <c r="AE160">
        <f>IF(D$22="","",D$22)</f>
        <v>48</v>
      </c>
      <c r="AF160">
        <f>IF(E$22="","",E$22)</f>
        <v>9</v>
      </c>
      <c r="AG160">
        <f>IF(F$22="","",F$22)</f>
        <v>9</v>
      </c>
      <c r="AH160">
        <f>IF(G$22="","",G$22)</f>
        <v>0.18</v>
      </c>
      <c r="AI160">
        <f>IF(H$22="","",H$22)</f>
        <v>0.18</v>
      </c>
      <c r="AJ160">
        <f>IF(I$22="","",I$22)</f>
        <v>1.7999999999999998</v>
      </c>
      <c r="AK160">
        <f>IF(J$22="","",J$22)</f>
        <v>1.7999999999999998</v>
      </c>
      <c r="AL160">
        <f>IF(K$22="","",K$22)</f>
        <v>0.09</v>
      </c>
      <c r="AM160">
        <f>IF(L$22="","",L$22)</f>
        <v>0.18</v>
      </c>
      <c r="AN160">
        <f>IF(M$22="","",M$22)</f>
        <v>0.18</v>
      </c>
      <c r="AP160">
        <f>$B$16</f>
        <v>40</v>
      </c>
      <c r="AQ160">
        <f>$B$16</f>
        <v>40</v>
      </c>
      <c r="AR160">
        <f>$B$16</f>
        <v>40</v>
      </c>
      <c r="AS160">
        <f>$B$16</f>
        <v>40</v>
      </c>
      <c r="AT160">
        <f>$B$16</f>
        <v>40</v>
      </c>
      <c r="AU160">
        <f>$B$16</f>
        <v>40</v>
      </c>
      <c r="AV160">
        <f>$B$16</f>
        <v>40</v>
      </c>
      <c r="AW160">
        <f>$B$16</f>
        <v>40</v>
      </c>
      <c r="AX160">
        <f>$B$16</f>
        <v>40</v>
      </c>
      <c r="AY160">
        <f>$B$16</f>
        <v>40</v>
      </c>
      <c r="AZ160">
        <f>$B$16</f>
        <v>40</v>
      </c>
      <c r="BA160">
        <f>$B$16</f>
        <v>40</v>
      </c>
    </row>
    <row r="161">
      <c r="B161" t="str">
        <f>IF($A161="","",VLOOKUP($A161,DADOS!$F:$R,2,FALSE))</f>
        <v/>
      </c>
      <c r="C161" t="str">
        <f>IF($A161="","",VLOOKUP($A161,DADOS!$F:$R,3,FALSE))</f>
        <v/>
      </c>
      <c r="D161" t="str">
        <f>IF($A161="","",VLOOKUP($A161,DADOS!$F:$R,4,FALSE))</f>
        <v/>
      </c>
      <c r="E161" t="str">
        <f>IF($A161="","",VLOOKUP($A161,DADOS!$F:$R,5,FALSE))</f>
        <v/>
      </c>
      <c r="F161" t="str">
        <f>IF($A161="","",VLOOKUP($A161,DADOS!$F:$R,6,FALSE))</f>
        <v/>
      </c>
      <c r="G161" t="str">
        <f>IF($A161="","",VLOOKUP($A161,DADOS!$F:$R,7,FALSE))</f>
        <v/>
      </c>
      <c r="H161" t="str">
        <f>IF($A161="","",VLOOKUP($A161,DADOS!$F:$R,8,FALSE))</f>
        <v/>
      </c>
      <c r="I161" t="str">
        <f>IF($A161="","",VLOOKUP($A161,DADOS!$F:$R,9,FALSE))</f>
        <v/>
      </c>
      <c r="J161" t="str">
        <f>IF($A161="","",VLOOKUP($A161,DADOS!$F:$R,10,FALSE))</f>
        <v/>
      </c>
      <c r="K161" t="str">
        <f>IF($A161="","",VLOOKUP($A161,DADOS!$F:$R,11,FALSE))</f>
        <v/>
      </c>
      <c r="L161" t="str">
        <f>IF($A161="","",VLOOKUP($A161,DADOS!$F:$R,12,FALSE))</f>
        <v/>
      </c>
      <c r="M161" t="str">
        <f>IF($A161="","",VLOOKUP($A161,DADOS!$F:$R,13,FALSE))</f>
        <v/>
      </c>
      <c r="P161">
        <f>IF($B$23="","",$B$23)</f>
        <v>32</v>
      </c>
      <c r="Q161">
        <f>IF($C$23="","",$C$23)</f>
        <v>16</v>
      </c>
      <c r="R161">
        <f>IF($D$23="","",$D$23)</f>
        <v>32</v>
      </c>
      <c r="S161">
        <f>IF(E$23="","",E$23)</f>
        <v>6</v>
      </c>
      <c r="T161">
        <f>IF(F$23="","",F$23)</f>
        <v>6</v>
      </c>
      <c r="U161">
        <f>IF(G$23="","",G$23)</f>
        <v>0.12</v>
      </c>
      <c r="V161">
        <f>IF(H$23="","",H$23)</f>
        <v>0.12</v>
      </c>
      <c r="W161">
        <f>IF($B$23="","",$B$23)</f>
        <v>32</v>
      </c>
      <c r="X161">
        <f>IF($C$23="","",$C$23)</f>
        <v>16</v>
      </c>
      <c r="Y161">
        <f>IF($D$23="","",$D$23)</f>
        <v>32</v>
      </c>
      <c r="Z161">
        <f>IF(L$23="","",L$23)</f>
        <v>0.12</v>
      </c>
      <c r="AA161">
        <f>IF(M$23="","",M$23)</f>
        <v>0.12</v>
      </c>
      <c r="AC161">
        <f>IF(B$22="","",B$22)</f>
        <v>48</v>
      </c>
      <c r="AD161">
        <f>IF(C$22="","",C$22)</f>
        <v>24</v>
      </c>
      <c r="AE161">
        <f>IF(D$22="","",D$22)</f>
        <v>48</v>
      </c>
      <c r="AF161">
        <f>IF(E$22="","",E$22)</f>
        <v>9</v>
      </c>
      <c r="AG161">
        <f>IF(F$22="","",F$22)</f>
        <v>9</v>
      </c>
      <c r="AH161">
        <f>IF(G$22="","",G$22)</f>
        <v>0.18</v>
      </c>
      <c r="AI161">
        <f>IF(H$22="","",H$22)</f>
        <v>0.18</v>
      </c>
      <c r="AJ161">
        <f>IF(I$22="","",I$22)</f>
        <v>1.7999999999999998</v>
      </c>
      <c r="AK161">
        <f>IF(J$22="","",J$22)</f>
        <v>1.7999999999999998</v>
      </c>
      <c r="AL161">
        <f>IF(K$22="","",K$22)</f>
        <v>0.09</v>
      </c>
      <c r="AM161">
        <f>IF(L$22="","",L$22)</f>
        <v>0.18</v>
      </c>
      <c r="AN161">
        <f>IF(M$22="","",M$22)</f>
        <v>0.18</v>
      </c>
      <c r="AP161">
        <f>$B$16</f>
        <v>40</v>
      </c>
      <c r="AQ161">
        <f>$B$16</f>
        <v>40</v>
      </c>
      <c r="AR161">
        <f>$B$16</f>
        <v>40</v>
      </c>
      <c r="AS161">
        <f>$B$16</f>
        <v>40</v>
      </c>
      <c r="AT161">
        <f>$B$16</f>
        <v>40</v>
      </c>
      <c r="AU161">
        <f>$B$16</f>
        <v>40</v>
      </c>
      <c r="AV161">
        <f>$B$16</f>
        <v>40</v>
      </c>
      <c r="AW161">
        <f>$B$16</f>
        <v>40</v>
      </c>
      <c r="AX161">
        <f>$B$16</f>
        <v>40</v>
      </c>
      <c r="AY161">
        <f>$B$16</f>
        <v>40</v>
      </c>
      <c r="AZ161">
        <f>$B$16</f>
        <v>40</v>
      </c>
      <c r="BA161">
        <f>$B$16</f>
        <v>40</v>
      </c>
    </row>
    <row r="162">
      <c r="B162" t="str">
        <f>IF($A162="","",VLOOKUP($A162,DADOS!$F:$R,2,FALSE))</f>
        <v/>
      </c>
      <c r="C162" t="str">
        <f>IF($A162="","",VLOOKUP($A162,DADOS!$F:$R,3,FALSE))</f>
        <v/>
      </c>
      <c r="D162" t="str">
        <f>IF($A162="","",VLOOKUP($A162,DADOS!$F:$R,4,FALSE))</f>
        <v/>
      </c>
      <c r="E162" t="str">
        <f>IF($A162="","",VLOOKUP($A162,DADOS!$F:$R,5,FALSE))</f>
        <v/>
      </c>
      <c r="F162" t="str">
        <f>IF($A162="","",VLOOKUP($A162,DADOS!$F:$R,6,FALSE))</f>
        <v/>
      </c>
      <c r="G162" t="str">
        <f>IF($A162="","",VLOOKUP($A162,DADOS!$F:$R,7,FALSE))</f>
        <v/>
      </c>
      <c r="H162" t="str">
        <f>IF($A162="","",VLOOKUP($A162,DADOS!$F:$R,8,FALSE))</f>
        <v/>
      </c>
      <c r="I162" t="str">
        <f>IF($A162="","",VLOOKUP($A162,DADOS!$F:$R,9,FALSE))</f>
        <v/>
      </c>
      <c r="J162" t="str">
        <f>IF($A162="","",VLOOKUP($A162,DADOS!$F:$R,10,FALSE))</f>
        <v/>
      </c>
      <c r="K162" t="str">
        <f>IF($A162="","",VLOOKUP($A162,DADOS!$F:$R,11,FALSE))</f>
        <v/>
      </c>
      <c r="L162" t="str">
        <f>IF($A162="","",VLOOKUP($A162,DADOS!$F:$R,12,FALSE))</f>
        <v/>
      </c>
      <c r="M162" t="str">
        <f>IF($A162="","",VLOOKUP($A162,DADOS!$F:$R,13,FALSE))</f>
        <v/>
      </c>
      <c r="P162">
        <f>IF($B$23="","",$B$23)</f>
        <v>32</v>
      </c>
      <c r="Q162">
        <f>IF($C$23="","",$C$23)</f>
        <v>16</v>
      </c>
      <c r="R162">
        <f>IF($D$23="","",$D$23)</f>
        <v>32</v>
      </c>
      <c r="S162">
        <f>IF(E$23="","",E$23)</f>
        <v>6</v>
      </c>
      <c r="T162">
        <f>IF(F$23="","",F$23)</f>
        <v>6</v>
      </c>
      <c r="U162">
        <f>IF(G$23="","",G$23)</f>
        <v>0.12</v>
      </c>
      <c r="V162">
        <f>IF(H$23="","",H$23)</f>
        <v>0.12</v>
      </c>
      <c r="W162">
        <f>IF($B$23="","",$B$23)</f>
        <v>32</v>
      </c>
      <c r="X162">
        <f>IF($C$23="","",$C$23)</f>
        <v>16</v>
      </c>
      <c r="Y162">
        <f>IF($D$23="","",$D$23)</f>
        <v>32</v>
      </c>
      <c r="Z162">
        <f>IF(L$23="","",L$23)</f>
        <v>0.12</v>
      </c>
      <c r="AA162">
        <f>IF(M$23="","",M$23)</f>
        <v>0.12</v>
      </c>
      <c r="AC162">
        <f>IF(B$22="","",B$22)</f>
        <v>48</v>
      </c>
      <c r="AD162">
        <f>IF(C$22="","",C$22)</f>
        <v>24</v>
      </c>
      <c r="AE162">
        <f>IF(D$22="","",D$22)</f>
        <v>48</v>
      </c>
      <c r="AF162">
        <f>IF(E$22="","",E$22)</f>
        <v>9</v>
      </c>
      <c r="AG162">
        <f>IF(F$22="","",F$22)</f>
        <v>9</v>
      </c>
      <c r="AH162">
        <f>IF(G$22="","",G$22)</f>
        <v>0.18</v>
      </c>
      <c r="AI162">
        <f>IF(H$22="","",H$22)</f>
        <v>0.18</v>
      </c>
      <c r="AJ162">
        <f>IF(I$22="","",I$22)</f>
        <v>1.7999999999999998</v>
      </c>
      <c r="AK162">
        <f>IF(J$22="","",J$22)</f>
        <v>1.7999999999999998</v>
      </c>
      <c r="AL162">
        <f>IF(K$22="","",K$22)</f>
        <v>0.09</v>
      </c>
      <c r="AM162">
        <f>IF(L$22="","",L$22)</f>
        <v>0.18</v>
      </c>
      <c r="AN162">
        <f>IF(M$22="","",M$22)</f>
        <v>0.18</v>
      </c>
      <c r="AP162">
        <f>$B$16</f>
        <v>40</v>
      </c>
      <c r="AQ162">
        <f>$B$16</f>
        <v>40</v>
      </c>
      <c r="AR162">
        <f>$B$16</f>
        <v>40</v>
      </c>
      <c r="AS162">
        <f>$B$16</f>
        <v>40</v>
      </c>
      <c r="AT162">
        <f>$B$16</f>
        <v>40</v>
      </c>
      <c r="AU162">
        <f>$B$16</f>
        <v>40</v>
      </c>
      <c r="AV162">
        <f>$B$16</f>
        <v>40</v>
      </c>
      <c r="AW162">
        <f>$B$16</f>
        <v>40</v>
      </c>
      <c r="AX162">
        <f>$B$16</f>
        <v>40</v>
      </c>
      <c r="AY162">
        <f>$B$16</f>
        <v>40</v>
      </c>
      <c r="AZ162">
        <f>$B$16</f>
        <v>40</v>
      </c>
      <c r="BA162">
        <f>$B$16</f>
        <v>40</v>
      </c>
    </row>
    <row r="163">
      <c r="B163" t="str">
        <f>IF($A163="","",VLOOKUP($A163,DADOS!$F:$R,2,FALSE))</f>
        <v/>
      </c>
      <c r="C163" t="str">
        <f>IF($A163="","",VLOOKUP($A163,DADOS!$F:$R,3,FALSE))</f>
        <v/>
      </c>
      <c r="D163" t="str">
        <f>IF($A163="","",VLOOKUP($A163,DADOS!$F:$R,4,FALSE))</f>
        <v/>
      </c>
      <c r="E163" t="str">
        <f>IF($A163="","",VLOOKUP($A163,DADOS!$F:$R,5,FALSE))</f>
        <v/>
      </c>
      <c r="F163" t="str">
        <f>IF($A163="","",VLOOKUP($A163,DADOS!$F:$R,6,FALSE))</f>
        <v/>
      </c>
      <c r="G163" t="str">
        <f>IF($A163="","",VLOOKUP($A163,DADOS!$F:$R,7,FALSE))</f>
        <v/>
      </c>
      <c r="H163" t="str">
        <f>IF($A163="","",VLOOKUP($A163,DADOS!$F:$R,8,FALSE))</f>
        <v/>
      </c>
      <c r="I163" t="str">
        <f>IF($A163="","",VLOOKUP($A163,DADOS!$F:$R,9,FALSE))</f>
        <v/>
      </c>
      <c r="J163" t="str">
        <f>IF($A163="","",VLOOKUP($A163,DADOS!$F:$R,10,FALSE))</f>
        <v/>
      </c>
      <c r="K163" t="str">
        <f>IF($A163="","",VLOOKUP($A163,DADOS!$F:$R,11,FALSE))</f>
        <v/>
      </c>
      <c r="L163" t="str">
        <f>IF($A163="","",VLOOKUP($A163,DADOS!$F:$R,12,FALSE))</f>
        <v/>
      </c>
      <c r="M163" t="str">
        <f>IF($A163="","",VLOOKUP($A163,DADOS!$F:$R,13,FALSE))</f>
        <v/>
      </c>
      <c r="P163">
        <f>IF($B$23="","",$B$23)</f>
        <v>32</v>
      </c>
      <c r="Q163">
        <f>IF($C$23="","",$C$23)</f>
        <v>16</v>
      </c>
      <c r="R163">
        <f>IF($D$23="","",$D$23)</f>
        <v>32</v>
      </c>
      <c r="S163">
        <f>IF(E$23="","",E$23)</f>
        <v>6</v>
      </c>
      <c r="T163">
        <f>IF(F$23="","",F$23)</f>
        <v>6</v>
      </c>
      <c r="U163">
        <f>IF(G$23="","",G$23)</f>
        <v>0.12</v>
      </c>
      <c r="V163">
        <f>IF(H$23="","",H$23)</f>
        <v>0.12</v>
      </c>
      <c r="W163">
        <f>IF($B$23="","",$B$23)</f>
        <v>32</v>
      </c>
      <c r="X163">
        <f>IF($C$23="","",$C$23)</f>
        <v>16</v>
      </c>
      <c r="Y163">
        <f>IF($D$23="","",$D$23)</f>
        <v>32</v>
      </c>
      <c r="Z163">
        <f>IF(L$23="","",L$23)</f>
        <v>0.12</v>
      </c>
      <c r="AA163">
        <f>IF(M$23="","",M$23)</f>
        <v>0.12</v>
      </c>
      <c r="AC163">
        <f>IF(B$22="","",B$22)</f>
        <v>48</v>
      </c>
      <c r="AD163">
        <f>IF(C$22="","",C$22)</f>
        <v>24</v>
      </c>
      <c r="AE163">
        <f>IF(D$22="","",D$22)</f>
        <v>48</v>
      </c>
      <c r="AF163">
        <f>IF(E$22="","",E$22)</f>
        <v>9</v>
      </c>
      <c r="AG163">
        <f>IF(F$22="","",F$22)</f>
        <v>9</v>
      </c>
      <c r="AH163">
        <f>IF(G$22="","",G$22)</f>
        <v>0.18</v>
      </c>
      <c r="AI163">
        <f>IF(H$22="","",H$22)</f>
        <v>0.18</v>
      </c>
      <c r="AJ163">
        <f>IF(I$22="","",I$22)</f>
        <v>1.7999999999999998</v>
      </c>
      <c r="AK163">
        <f>IF(J$22="","",J$22)</f>
        <v>1.7999999999999998</v>
      </c>
      <c r="AL163">
        <f>IF(K$22="","",K$22)</f>
        <v>0.09</v>
      </c>
      <c r="AM163">
        <f>IF(L$22="","",L$22)</f>
        <v>0.18</v>
      </c>
      <c r="AN163">
        <f>IF(M$22="","",M$22)</f>
        <v>0.18</v>
      </c>
      <c r="AP163">
        <f>$B$16</f>
        <v>40</v>
      </c>
      <c r="AQ163">
        <f>$B$16</f>
        <v>40</v>
      </c>
      <c r="AR163">
        <f>$B$16</f>
        <v>40</v>
      </c>
      <c r="AS163">
        <f>$B$16</f>
        <v>40</v>
      </c>
      <c r="AT163">
        <f>$B$16</f>
        <v>40</v>
      </c>
      <c r="AU163">
        <f>$B$16</f>
        <v>40</v>
      </c>
      <c r="AV163">
        <f>$B$16</f>
        <v>40</v>
      </c>
      <c r="AW163">
        <f>$B$16</f>
        <v>40</v>
      </c>
      <c r="AX163">
        <f>$B$16</f>
        <v>40</v>
      </c>
      <c r="AY163">
        <f>$B$16</f>
        <v>40</v>
      </c>
      <c r="AZ163">
        <f>$B$16</f>
        <v>40</v>
      </c>
      <c r="BA163">
        <f>$B$16</f>
        <v>40</v>
      </c>
    </row>
    <row r="164">
      <c r="B164" t="str">
        <f>IF($A164="","",VLOOKUP($A164,DADOS!$F:$R,2,FALSE))</f>
        <v/>
      </c>
      <c r="C164" t="str">
        <f>IF($A164="","",VLOOKUP($A164,DADOS!$F:$R,3,FALSE))</f>
        <v/>
      </c>
      <c r="D164" t="str">
        <f>IF($A164="","",VLOOKUP($A164,DADOS!$F:$R,4,FALSE))</f>
        <v/>
      </c>
      <c r="E164" t="str">
        <f>IF($A164="","",VLOOKUP($A164,DADOS!$F:$R,5,FALSE))</f>
        <v/>
      </c>
      <c r="F164" t="str">
        <f>IF($A164="","",VLOOKUP($A164,DADOS!$F:$R,6,FALSE))</f>
        <v/>
      </c>
      <c r="G164" t="str">
        <f>IF($A164="","",VLOOKUP($A164,DADOS!$F:$R,7,FALSE))</f>
        <v/>
      </c>
      <c r="H164" t="str">
        <f>IF($A164="","",VLOOKUP($A164,DADOS!$F:$R,8,FALSE))</f>
        <v/>
      </c>
      <c r="I164" t="str">
        <f>IF($A164="","",VLOOKUP($A164,DADOS!$F:$R,9,FALSE))</f>
        <v/>
      </c>
      <c r="J164" t="str">
        <f>IF($A164="","",VLOOKUP($A164,DADOS!$F:$R,10,FALSE))</f>
        <v/>
      </c>
      <c r="K164" t="str">
        <f>IF($A164="","",VLOOKUP($A164,DADOS!$F:$R,11,FALSE))</f>
        <v/>
      </c>
      <c r="L164" t="str">
        <f>IF($A164="","",VLOOKUP($A164,DADOS!$F:$R,12,FALSE))</f>
        <v/>
      </c>
      <c r="M164" t="str">
        <f>IF($A164="","",VLOOKUP($A164,DADOS!$F:$R,13,FALSE))</f>
        <v/>
      </c>
      <c r="P164">
        <f>IF($B$23="","",$B$23)</f>
        <v>32</v>
      </c>
      <c r="Q164">
        <f>IF($C$23="","",$C$23)</f>
        <v>16</v>
      </c>
      <c r="R164">
        <f>IF($D$23="","",$D$23)</f>
        <v>32</v>
      </c>
      <c r="S164">
        <f>IF(E$23="","",E$23)</f>
        <v>6</v>
      </c>
      <c r="T164">
        <f>IF(F$23="","",F$23)</f>
        <v>6</v>
      </c>
      <c r="U164">
        <f>IF(G$23="","",G$23)</f>
        <v>0.12</v>
      </c>
      <c r="V164">
        <f>IF(H$23="","",H$23)</f>
        <v>0.12</v>
      </c>
      <c r="W164">
        <f>IF($B$23="","",$B$23)</f>
        <v>32</v>
      </c>
      <c r="X164">
        <f>IF($C$23="","",$C$23)</f>
        <v>16</v>
      </c>
      <c r="Y164">
        <f>IF($D$23="","",$D$23)</f>
        <v>32</v>
      </c>
      <c r="Z164">
        <f>IF(L$23="","",L$23)</f>
        <v>0.12</v>
      </c>
      <c r="AA164">
        <f>IF(M$23="","",M$23)</f>
        <v>0.12</v>
      </c>
      <c r="AC164">
        <f>IF(B$22="","",B$22)</f>
        <v>48</v>
      </c>
      <c r="AD164">
        <f>IF(C$22="","",C$22)</f>
        <v>24</v>
      </c>
      <c r="AE164">
        <f>IF(D$22="","",D$22)</f>
        <v>48</v>
      </c>
      <c r="AF164">
        <f>IF(E$22="","",E$22)</f>
        <v>9</v>
      </c>
      <c r="AG164">
        <f>IF(F$22="","",F$22)</f>
        <v>9</v>
      </c>
      <c r="AH164">
        <f>IF(G$22="","",G$22)</f>
        <v>0.18</v>
      </c>
      <c r="AI164">
        <f>IF(H$22="","",H$22)</f>
        <v>0.18</v>
      </c>
      <c r="AJ164">
        <f>IF(I$22="","",I$22)</f>
        <v>1.7999999999999998</v>
      </c>
      <c r="AK164">
        <f>IF(J$22="","",J$22)</f>
        <v>1.7999999999999998</v>
      </c>
      <c r="AL164">
        <f>IF(K$22="","",K$22)</f>
        <v>0.09</v>
      </c>
      <c r="AM164">
        <f>IF(L$22="","",L$22)</f>
        <v>0.18</v>
      </c>
      <c r="AN164">
        <f>IF(M$22="","",M$22)</f>
        <v>0.18</v>
      </c>
      <c r="AP164">
        <f>$B$16</f>
        <v>40</v>
      </c>
      <c r="AQ164">
        <f>$B$16</f>
        <v>40</v>
      </c>
      <c r="AR164">
        <f>$B$16</f>
        <v>40</v>
      </c>
      <c r="AS164">
        <f>$B$16</f>
        <v>40</v>
      </c>
      <c r="AT164">
        <f>$B$16</f>
        <v>40</v>
      </c>
      <c r="AU164">
        <f>$B$16</f>
        <v>40</v>
      </c>
      <c r="AV164">
        <f>$B$16</f>
        <v>40</v>
      </c>
      <c r="AW164">
        <f>$B$16</f>
        <v>40</v>
      </c>
      <c r="AX164">
        <f>$B$16</f>
        <v>40</v>
      </c>
      <c r="AY164">
        <f>$B$16</f>
        <v>40</v>
      </c>
      <c r="AZ164">
        <f>$B$16</f>
        <v>40</v>
      </c>
      <c r="BA164">
        <f>$B$16</f>
        <v>40</v>
      </c>
    </row>
    <row r="165">
      <c r="B165" t="str">
        <f>IF($A165="","",VLOOKUP($A165,DADOS!$F:$R,2,FALSE))</f>
        <v/>
      </c>
      <c r="C165" t="str">
        <f>IF($A165="","",VLOOKUP($A165,DADOS!$F:$R,3,FALSE))</f>
        <v/>
      </c>
      <c r="D165" t="str">
        <f>IF($A165="","",VLOOKUP($A165,DADOS!$F:$R,4,FALSE))</f>
        <v/>
      </c>
      <c r="E165" t="str">
        <f>IF($A165="","",VLOOKUP($A165,DADOS!$F:$R,5,FALSE))</f>
        <v/>
      </c>
      <c r="F165" t="str">
        <f>IF($A165="","",VLOOKUP($A165,DADOS!$F:$R,6,FALSE))</f>
        <v/>
      </c>
      <c r="G165" t="str">
        <f>IF($A165="","",VLOOKUP($A165,DADOS!$F:$R,7,FALSE))</f>
        <v/>
      </c>
      <c r="H165" t="str">
        <f>IF($A165="","",VLOOKUP($A165,DADOS!$F:$R,8,FALSE))</f>
        <v/>
      </c>
      <c r="I165" t="str">
        <f>IF($A165="","",VLOOKUP($A165,DADOS!$F:$R,9,FALSE))</f>
        <v/>
      </c>
      <c r="J165" t="str">
        <f>IF($A165="","",VLOOKUP($A165,DADOS!$F:$R,10,FALSE))</f>
        <v/>
      </c>
      <c r="K165" t="str">
        <f>IF($A165="","",VLOOKUP($A165,DADOS!$F:$R,11,FALSE))</f>
        <v/>
      </c>
      <c r="L165" t="str">
        <f>IF($A165="","",VLOOKUP($A165,DADOS!$F:$R,12,FALSE))</f>
        <v/>
      </c>
      <c r="M165" t="str">
        <f>IF($A165="","",VLOOKUP($A165,DADOS!$F:$R,13,FALSE))</f>
        <v/>
      </c>
      <c r="P165">
        <f>IF($B$23="","",$B$23)</f>
        <v>32</v>
      </c>
      <c r="Q165">
        <f>IF($C$23="","",$C$23)</f>
        <v>16</v>
      </c>
      <c r="R165">
        <f>IF($D$23="","",$D$23)</f>
        <v>32</v>
      </c>
      <c r="S165">
        <f>IF(E$23="","",E$23)</f>
        <v>6</v>
      </c>
      <c r="T165">
        <f>IF(F$23="","",F$23)</f>
        <v>6</v>
      </c>
      <c r="U165">
        <f>IF(G$23="","",G$23)</f>
        <v>0.12</v>
      </c>
      <c r="V165">
        <f>IF(H$23="","",H$23)</f>
        <v>0.12</v>
      </c>
      <c r="W165">
        <f>IF($B$23="","",$B$23)</f>
        <v>32</v>
      </c>
      <c r="X165">
        <f>IF($C$23="","",$C$23)</f>
        <v>16</v>
      </c>
      <c r="Y165">
        <f>IF($D$23="","",$D$23)</f>
        <v>32</v>
      </c>
      <c r="Z165">
        <f>IF(L$23="","",L$23)</f>
        <v>0.12</v>
      </c>
      <c r="AA165">
        <f>IF(M$23="","",M$23)</f>
        <v>0.12</v>
      </c>
      <c r="AC165">
        <f>IF(B$22="","",B$22)</f>
        <v>48</v>
      </c>
      <c r="AD165">
        <f>IF(C$22="","",C$22)</f>
        <v>24</v>
      </c>
      <c r="AE165">
        <f>IF(D$22="","",D$22)</f>
        <v>48</v>
      </c>
      <c r="AF165">
        <f>IF(E$22="","",E$22)</f>
        <v>9</v>
      </c>
      <c r="AG165">
        <f>IF(F$22="","",F$22)</f>
        <v>9</v>
      </c>
      <c r="AH165">
        <f>IF(G$22="","",G$22)</f>
        <v>0.18</v>
      </c>
      <c r="AI165">
        <f>IF(H$22="","",H$22)</f>
        <v>0.18</v>
      </c>
      <c r="AJ165">
        <f>IF(I$22="","",I$22)</f>
        <v>1.7999999999999998</v>
      </c>
      <c r="AK165">
        <f>IF(J$22="","",J$22)</f>
        <v>1.7999999999999998</v>
      </c>
      <c r="AL165">
        <f>IF(K$22="","",K$22)</f>
        <v>0.09</v>
      </c>
      <c r="AM165">
        <f>IF(L$22="","",L$22)</f>
        <v>0.18</v>
      </c>
      <c r="AN165">
        <f>IF(M$22="","",M$22)</f>
        <v>0.18</v>
      </c>
      <c r="AP165">
        <f>$B$16</f>
        <v>40</v>
      </c>
      <c r="AQ165">
        <f>$B$16</f>
        <v>40</v>
      </c>
      <c r="AR165">
        <f>$B$16</f>
        <v>40</v>
      </c>
      <c r="AS165">
        <f>$B$16</f>
        <v>40</v>
      </c>
      <c r="AT165">
        <f>$B$16</f>
        <v>40</v>
      </c>
      <c r="AU165">
        <f>$B$16</f>
        <v>40</v>
      </c>
      <c r="AV165">
        <f>$B$16</f>
        <v>40</v>
      </c>
      <c r="AW165">
        <f>$B$16</f>
        <v>40</v>
      </c>
      <c r="AX165">
        <f>$B$16</f>
        <v>40</v>
      </c>
      <c r="AY165">
        <f>$B$16</f>
        <v>40</v>
      </c>
      <c r="AZ165">
        <f>$B$16</f>
        <v>40</v>
      </c>
      <c r="BA165">
        <f>$B$16</f>
        <v>40</v>
      </c>
    </row>
    <row r="166">
      <c r="B166" t="str">
        <f>IF($A166="","",VLOOKUP($A166,DADOS!$F:$R,2,FALSE))</f>
        <v/>
      </c>
      <c r="C166" t="str">
        <f>IF($A166="","",VLOOKUP($A166,DADOS!$F:$R,3,FALSE))</f>
        <v/>
      </c>
      <c r="D166" t="str">
        <f>IF($A166="","",VLOOKUP($A166,DADOS!$F:$R,4,FALSE))</f>
        <v/>
      </c>
      <c r="E166" t="str">
        <f>IF($A166="","",VLOOKUP($A166,DADOS!$F:$R,5,FALSE))</f>
        <v/>
      </c>
      <c r="F166" t="str">
        <f>IF($A166="","",VLOOKUP($A166,DADOS!$F:$R,6,FALSE))</f>
        <v/>
      </c>
      <c r="G166" t="str">
        <f>IF($A166="","",VLOOKUP($A166,DADOS!$F:$R,7,FALSE))</f>
        <v/>
      </c>
      <c r="H166" t="str">
        <f>IF($A166="","",VLOOKUP($A166,DADOS!$F:$R,8,FALSE))</f>
        <v/>
      </c>
      <c r="I166" t="str">
        <f>IF($A166="","",VLOOKUP($A166,DADOS!$F:$R,9,FALSE))</f>
        <v/>
      </c>
      <c r="J166" t="str">
        <f>IF($A166="","",VLOOKUP($A166,DADOS!$F:$R,10,FALSE))</f>
        <v/>
      </c>
      <c r="K166" t="str">
        <f>IF($A166="","",VLOOKUP($A166,DADOS!$F:$R,11,FALSE))</f>
        <v/>
      </c>
      <c r="L166" t="str">
        <f>IF($A166="","",VLOOKUP($A166,DADOS!$F:$R,12,FALSE))</f>
        <v/>
      </c>
      <c r="M166" t="str">
        <f>IF($A166="","",VLOOKUP($A166,DADOS!$F:$R,13,FALSE))</f>
        <v/>
      </c>
      <c r="P166">
        <f>IF($B$23="","",$B$23)</f>
        <v>32</v>
      </c>
      <c r="Q166">
        <f>IF($C$23="","",$C$23)</f>
        <v>16</v>
      </c>
      <c r="R166">
        <f>IF($D$23="","",$D$23)</f>
        <v>32</v>
      </c>
      <c r="S166">
        <f>IF(E$23="","",E$23)</f>
        <v>6</v>
      </c>
      <c r="T166">
        <f>IF(F$23="","",F$23)</f>
        <v>6</v>
      </c>
      <c r="U166">
        <f>IF(G$23="","",G$23)</f>
        <v>0.12</v>
      </c>
      <c r="V166">
        <f>IF(H$23="","",H$23)</f>
        <v>0.12</v>
      </c>
      <c r="W166">
        <f>IF($B$23="","",$B$23)</f>
        <v>32</v>
      </c>
      <c r="X166">
        <f>IF($C$23="","",$C$23)</f>
        <v>16</v>
      </c>
      <c r="Y166">
        <f>IF($D$23="","",$D$23)</f>
        <v>32</v>
      </c>
      <c r="Z166">
        <f>IF(L$23="","",L$23)</f>
        <v>0.12</v>
      </c>
      <c r="AA166">
        <f>IF(M$23="","",M$23)</f>
        <v>0.12</v>
      </c>
      <c r="AC166">
        <f>IF(B$22="","",B$22)</f>
        <v>48</v>
      </c>
      <c r="AD166">
        <f>IF(C$22="","",C$22)</f>
        <v>24</v>
      </c>
      <c r="AE166">
        <f>IF(D$22="","",D$22)</f>
        <v>48</v>
      </c>
      <c r="AF166">
        <f>IF(E$22="","",E$22)</f>
        <v>9</v>
      </c>
      <c r="AG166">
        <f>IF(F$22="","",F$22)</f>
        <v>9</v>
      </c>
      <c r="AH166">
        <f>IF(G$22="","",G$22)</f>
        <v>0.18</v>
      </c>
      <c r="AI166">
        <f>IF(H$22="","",H$22)</f>
        <v>0.18</v>
      </c>
      <c r="AJ166">
        <f>IF(I$22="","",I$22)</f>
        <v>1.7999999999999998</v>
      </c>
      <c r="AK166">
        <f>IF(J$22="","",J$22)</f>
        <v>1.7999999999999998</v>
      </c>
      <c r="AL166">
        <f>IF(K$22="","",K$22)</f>
        <v>0.09</v>
      </c>
      <c r="AM166">
        <f>IF(L$22="","",L$22)</f>
        <v>0.18</v>
      </c>
      <c r="AN166">
        <f>IF(M$22="","",M$22)</f>
        <v>0.18</v>
      </c>
      <c r="AP166">
        <f>$B$16</f>
        <v>40</v>
      </c>
      <c r="AQ166">
        <f>$B$16</f>
        <v>40</v>
      </c>
      <c r="AR166">
        <f>$B$16</f>
        <v>40</v>
      </c>
      <c r="AS166">
        <f>$B$16</f>
        <v>40</v>
      </c>
      <c r="AT166">
        <f>$B$16</f>
        <v>40</v>
      </c>
      <c r="AU166">
        <f>$B$16</f>
        <v>40</v>
      </c>
      <c r="AV166">
        <f>$B$16</f>
        <v>40</v>
      </c>
      <c r="AW166">
        <f>$B$16</f>
        <v>40</v>
      </c>
      <c r="AX166">
        <f>$B$16</f>
        <v>40</v>
      </c>
      <c r="AY166">
        <f>$B$16</f>
        <v>40</v>
      </c>
      <c r="AZ166">
        <f>$B$16</f>
        <v>40</v>
      </c>
      <c r="BA166">
        <f>$B$16</f>
        <v>40</v>
      </c>
    </row>
    <row r="167">
      <c r="B167" t="str">
        <f>IF($A167="","",VLOOKUP($A167,DADOS!$F:$R,2,FALSE))</f>
        <v/>
      </c>
      <c r="C167" t="str">
        <f>IF($A167="","",VLOOKUP($A167,DADOS!$F:$R,3,FALSE))</f>
        <v/>
      </c>
      <c r="D167" t="str">
        <f>IF($A167="","",VLOOKUP($A167,DADOS!$F:$R,4,FALSE))</f>
        <v/>
      </c>
      <c r="E167" t="str">
        <f>IF($A167="","",VLOOKUP($A167,DADOS!$F:$R,5,FALSE))</f>
        <v/>
      </c>
      <c r="F167" t="str">
        <f>IF($A167="","",VLOOKUP($A167,DADOS!$F:$R,6,FALSE))</f>
        <v/>
      </c>
      <c r="G167" t="str">
        <f>IF($A167="","",VLOOKUP($A167,DADOS!$F:$R,7,FALSE))</f>
        <v/>
      </c>
      <c r="H167" t="str">
        <f>IF($A167="","",VLOOKUP($A167,DADOS!$F:$R,8,FALSE))</f>
        <v/>
      </c>
      <c r="I167" t="str">
        <f>IF($A167="","",VLOOKUP($A167,DADOS!$F:$R,9,FALSE))</f>
        <v/>
      </c>
      <c r="J167" t="str">
        <f>IF($A167="","",VLOOKUP($A167,DADOS!$F:$R,10,FALSE))</f>
        <v/>
      </c>
      <c r="K167" t="str">
        <f>IF($A167="","",VLOOKUP($A167,DADOS!$F:$R,11,FALSE))</f>
        <v/>
      </c>
      <c r="L167" t="str">
        <f>IF($A167="","",VLOOKUP($A167,DADOS!$F:$R,12,FALSE))</f>
        <v/>
      </c>
      <c r="M167" t="str">
        <f>IF($A167="","",VLOOKUP($A167,DADOS!$F:$R,13,FALSE))</f>
        <v/>
      </c>
      <c r="P167">
        <f>IF($B$23="","",$B$23)</f>
        <v>32</v>
      </c>
      <c r="Q167">
        <f>IF($C$23="","",$C$23)</f>
        <v>16</v>
      </c>
      <c r="R167">
        <f>IF($D$23="","",$D$23)</f>
        <v>32</v>
      </c>
      <c r="S167">
        <f>IF(E$23="","",E$23)</f>
        <v>6</v>
      </c>
      <c r="T167">
        <f>IF(F$23="","",F$23)</f>
        <v>6</v>
      </c>
      <c r="U167">
        <f>IF(G$23="","",G$23)</f>
        <v>0.12</v>
      </c>
      <c r="V167">
        <f>IF(H$23="","",H$23)</f>
        <v>0.12</v>
      </c>
      <c r="W167">
        <f>IF($B$23="","",$B$23)</f>
        <v>32</v>
      </c>
      <c r="X167">
        <f>IF($C$23="","",$C$23)</f>
        <v>16</v>
      </c>
      <c r="Y167">
        <f>IF($D$23="","",$D$23)</f>
        <v>32</v>
      </c>
      <c r="Z167">
        <f>IF(L$23="","",L$23)</f>
        <v>0.12</v>
      </c>
      <c r="AA167">
        <f>IF(M$23="","",M$23)</f>
        <v>0.12</v>
      </c>
      <c r="AC167">
        <f>IF(B$22="","",B$22)</f>
        <v>48</v>
      </c>
      <c r="AD167">
        <f>IF(C$22="","",C$22)</f>
        <v>24</v>
      </c>
      <c r="AE167">
        <f>IF(D$22="","",D$22)</f>
        <v>48</v>
      </c>
      <c r="AF167">
        <f>IF(E$22="","",E$22)</f>
        <v>9</v>
      </c>
      <c r="AG167">
        <f>IF(F$22="","",F$22)</f>
        <v>9</v>
      </c>
      <c r="AH167">
        <f>IF(G$22="","",G$22)</f>
        <v>0.18</v>
      </c>
      <c r="AI167">
        <f>IF(H$22="","",H$22)</f>
        <v>0.18</v>
      </c>
      <c r="AJ167">
        <f>IF(I$22="","",I$22)</f>
        <v>1.7999999999999998</v>
      </c>
      <c r="AK167">
        <f>IF(J$22="","",J$22)</f>
        <v>1.7999999999999998</v>
      </c>
      <c r="AL167">
        <f>IF(K$22="","",K$22)</f>
        <v>0.09</v>
      </c>
      <c r="AM167">
        <f>IF(L$22="","",L$22)</f>
        <v>0.18</v>
      </c>
      <c r="AN167">
        <f>IF(M$22="","",M$22)</f>
        <v>0.18</v>
      </c>
      <c r="AP167">
        <f>$B$16</f>
        <v>40</v>
      </c>
      <c r="AQ167">
        <f>$B$16</f>
        <v>40</v>
      </c>
      <c r="AR167">
        <f>$B$16</f>
        <v>40</v>
      </c>
      <c r="AS167">
        <f>$B$16</f>
        <v>40</v>
      </c>
      <c r="AT167">
        <f>$B$16</f>
        <v>40</v>
      </c>
      <c r="AU167">
        <f>$B$16</f>
        <v>40</v>
      </c>
      <c r="AV167">
        <f>$B$16</f>
        <v>40</v>
      </c>
      <c r="AW167">
        <f>$B$16</f>
        <v>40</v>
      </c>
      <c r="AX167">
        <f>$B$16</f>
        <v>40</v>
      </c>
      <c r="AY167">
        <f>$B$16</f>
        <v>40</v>
      </c>
      <c r="AZ167">
        <f>$B$16</f>
        <v>40</v>
      </c>
      <c r="BA167">
        <f>$B$16</f>
        <v>40</v>
      </c>
    </row>
    <row r="168">
      <c r="B168" t="str">
        <f>IF($A168="","",VLOOKUP($A168,DADOS!$F:$R,2,FALSE))</f>
        <v/>
      </c>
      <c r="C168" t="str">
        <f>IF($A168="","",VLOOKUP($A168,DADOS!$F:$R,3,FALSE))</f>
        <v/>
      </c>
      <c r="D168" t="str">
        <f>IF($A168="","",VLOOKUP($A168,DADOS!$F:$R,4,FALSE))</f>
        <v/>
      </c>
      <c r="E168" t="str">
        <f>IF($A168="","",VLOOKUP($A168,DADOS!$F:$R,5,FALSE))</f>
        <v/>
      </c>
      <c r="F168" t="str">
        <f>IF($A168="","",VLOOKUP($A168,DADOS!$F:$R,6,FALSE))</f>
        <v/>
      </c>
      <c r="G168" t="str">
        <f>IF($A168="","",VLOOKUP($A168,DADOS!$F:$R,7,FALSE))</f>
        <v/>
      </c>
      <c r="H168" t="str">
        <f>IF($A168="","",VLOOKUP($A168,DADOS!$F:$R,8,FALSE))</f>
        <v/>
      </c>
      <c r="I168" t="str">
        <f>IF($A168="","",VLOOKUP($A168,DADOS!$F:$R,9,FALSE))</f>
        <v/>
      </c>
      <c r="J168" t="str">
        <f>IF($A168="","",VLOOKUP($A168,DADOS!$F:$R,10,FALSE))</f>
        <v/>
      </c>
      <c r="K168" t="str">
        <f>IF($A168="","",VLOOKUP($A168,DADOS!$F:$R,11,FALSE))</f>
        <v/>
      </c>
      <c r="L168" t="str">
        <f>IF($A168="","",VLOOKUP($A168,DADOS!$F:$R,12,FALSE))</f>
        <v/>
      </c>
      <c r="M168" t="str">
        <f>IF($A168="","",VLOOKUP($A168,DADOS!$F:$R,13,FALSE))</f>
        <v/>
      </c>
      <c r="P168">
        <f>IF($B$23="","",$B$23)</f>
        <v>32</v>
      </c>
      <c r="Q168">
        <f>IF($C$23="","",$C$23)</f>
        <v>16</v>
      </c>
      <c r="R168">
        <f>IF($D$23="","",$D$23)</f>
        <v>32</v>
      </c>
      <c r="S168">
        <f>IF(E$23="","",E$23)</f>
        <v>6</v>
      </c>
      <c r="T168">
        <f>IF(F$23="","",F$23)</f>
        <v>6</v>
      </c>
      <c r="U168">
        <f>IF(G$23="","",G$23)</f>
        <v>0.12</v>
      </c>
      <c r="V168">
        <f>IF(H$23="","",H$23)</f>
        <v>0.12</v>
      </c>
      <c r="W168">
        <f>IF($B$23="","",$B$23)</f>
        <v>32</v>
      </c>
      <c r="X168">
        <f>IF($C$23="","",$C$23)</f>
        <v>16</v>
      </c>
      <c r="Y168">
        <f>IF($D$23="","",$D$23)</f>
        <v>32</v>
      </c>
      <c r="Z168">
        <f>IF(L$23="","",L$23)</f>
        <v>0.12</v>
      </c>
      <c r="AA168">
        <f>IF(M$23="","",M$23)</f>
        <v>0.12</v>
      </c>
      <c r="AC168">
        <f>IF(B$22="","",B$22)</f>
        <v>48</v>
      </c>
      <c r="AD168">
        <f>IF(C$22="","",C$22)</f>
        <v>24</v>
      </c>
      <c r="AE168">
        <f>IF(D$22="","",D$22)</f>
        <v>48</v>
      </c>
      <c r="AF168">
        <f>IF(E$22="","",E$22)</f>
        <v>9</v>
      </c>
      <c r="AG168">
        <f>IF(F$22="","",F$22)</f>
        <v>9</v>
      </c>
      <c r="AH168">
        <f>IF(G$22="","",G$22)</f>
        <v>0.18</v>
      </c>
      <c r="AI168">
        <f>IF(H$22="","",H$22)</f>
        <v>0.18</v>
      </c>
      <c r="AJ168">
        <f>IF(I$22="","",I$22)</f>
        <v>1.7999999999999998</v>
      </c>
      <c r="AK168">
        <f>IF(J$22="","",J$22)</f>
        <v>1.7999999999999998</v>
      </c>
      <c r="AL168">
        <f>IF(K$22="","",K$22)</f>
        <v>0.09</v>
      </c>
      <c r="AM168">
        <f>IF(L$22="","",L$22)</f>
        <v>0.18</v>
      </c>
      <c r="AN168">
        <f>IF(M$22="","",M$22)</f>
        <v>0.18</v>
      </c>
      <c r="AP168">
        <f>$B$16</f>
        <v>40</v>
      </c>
      <c r="AQ168">
        <f>$B$16</f>
        <v>40</v>
      </c>
      <c r="AR168">
        <f>$B$16</f>
        <v>40</v>
      </c>
      <c r="AS168">
        <f>$B$16</f>
        <v>40</v>
      </c>
      <c r="AT168">
        <f>$B$16</f>
        <v>40</v>
      </c>
      <c r="AU168">
        <f>$B$16</f>
        <v>40</v>
      </c>
      <c r="AV168">
        <f>$B$16</f>
        <v>40</v>
      </c>
      <c r="AW168">
        <f>$B$16</f>
        <v>40</v>
      </c>
      <c r="AX168">
        <f>$B$16</f>
        <v>40</v>
      </c>
      <c r="AY168">
        <f>$B$16</f>
        <v>40</v>
      </c>
      <c r="AZ168">
        <f>$B$16</f>
        <v>40</v>
      </c>
      <c r="BA168">
        <f>$B$16</f>
        <v>40</v>
      </c>
    </row>
    <row r="169">
      <c r="B169" t="str">
        <f>IF($A169="","",VLOOKUP($A169,DADOS!$F:$R,2,FALSE))</f>
        <v/>
      </c>
      <c r="C169" t="str">
        <f>IF($A169="","",VLOOKUP($A169,DADOS!$F:$R,3,FALSE))</f>
        <v/>
      </c>
      <c r="D169" t="str">
        <f>IF($A169="","",VLOOKUP($A169,DADOS!$F:$R,4,FALSE))</f>
        <v/>
      </c>
      <c r="E169" t="str">
        <f>IF($A169="","",VLOOKUP($A169,DADOS!$F:$R,5,FALSE))</f>
        <v/>
      </c>
      <c r="F169" t="str">
        <f>IF($A169="","",VLOOKUP($A169,DADOS!$F:$R,6,FALSE))</f>
        <v/>
      </c>
      <c r="G169" t="str">
        <f>IF($A169="","",VLOOKUP($A169,DADOS!$F:$R,7,FALSE))</f>
        <v/>
      </c>
      <c r="H169" t="str">
        <f>IF($A169="","",VLOOKUP($A169,DADOS!$F:$R,8,FALSE))</f>
        <v/>
      </c>
      <c r="I169" t="str">
        <f>IF($A169="","",VLOOKUP($A169,DADOS!$F:$R,9,FALSE))</f>
        <v/>
      </c>
      <c r="J169" t="str">
        <f>IF($A169="","",VLOOKUP($A169,DADOS!$F:$R,10,FALSE))</f>
        <v/>
      </c>
      <c r="K169" t="str">
        <f>IF($A169="","",VLOOKUP($A169,DADOS!$F:$R,11,FALSE))</f>
        <v/>
      </c>
      <c r="L169" t="str">
        <f>IF($A169="","",VLOOKUP($A169,DADOS!$F:$R,12,FALSE))</f>
        <v/>
      </c>
      <c r="M169" t="str">
        <f>IF($A169="","",VLOOKUP($A169,DADOS!$F:$R,13,FALSE))</f>
        <v/>
      </c>
      <c r="P169">
        <f>IF($B$23="","",$B$23)</f>
        <v>32</v>
      </c>
      <c r="Q169">
        <f>IF($C$23="","",$C$23)</f>
        <v>16</v>
      </c>
      <c r="R169">
        <f>IF($D$23="","",$D$23)</f>
        <v>32</v>
      </c>
      <c r="S169">
        <f>IF(E$23="","",E$23)</f>
        <v>6</v>
      </c>
      <c r="T169">
        <f>IF(F$23="","",F$23)</f>
        <v>6</v>
      </c>
      <c r="U169">
        <f>IF(G$23="","",G$23)</f>
        <v>0.12</v>
      </c>
      <c r="V169">
        <f>IF(H$23="","",H$23)</f>
        <v>0.12</v>
      </c>
      <c r="W169">
        <f>IF($B$23="","",$B$23)</f>
        <v>32</v>
      </c>
      <c r="X169">
        <f>IF($C$23="","",$C$23)</f>
        <v>16</v>
      </c>
      <c r="Y169">
        <f>IF($D$23="","",$D$23)</f>
        <v>32</v>
      </c>
      <c r="Z169">
        <f>IF(L$23="","",L$23)</f>
        <v>0.12</v>
      </c>
      <c r="AA169">
        <f>IF(M$23="","",M$23)</f>
        <v>0.12</v>
      </c>
      <c r="AC169">
        <f>IF(B$22="","",B$22)</f>
        <v>48</v>
      </c>
      <c r="AD169">
        <f>IF(C$22="","",C$22)</f>
        <v>24</v>
      </c>
      <c r="AE169">
        <f>IF(D$22="","",D$22)</f>
        <v>48</v>
      </c>
      <c r="AF169">
        <f>IF(E$22="","",E$22)</f>
        <v>9</v>
      </c>
      <c r="AG169">
        <f>IF(F$22="","",F$22)</f>
        <v>9</v>
      </c>
      <c r="AH169">
        <f>IF(G$22="","",G$22)</f>
        <v>0.18</v>
      </c>
      <c r="AI169">
        <f>IF(H$22="","",H$22)</f>
        <v>0.18</v>
      </c>
      <c r="AJ169">
        <f>IF(I$22="","",I$22)</f>
        <v>1.7999999999999998</v>
      </c>
      <c r="AK169">
        <f>IF(J$22="","",J$22)</f>
        <v>1.7999999999999998</v>
      </c>
      <c r="AL169">
        <f>IF(K$22="","",K$22)</f>
        <v>0.09</v>
      </c>
      <c r="AM169">
        <f>IF(L$22="","",L$22)</f>
        <v>0.18</v>
      </c>
      <c r="AN169">
        <f>IF(M$22="","",M$22)</f>
        <v>0.18</v>
      </c>
      <c r="AP169">
        <f>$B$16</f>
        <v>40</v>
      </c>
      <c r="AQ169">
        <f>$B$16</f>
        <v>40</v>
      </c>
      <c r="AR169">
        <f>$B$16</f>
        <v>40</v>
      </c>
      <c r="AS169">
        <f>$B$16</f>
        <v>40</v>
      </c>
      <c r="AT169">
        <f>$B$16</f>
        <v>40</v>
      </c>
      <c r="AU169">
        <f>$B$16</f>
        <v>40</v>
      </c>
      <c r="AV169">
        <f>$B$16</f>
        <v>40</v>
      </c>
      <c r="AW169">
        <f>$B$16</f>
        <v>40</v>
      </c>
      <c r="AX169">
        <f>$B$16</f>
        <v>40</v>
      </c>
      <c r="AY169">
        <f>$B$16</f>
        <v>40</v>
      </c>
      <c r="AZ169">
        <f>$B$16</f>
        <v>40</v>
      </c>
      <c r="BA169">
        <f>$B$16</f>
        <v>40</v>
      </c>
    </row>
    <row r="170">
      <c r="B170" t="str">
        <f>IF($A170="","",VLOOKUP($A170,DADOS!$F:$R,2,FALSE))</f>
        <v/>
      </c>
      <c r="C170" t="str">
        <f>IF($A170="","",VLOOKUP($A170,DADOS!$F:$R,3,FALSE))</f>
        <v/>
      </c>
      <c r="D170" t="str">
        <f>IF($A170="","",VLOOKUP($A170,DADOS!$F:$R,4,FALSE))</f>
        <v/>
      </c>
      <c r="E170" t="str">
        <f>IF($A170="","",VLOOKUP($A170,DADOS!$F:$R,5,FALSE))</f>
        <v/>
      </c>
      <c r="F170" t="str">
        <f>IF($A170="","",VLOOKUP($A170,DADOS!$F:$R,6,FALSE))</f>
        <v/>
      </c>
      <c r="G170" t="str">
        <f>IF($A170="","",VLOOKUP($A170,DADOS!$F:$R,7,FALSE))</f>
        <v/>
      </c>
      <c r="H170" t="str">
        <f>IF($A170="","",VLOOKUP($A170,DADOS!$F:$R,8,FALSE))</f>
        <v/>
      </c>
      <c r="I170" t="str">
        <f>IF($A170="","",VLOOKUP($A170,DADOS!$F:$R,9,FALSE))</f>
        <v/>
      </c>
      <c r="J170" t="str">
        <f>IF($A170="","",VLOOKUP($A170,DADOS!$F:$R,10,FALSE))</f>
        <v/>
      </c>
      <c r="K170" t="str">
        <f>IF($A170="","",VLOOKUP($A170,DADOS!$F:$R,11,FALSE))</f>
        <v/>
      </c>
      <c r="L170" t="str">
        <f>IF($A170="","",VLOOKUP($A170,DADOS!$F:$R,12,FALSE))</f>
        <v/>
      </c>
      <c r="M170" t="str">
        <f>IF($A170="","",VLOOKUP($A170,DADOS!$F:$R,13,FALSE))</f>
        <v/>
      </c>
      <c r="P170">
        <f>IF($B$23="","",$B$23)</f>
        <v>32</v>
      </c>
      <c r="Q170">
        <f>IF($C$23="","",$C$23)</f>
        <v>16</v>
      </c>
      <c r="R170">
        <f>IF($D$23="","",$D$23)</f>
        <v>32</v>
      </c>
      <c r="S170">
        <f>IF(E$23="","",E$23)</f>
        <v>6</v>
      </c>
      <c r="T170">
        <f>IF(F$23="","",F$23)</f>
        <v>6</v>
      </c>
      <c r="U170">
        <f>IF(G$23="","",G$23)</f>
        <v>0.12</v>
      </c>
      <c r="V170">
        <f>IF(H$23="","",H$23)</f>
        <v>0.12</v>
      </c>
      <c r="W170">
        <f>IF($B$23="","",$B$23)</f>
        <v>32</v>
      </c>
      <c r="X170">
        <f>IF($C$23="","",$C$23)</f>
        <v>16</v>
      </c>
      <c r="Y170">
        <f>IF($D$23="","",$D$23)</f>
        <v>32</v>
      </c>
      <c r="Z170">
        <f>IF(L$23="","",L$23)</f>
        <v>0.12</v>
      </c>
      <c r="AA170">
        <f>IF(M$23="","",M$23)</f>
        <v>0.12</v>
      </c>
      <c r="AC170">
        <f>IF(B$22="","",B$22)</f>
        <v>48</v>
      </c>
      <c r="AD170">
        <f>IF(C$22="","",C$22)</f>
        <v>24</v>
      </c>
      <c r="AE170">
        <f>IF(D$22="","",D$22)</f>
        <v>48</v>
      </c>
      <c r="AF170">
        <f>IF(E$22="","",E$22)</f>
        <v>9</v>
      </c>
      <c r="AG170">
        <f>IF(F$22="","",F$22)</f>
        <v>9</v>
      </c>
      <c r="AH170">
        <f>IF(G$22="","",G$22)</f>
        <v>0.18</v>
      </c>
      <c r="AI170">
        <f>IF(H$22="","",H$22)</f>
        <v>0.18</v>
      </c>
      <c r="AJ170">
        <f>IF(I$22="","",I$22)</f>
        <v>1.7999999999999998</v>
      </c>
      <c r="AK170">
        <f>IF(J$22="","",J$22)</f>
        <v>1.7999999999999998</v>
      </c>
      <c r="AL170">
        <f>IF(K$22="","",K$22)</f>
        <v>0.09</v>
      </c>
      <c r="AM170">
        <f>IF(L$22="","",L$22)</f>
        <v>0.18</v>
      </c>
      <c r="AN170">
        <f>IF(M$22="","",M$22)</f>
        <v>0.18</v>
      </c>
      <c r="AP170">
        <f>$B$16</f>
        <v>40</v>
      </c>
      <c r="AQ170">
        <f>$B$16</f>
        <v>40</v>
      </c>
      <c r="AR170">
        <f>$B$16</f>
        <v>40</v>
      </c>
      <c r="AS170">
        <f>$B$16</f>
        <v>40</v>
      </c>
      <c r="AT170">
        <f>$B$16</f>
        <v>40</v>
      </c>
      <c r="AU170">
        <f>$B$16</f>
        <v>40</v>
      </c>
      <c r="AV170">
        <f>$B$16</f>
        <v>40</v>
      </c>
      <c r="AW170">
        <f>$B$16</f>
        <v>40</v>
      </c>
      <c r="AX170">
        <f>$B$16</f>
        <v>40</v>
      </c>
      <c r="AY170">
        <f>$B$16</f>
        <v>40</v>
      </c>
      <c r="AZ170">
        <f>$B$16</f>
        <v>40</v>
      </c>
      <c r="BA170">
        <f>$B$16</f>
        <v>40</v>
      </c>
    </row>
    <row r="171">
      <c r="B171" t="str">
        <f>IF($A171="","",VLOOKUP($A171,DADOS!$F:$R,2,FALSE))</f>
        <v/>
      </c>
      <c r="C171" t="str">
        <f>IF($A171="","",VLOOKUP($A171,DADOS!$F:$R,3,FALSE))</f>
        <v/>
      </c>
      <c r="D171" t="str">
        <f>IF($A171="","",VLOOKUP($A171,DADOS!$F:$R,4,FALSE))</f>
        <v/>
      </c>
      <c r="E171" t="str">
        <f>IF($A171="","",VLOOKUP($A171,DADOS!$F:$R,5,FALSE))</f>
        <v/>
      </c>
      <c r="F171" t="str">
        <f>IF($A171="","",VLOOKUP($A171,DADOS!$F:$R,6,FALSE))</f>
        <v/>
      </c>
      <c r="G171" t="str">
        <f>IF($A171="","",VLOOKUP($A171,DADOS!$F:$R,7,FALSE))</f>
        <v/>
      </c>
      <c r="H171" t="str">
        <f>IF($A171="","",VLOOKUP($A171,DADOS!$F:$R,8,FALSE))</f>
        <v/>
      </c>
      <c r="I171" t="str">
        <f>IF($A171="","",VLOOKUP($A171,DADOS!$F:$R,9,FALSE))</f>
        <v/>
      </c>
      <c r="J171" t="str">
        <f>IF($A171="","",VLOOKUP($A171,DADOS!$F:$R,10,FALSE))</f>
        <v/>
      </c>
      <c r="K171" t="str">
        <f>IF($A171="","",VLOOKUP($A171,DADOS!$F:$R,11,FALSE))</f>
        <v/>
      </c>
      <c r="L171" t="str">
        <f>IF($A171="","",VLOOKUP($A171,DADOS!$F:$R,12,FALSE))</f>
        <v/>
      </c>
      <c r="M171" t="str">
        <f>IF($A171="","",VLOOKUP($A171,DADOS!$F:$R,13,FALSE))</f>
        <v/>
      </c>
      <c r="P171">
        <f>IF($B$23="","",$B$23)</f>
        <v>32</v>
      </c>
      <c r="Q171">
        <f>IF($C$23="","",$C$23)</f>
        <v>16</v>
      </c>
      <c r="R171">
        <f>IF($D$23="","",$D$23)</f>
        <v>32</v>
      </c>
      <c r="S171">
        <f>IF(E$23="","",E$23)</f>
        <v>6</v>
      </c>
      <c r="T171">
        <f>IF(F$23="","",F$23)</f>
        <v>6</v>
      </c>
      <c r="U171">
        <f>IF(G$23="","",G$23)</f>
        <v>0.12</v>
      </c>
      <c r="V171">
        <f>IF(H$23="","",H$23)</f>
        <v>0.12</v>
      </c>
      <c r="W171">
        <f>IF($B$23="","",$B$23)</f>
        <v>32</v>
      </c>
      <c r="X171">
        <f>IF($C$23="","",$C$23)</f>
        <v>16</v>
      </c>
      <c r="Y171">
        <f>IF($D$23="","",$D$23)</f>
        <v>32</v>
      </c>
      <c r="Z171">
        <f>IF(L$23="","",L$23)</f>
        <v>0.12</v>
      </c>
      <c r="AA171">
        <f>IF(M$23="","",M$23)</f>
        <v>0.12</v>
      </c>
      <c r="AC171">
        <f>IF(B$22="","",B$22)</f>
        <v>48</v>
      </c>
      <c r="AD171">
        <f>IF(C$22="","",C$22)</f>
        <v>24</v>
      </c>
      <c r="AE171">
        <f>IF(D$22="","",D$22)</f>
        <v>48</v>
      </c>
      <c r="AF171">
        <f>IF(E$22="","",E$22)</f>
        <v>9</v>
      </c>
      <c r="AG171">
        <f>IF(F$22="","",F$22)</f>
        <v>9</v>
      </c>
      <c r="AH171">
        <f>IF(G$22="","",G$22)</f>
        <v>0.18</v>
      </c>
      <c r="AI171">
        <f>IF(H$22="","",H$22)</f>
        <v>0.18</v>
      </c>
      <c r="AJ171">
        <f>IF(I$22="","",I$22)</f>
        <v>1.7999999999999998</v>
      </c>
      <c r="AK171">
        <f>IF(J$22="","",J$22)</f>
        <v>1.7999999999999998</v>
      </c>
      <c r="AL171">
        <f>IF(K$22="","",K$22)</f>
        <v>0.09</v>
      </c>
      <c r="AM171">
        <f>IF(L$22="","",L$22)</f>
        <v>0.18</v>
      </c>
      <c r="AN171">
        <f>IF(M$22="","",M$22)</f>
        <v>0.18</v>
      </c>
      <c r="AP171">
        <f>$B$16</f>
        <v>40</v>
      </c>
      <c r="AQ171">
        <f>$B$16</f>
        <v>40</v>
      </c>
      <c r="AR171">
        <f>$B$16</f>
        <v>40</v>
      </c>
      <c r="AS171">
        <f>$B$16</f>
        <v>40</v>
      </c>
      <c r="AT171">
        <f>$B$16</f>
        <v>40</v>
      </c>
      <c r="AU171">
        <f>$B$16</f>
        <v>40</v>
      </c>
      <c r="AV171">
        <f>$B$16</f>
        <v>40</v>
      </c>
      <c r="AW171">
        <f>$B$16</f>
        <v>40</v>
      </c>
      <c r="AX171">
        <f>$B$16</f>
        <v>40</v>
      </c>
      <c r="AY171">
        <f>$B$16</f>
        <v>40</v>
      </c>
      <c r="AZ171">
        <f>$B$16</f>
        <v>40</v>
      </c>
      <c r="BA171">
        <f>$B$16</f>
        <v>40</v>
      </c>
    </row>
    <row r="172">
      <c r="B172" t="str">
        <f>IF($A172="","",VLOOKUP($A172,DADOS!$F:$R,2,FALSE))</f>
        <v/>
      </c>
      <c r="C172" t="str">
        <f>IF($A172="","",VLOOKUP($A172,DADOS!$F:$R,3,FALSE))</f>
        <v/>
      </c>
      <c r="D172" t="str">
        <f>IF($A172="","",VLOOKUP($A172,DADOS!$F:$R,4,FALSE))</f>
        <v/>
      </c>
      <c r="E172" t="str">
        <f>IF($A172="","",VLOOKUP($A172,DADOS!$F:$R,5,FALSE))</f>
        <v/>
      </c>
      <c r="F172" t="str">
        <f>IF($A172="","",VLOOKUP($A172,DADOS!$F:$R,6,FALSE))</f>
        <v/>
      </c>
      <c r="G172" t="str">
        <f>IF($A172="","",VLOOKUP($A172,DADOS!$F:$R,7,FALSE))</f>
        <v/>
      </c>
      <c r="H172" t="str">
        <f>IF($A172="","",VLOOKUP($A172,DADOS!$F:$R,8,FALSE))</f>
        <v/>
      </c>
      <c r="I172" t="str">
        <f>IF($A172="","",VLOOKUP($A172,DADOS!$F:$R,9,FALSE))</f>
        <v/>
      </c>
      <c r="J172" t="str">
        <f>IF($A172="","",VLOOKUP($A172,DADOS!$F:$R,10,FALSE))</f>
        <v/>
      </c>
      <c r="K172" t="str">
        <f>IF($A172="","",VLOOKUP($A172,DADOS!$F:$R,11,FALSE))</f>
        <v/>
      </c>
      <c r="L172" t="str">
        <f>IF($A172="","",VLOOKUP($A172,DADOS!$F:$R,12,FALSE))</f>
        <v/>
      </c>
      <c r="M172" t="str">
        <f>IF($A172="","",VLOOKUP($A172,DADOS!$F:$R,13,FALSE))</f>
        <v/>
      </c>
      <c r="P172">
        <f>IF($B$23="","",$B$23)</f>
        <v>32</v>
      </c>
      <c r="Q172">
        <f>IF($C$23="","",$C$23)</f>
        <v>16</v>
      </c>
      <c r="R172">
        <f>IF($D$23="","",$D$23)</f>
        <v>32</v>
      </c>
      <c r="S172">
        <f>IF(E$23="","",E$23)</f>
        <v>6</v>
      </c>
      <c r="T172">
        <f>IF(F$23="","",F$23)</f>
        <v>6</v>
      </c>
      <c r="U172">
        <f>IF(G$23="","",G$23)</f>
        <v>0.12</v>
      </c>
      <c r="V172">
        <f>IF(H$23="","",H$23)</f>
        <v>0.12</v>
      </c>
      <c r="W172">
        <f>IF($B$23="","",$B$23)</f>
        <v>32</v>
      </c>
      <c r="X172">
        <f>IF($C$23="","",$C$23)</f>
        <v>16</v>
      </c>
      <c r="Y172">
        <f>IF($D$23="","",$D$23)</f>
        <v>32</v>
      </c>
      <c r="Z172">
        <f>IF(L$23="","",L$23)</f>
        <v>0.12</v>
      </c>
      <c r="AA172">
        <f>IF(M$23="","",M$23)</f>
        <v>0.12</v>
      </c>
      <c r="AC172">
        <f>IF(B$22="","",B$22)</f>
        <v>48</v>
      </c>
      <c r="AD172">
        <f>IF(C$22="","",C$22)</f>
        <v>24</v>
      </c>
      <c r="AE172">
        <f>IF(D$22="","",D$22)</f>
        <v>48</v>
      </c>
      <c r="AF172">
        <f>IF(E$22="","",E$22)</f>
        <v>9</v>
      </c>
      <c r="AG172">
        <f>IF(F$22="","",F$22)</f>
        <v>9</v>
      </c>
      <c r="AH172">
        <f>IF(G$22="","",G$22)</f>
        <v>0.18</v>
      </c>
      <c r="AI172">
        <f>IF(H$22="","",H$22)</f>
        <v>0.18</v>
      </c>
      <c r="AJ172">
        <f>IF(I$22="","",I$22)</f>
        <v>1.7999999999999998</v>
      </c>
      <c r="AK172">
        <f>IF(J$22="","",J$22)</f>
        <v>1.7999999999999998</v>
      </c>
      <c r="AL172">
        <f>IF(K$22="","",K$22)</f>
        <v>0.09</v>
      </c>
      <c r="AM172">
        <f>IF(L$22="","",L$22)</f>
        <v>0.18</v>
      </c>
      <c r="AN172">
        <f>IF(M$22="","",M$22)</f>
        <v>0.18</v>
      </c>
      <c r="AP172">
        <f>$B$16</f>
        <v>40</v>
      </c>
      <c r="AQ172">
        <f>$B$16</f>
        <v>40</v>
      </c>
      <c r="AR172">
        <f>$B$16</f>
        <v>40</v>
      </c>
      <c r="AS172">
        <f>$B$16</f>
        <v>40</v>
      </c>
      <c r="AT172">
        <f>$B$16</f>
        <v>40</v>
      </c>
      <c r="AU172">
        <f>$B$16</f>
        <v>40</v>
      </c>
      <c r="AV172">
        <f>$B$16</f>
        <v>40</v>
      </c>
      <c r="AW172">
        <f>$B$16</f>
        <v>40</v>
      </c>
      <c r="AX172">
        <f>$B$16</f>
        <v>40</v>
      </c>
      <c r="AY172">
        <f>$B$16</f>
        <v>40</v>
      </c>
      <c r="AZ172">
        <f>$B$16</f>
        <v>40</v>
      </c>
      <c r="BA172">
        <f>$B$16</f>
        <v>40</v>
      </c>
    </row>
    <row r="173">
      <c r="B173" t="str">
        <f>IF($A173="","",VLOOKUP($A173,DADOS!$F:$R,2,FALSE))</f>
        <v/>
      </c>
      <c r="C173" t="str">
        <f>IF($A173="","",VLOOKUP($A173,DADOS!$F:$R,3,FALSE))</f>
        <v/>
      </c>
      <c r="D173" t="str">
        <f>IF($A173="","",VLOOKUP($A173,DADOS!$F:$R,4,FALSE))</f>
        <v/>
      </c>
      <c r="E173" t="str">
        <f>IF($A173="","",VLOOKUP($A173,DADOS!$F:$R,5,FALSE))</f>
        <v/>
      </c>
      <c r="F173" t="str">
        <f>IF($A173="","",VLOOKUP($A173,DADOS!$F:$R,6,FALSE))</f>
        <v/>
      </c>
      <c r="G173" t="str">
        <f>IF($A173="","",VLOOKUP($A173,DADOS!$F:$R,7,FALSE))</f>
        <v/>
      </c>
      <c r="H173" t="str">
        <f>IF($A173="","",VLOOKUP($A173,DADOS!$F:$R,8,FALSE))</f>
        <v/>
      </c>
      <c r="I173" t="str">
        <f>IF($A173="","",VLOOKUP($A173,DADOS!$F:$R,9,FALSE))</f>
        <v/>
      </c>
      <c r="J173" t="str">
        <f>IF($A173="","",VLOOKUP($A173,DADOS!$F:$R,10,FALSE))</f>
        <v/>
      </c>
      <c r="K173" t="str">
        <f>IF($A173="","",VLOOKUP($A173,DADOS!$F:$R,11,FALSE))</f>
        <v/>
      </c>
      <c r="L173" t="str">
        <f>IF($A173="","",VLOOKUP($A173,DADOS!$F:$R,12,FALSE))</f>
        <v/>
      </c>
      <c r="M173" t="str">
        <f>IF($A173="","",VLOOKUP($A173,DADOS!$F:$R,13,FALSE))</f>
        <v/>
      </c>
      <c r="P173">
        <f>IF($B$23="","",$B$23)</f>
        <v>32</v>
      </c>
      <c r="Q173">
        <f>IF($C$23="","",$C$23)</f>
        <v>16</v>
      </c>
      <c r="R173">
        <f>IF($D$23="","",$D$23)</f>
        <v>32</v>
      </c>
      <c r="S173">
        <f>IF(E$23="","",E$23)</f>
        <v>6</v>
      </c>
      <c r="T173">
        <f>IF(F$23="","",F$23)</f>
        <v>6</v>
      </c>
      <c r="U173">
        <f>IF(G$23="","",G$23)</f>
        <v>0.12</v>
      </c>
      <c r="V173">
        <f>IF(H$23="","",H$23)</f>
        <v>0.12</v>
      </c>
      <c r="W173">
        <f>IF($B$23="","",$B$23)</f>
        <v>32</v>
      </c>
      <c r="X173">
        <f>IF($C$23="","",$C$23)</f>
        <v>16</v>
      </c>
      <c r="Y173">
        <f>IF($D$23="","",$D$23)</f>
        <v>32</v>
      </c>
      <c r="Z173">
        <f>IF(L$23="","",L$23)</f>
        <v>0.12</v>
      </c>
      <c r="AA173">
        <f>IF(M$23="","",M$23)</f>
        <v>0.12</v>
      </c>
      <c r="AC173">
        <f>IF(B$22="","",B$22)</f>
        <v>48</v>
      </c>
      <c r="AD173">
        <f>IF(C$22="","",C$22)</f>
        <v>24</v>
      </c>
      <c r="AE173">
        <f>IF(D$22="","",D$22)</f>
        <v>48</v>
      </c>
      <c r="AF173">
        <f>IF(E$22="","",E$22)</f>
        <v>9</v>
      </c>
      <c r="AG173">
        <f>IF(F$22="","",F$22)</f>
        <v>9</v>
      </c>
      <c r="AH173">
        <f>IF(G$22="","",G$22)</f>
        <v>0.18</v>
      </c>
      <c r="AI173">
        <f>IF(H$22="","",H$22)</f>
        <v>0.18</v>
      </c>
      <c r="AJ173">
        <f>IF(I$22="","",I$22)</f>
        <v>1.7999999999999998</v>
      </c>
      <c r="AK173">
        <f>IF(J$22="","",J$22)</f>
        <v>1.7999999999999998</v>
      </c>
      <c r="AL173">
        <f>IF(K$22="","",K$22)</f>
        <v>0.09</v>
      </c>
      <c r="AM173">
        <f>IF(L$22="","",L$22)</f>
        <v>0.18</v>
      </c>
      <c r="AN173">
        <f>IF(M$22="","",M$22)</f>
        <v>0.18</v>
      </c>
      <c r="AP173">
        <f>$B$16</f>
        <v>40</v>
      </c>
      <c r="AQ173">
        <f>$B$16</f>
        <v>40</v>
      </c>
      <c r="AR173">
        <f>$B$16</f>
        <v>40</v>
      </c>
      <c r="AS173">
        <f>$B$16</f>
        <v>40</v>
      </c>
      <c r="AT173">
        <f>$B$16</f>
        <v>40</v>
      </c>
      <c r="AU173">
        <f>$B$16</f>
        <v>40</v>
      </c>
      <c r="AV173">
        <f>$B$16</f>
        <v>40</v>
      </c>
      <c r="AW173">
        <f>$B$16</f>
        <v>40</v>
      </c>
      <c r="AX173">
        <f>$B$16</f>
        <v>40</v>
      </c>
      <c r="AY173">
        <f>$B$16</f>
        <v>40</v>
      </c>
      <c r="AZ173">
        <f>$B$16</f>
        <v>40</v>
      </c>
      <c r="BA173">
        <f>$B$16</f>
        <v>40</v>
      </c>
    </row>
    <row r="174">
      <c r="B174" t="str">
        <f>IF($A174="","",VLOOKUP($A174,DADOS!$F:$R,2,FALSE))</f>
        <v/>
      </c>
      <c r="C174" t="str">
        <f>IF($A174="","",VLOOKUP($A174,DADOS!$F:$R,3,FALSE))</f>
        <v/>
      </c>
      <c r="D174" t="str">
        <f>IF($A174="","",VLOOKUP($A174,DADOS!$F:$R,4,FALSE))</f>
        <v/>
      </c>
      <c r="E174" t="str">
        <f>IF($A174="","",VLOOKUP($A174,DADOS!$F:$R,5,FALSE))</f>
        <v/>
      </c>
      <c r="F174" t="str">
        <f>IF($A174="","",VLOOKUP($A174,DADOS!$F:$R,6,FALSE))</f>
        <v/>
      </c>
      <c r="G174" t="str">
        <f>IF($A174="","",VLOOKUP($A174,DADOS!$F:$R,7,FALSE))</f>
        <v/>
      </c>
      <c r="H174" t="str">
        <f>IF($A174="","",VLOOKUP($A174,DADOS!$F:$R,8,FALSE))</f>
        <v/>
      </c>
      <c r="I174" t="str">
        <f>IF($A174="","",VLOOKUP($A174,DADOS!$F:$R,9,FALSE))</f>
        <v/>
      </c>
      <c r="J174" t="str">
        <f>IF($A174="","",VLOOKUP($A174,DADOS!$F:$R,10,FALSE))</f>
        <v/>
      </c>
      <c r="K174" t="str">
        <f>IF($A174="","",VLOOKUP($A174,DADOS!$F:$R,11,FALSE))</f>
        <v/>
      </c>
      <c r="L174" t="str">
        <f>IF($A174="","",VLOOKUP($A174,DADOS!$F:$R,12,FALSE))</f>
        <v/>
      </c>
      <c r="M174" t="str">
        <f>IF($A174="","",VLOOKUP($A174,DADOS!$F:$R,13,FALSE))</f>
        <v/>
      </c>
      <c r="P174">
        <f>IF($B$23="","",$B$23)</f>
        <v>32</v>
      </c>
      <c r="Q174">
        <f>IF($C$23="","",$C$23)</f>
        <v>16</v>
      </c>
      <c r="R174">
        <f>IF($D$23="","",$D$23)</f>
        <v>32</v>
      </c>
      <c r="S174">
        <f>IF(E$23="","",E$23)</f>
        <v>6</v>
      </c>
      <c r="T174">
        <f>IF(F$23="","",F$23)</f>
        <v>6</v>
      </c>
      <c r="U174">
        <f>IF(G$23="","",G$23)</f>
        <v>0.12</v>
      </c>
      <c r="V174">
        <f>IF(H$23="","",H$23)</f>
        <v>0.12</v>
      </c>
      <c r="W174">
        <f>IF($B$23="","",$B$23)</f>
        <v>32</v>
      </c>
      <c r="X174">
        <f>IF($C$23="","",$C$23)</f>
        <v>16</v>
      </c>
      <c r="Y174">
        <f>IF($D$23="","",$D$23)</f>
        <v>32</v>
      </c>
      <c r="Z174">
        <f>IF(L$23="","",L$23)</f>
        <v>0.12</v>
      </c>
      <c r="AA174">
        <f>IF(M$23="","",M$23)</f>
        <v>0.12</v>
      </c>
      <c r="AC174">
        <f>IF(B$22="","",B$22)</f>
        <v>48</v>
      </c>
      <c r="AD174">
        <f>IF(C$22="","",C$22)</f>
        <v>24</v>
      </c>
      <c r="AE174">
        <f>IF(D$22="","",D$22)</f>
        <v>48</v>
      </c>
      <c r="AF174">
        <f>IF(E$22="","",E$22)</f>
        <v>9</v>
      </c>
      <c r="AG174">
        <f>IF(F$22="","",F$22)</f>
        <v>9</v>
      </c>
      <c r="AH174">
        <f>IF(G$22="","",G$22)</f>
        <v>0.18</v>
      </c>
      <c r="AI174">
        <f>IF(H$22="","",H$22)</f>
        <v>0.18</v>
      </c>
      <c r="AJ174">
        <f>IF(I$22="","",I$22)</f>
        <v>1.7999999999999998</v>
      </c>
      <c r="AK174">
        <f>IF(J$22="","",J$22)</f>
        <v>1.7999999999999998</v>
      </c>
      <c r="AL174">
        <f>IF(K$22="","",K$22)</f>
        <v>0.09</v>
      </c>
      <c r="AM174">
        <f>IF(L$22="","",L$22)</f>
        <v>0.18</v>
      </c>
      <c r="AN174">
        <f>IF(M$22="","",M$22)</f>
        <v>0.18</v>
      </c>
      <c r="AP174">
        <f>$B$16</f>
        <v>40</v>
      </c>
      <c r="AQ174">
        <f>$B$16</f>
        <v>40</v>
      </c>
      <c r="AR174">
        <f>$B$16</f>
        <v>40</v>
      </c>
      <c r="AS174">
        <f>$B$16</f>
        <v>40</v>
      </c>
      <c r="AT174">
        <f>$B$16</f>
        <v>40</v>
      </c>
      <c r="AU174">
        <f>$B$16</f>
        <v>40</v>
      </c>
      <c r="AV174">
        <f>$B$16</f>
        <v>40</v>
      </c>
      <c r="AW174">
        <f>$B$16</f>
        <v>40</v>
      </c>
      <c r="AX174">
        <f>$B$16</f>
        <v>40</v>
      </c>
      <c r="AY174">
        <f>$B$16</f>
        <v>40</v>
      </c>
      <c r="AZ174">
        <f>$B$16</f>
        <v>40</v>
      </c>
      <c r="BA174">
        <f>$B$16</f>
        <v>40</v>
      </c>
    </row>
    <row r="175">
      <c r="B175" t="str">
        <f>IF($A175="","",VLOOKUP($A175,DADOS!$F:$R,2,FALSE))</f>
        <v/>
      </c>
      <c r="C175" t="str">
        <f>IF($A175="","",VLOOKUP($A175,DADOS!$F:$R,3,FALSE))</f>
        <v/>
      </c>
      <c r="D175" t="str">
        <f>IF($A175="","",VLOOKUP($A175,DADOS!$F:$R,4,FALSE))</f>
        <v/>
      </c>
      <c r="E175" t="str">
        <f>IF($A175="","",VLOOKUP($A175,DADOS!$F:$R,5,FALSE))</f>
        <v/>
      </c>
      <c r="F175" t="str">
        <f>IF($A175="","",VLOOKUP($A175,DADOS!$F:$R,6,FALSE))</f>
        <v/>
      </c>
      <c r="G175" t="str">
        <f>IF($A175="","",VLOOKUP($A175,DADOS!$F:$R,7,FALSE))</f>
        <v/>
      </c>
      <c r="H175" t="str">
        <f>IF($A175="","",VLOOKUP($A175,DADOS!$F:$R,8,FALSE))</f>
        <v/>
      </c>
      <c r="I175" t="str">
        <f>IF($A175="","",VLOOKUP($A175,DADOS!$F:$R,9,FALSE))</f>
        <v/>
      </c>
      <c r="J175" t="str">
        <f>IF($A175="","",VLOOKUP($A175,DADOS!$F:$R,10,FALSE))</f>
        <v/>
      </c>
      <c r="K175" t="str">
        <f>IF($A175="","",VLOOKUP($A175,DADOS!$F:$R,11,FALSE))</f>
        <v/>
      </c>
      <c r="L175" t="str">
        <f>IF($A175="","",VLOOKUP($A175,DADOS!$F:$R,12,FALSE))</f>
        <v/>
      </c>
      <c r="M175" t="str">
        <f>IF($A175="","",VLOOKUP($A175,DADOS!$F:$R,13,FALSE))</f>
        <v/>
      </c>
      <c r="P175">
        <f>IF($B$23="","",$B$23)</f>
        <v>32</v>
      </c>
      <c r="Q175">
        <f>IF($C$23="","",$C$23)</f>
        <v>16</v>
      </c>
      <c r="R175">
        <f>IF($D$23="","",$D$23)</f>
        <v>32</v>
      </c>
      <c r="S175">
        <f>IF(E$23="","",E$23)</f>
        <v>6</v>
      </c>
      <c r="T175">
        <f>IF(F$23="","",F$23)</f>
        <v>6</v>
      </c>
      <c r="U175">
        <f>IF(G$23="","",G$23)</f>
        <v>0.12</v>
      </c>
      <c r="V175">
        <f>IF(H$23="","",H$23)</f>
        <v>0.12</v>
      </c>
      <c r="W175">
        <f>IF($B$23="","",$B$23)</f>
        <v>32</v>
      </c>
      <c r="X175">
        <f>IF($C$23="","",$C$23)</f>
        <v>16</v>
      </c>
      <c r="Y175">
        <f>IF($D$23="","",$D$23)</f>
        <v>32</v>
      </c>
      <c r="Z175">
        <f>IF(L$23="","",L$23)</f>
        <v>0.12</v>
      </c>
      <c r="AA175">
        <f>IF(M$23="","",M$23)</f>
        <v>0.12</v>
      </c>
      <c r="AC175">
        <f>IF(B$22="","",B$22)</f>
        <v>48</v>
      </c>
      <c r="AD175">
        <f>IF(C$22="","",C$22)</f>
        <v>24</v>
      </c>
      <c r="AE175">
        <f>IF(D$22="","",D$22)</f>
        <v>48</v>
      </c>
      <c r="AF175">
        <f>IF(E$22="","",E$22)</f>
        <v>9</v>
      </c>
      <c r="AG175">
        <f>IF(F$22="","",F$22)</f>
        <v>9</v>
      </c>
      <c r="AH175">
        <f>IF(G$22="","",G$22)</f>
        <v>0.18</v>
      </c>
      <c r="AI175">
        <f>IF(H$22="","",H$22)</f>
        <v>0.18</v>
      </c>
      <c r="AJ175">
        <f>IF(I$22="","",I$22)</f>
        <v>1.7999999999999998</v>
      </c>
      <c r="AK175">
        <f>IF(J$22="","",J$22)</f>
        <v>1.7999999999999998</v>
      </c>
      <c r="AL175">
        <f>IF(K$22="","",K$22)</f>
        <v>0.09</v>
      </c>
      <c r="AM175">
        <f>IF(L$22="","",L$22)</f>
        <v>0.18</v>
      </c>
      <c r="AN175">
        <f>IF(M$22="","",M$22)</f>
        <v>0.18</v>
      </c>
      <c r="AP175">
        <f>$B$16</f>
        <v>40</v>
      </c>
      <c r="AQ175">
        <f>$B$16</f>
        <v>40</v>
      </c>
      <c r="AR175">
        <f>$B$16</f>
        <v>40</v>
      </c>
      <c r="AS175">
        <f>$B$16</f>
        <v>40</v>
      </c>
      <c r="AT175">
        <f>$B$16</f>
        <v>40</v>
      </c>
      <c r="AU175">
        <f>$B$16</f>
        <v>40</v>
      </c>
      <c r="AV175">
        <f>$B$16</f>
        <v>40</v>
      </c>
      <c r="AW175">
        <f>$B$16</f>
        <v>40</v>
      </c>
      <c r="AX175">
        <f>$B$16</f>
        <v>40</v>
      </c>
      <c r="AY175">
        <f>$B$16</f>
        <v>40</v>
      </c>
      <c r="AZ175">
        <f>$B$16</f>
        <v>40</v>
      </c>
      <c r="BA175">
        <f>$B$16</f>
        <v>40</v>
      </c>
    </row>
    <row r="176">
      <c r="B176" t="str">
        <f>IF($A176="","",VLOOKUP($A176,DADOS!$F:$R,2,FALSE))</f>
        <v/>
      </c>
      <c r="C176" t="str">
        <f>IF($A176="","",VLOOKUP($A176,DADOS!$F:$R,3,FALSE))</f>
        <v/>
      </c>
      <c r="D176" t="str">
        <f>IF($A176="","",VLOOKUP($A176,DADOS!$F:$R,4,FALSE))</f>
        <v/>
      </c>
      <c r="E176" t="str">
        <f>IF($A176="","",VLOOKUP($A176,DADOS!$F:$R,5,FALSE))</f>
        <v/>
      </c>
      <c r="F176" t="str">
        <f>IF($A176="","",VLOOKUP($A176,DADOS!$F:$R,6,FALSE))</f>
        <v/>
      </c>
      <c r="G176" t="str">
        <f>IF($A176="","",VLOOKUP($A176,DADOS!$F:$R,7,FALSE))</f>
        <v/>
      </c>
      <c r="H176" t="str">
        <f>IF($A176="","",VLOOKUP($A176,DADOS!$F:$R,8,FALSE))</f>
        <v/>
      </c>
      <c r="I176" t="str">
        <f>IF($A176="","",VLOOKUP($A176,DADOS!$F:$R,9,FALSE))</f>
        <v/>
      </c>
      <c r="J176" t="str">
        <f>IF($A176="","",VLOOKUP($A176,DADOS!$F:$R,10,FALSE))</f>
        <v/>
      </c>
      <c r="K176" t="str">
        <f>IF($A176="","",VLOOKUP($A176,DADOS!$F:$R,11,FALSE))</f>
        <v/>
      </c>
      <c r="L176" t="str">
        <f>IF($A176="","",VLOOKUP($A176,DADOS!$F:$R,12,FALSE))</f>
        <v/>
      </c>
      <c r="M176" t="str">
        <f>IF($A176="","",VLOOKUP($A176,DADOS!$F:$R,13,FALSE))</f>
        <v/>
      </c>
      <c r="P176">
        <f>IF($B$23="","",$B$23)</f>
        <v>32</v>
      </c>
      <c r="Q176">
        <f>IF($C$23="","",$C$23)</f>
        <v>16</v>
      </c>
      <c r="R176">
        <f>IF($D$23="","",$D$23)</f>
        <v>32</v>
      </c>
      <c r="S176">
        <f>IF(E$23="","",E$23)</f>
        <v>6</v>
      </c>
      <c r="T176">
        <f>IF(F$23="","",F$23)</f>
        <v>6</v>
      </c>
      <c r="U176">
        <f>IF(G$23="","",G$23)</f>
        <v>0.12</v>
      </c>
      <c r="V176">
        <f>IF(H$23="","",H$23)</f>
        <v>0.12</v>
      </c>
      <c r="W176">
        <f>IF($B$23="","",$B$23)</f>
        <v>32</v>
      </c>
      <c r="X176">
        <f>IF($C$23="","",$C$23)</f>
        <v>16</v>
      </c>
      <c r="Y176">
        <f>IF($D$23="","",$D$23)</f>
        <v>32</v>
      </c>
      <c r="Z176">
        <f>IF(L$23="","",L$23)</f>
        <v>0.12</v>
      </c>
      <c r="AA176">
        <f>IF(M$23="","",M$23)</f>
        <v>0.12</v>
      </c>
      <c r="AC176">
        <f>IF(B$22="","",B$22)</f>
        <v>48</v>
      </c>
      <c r="AD176">
        <f>IF(C$22="","",C$22)</f>
        <v>24</v>
      </c>
      <c r="AE176">
        <f>IF(D$22="","",D$22)</f>
        <v>48</v>
      </c>
      <c r="AF176">
        <f>IF(E$22="","",E$22)</f>
        <v>9</v>
      </c>
      <c r="AG176">
        <f>IF(F$22="","",F$22)</f>
        <v>9</v>
      </c>
      <c r="AH176">
        <f>IF(G$22="","",G$22)</f>
        <v>0.18</v>
      </c>
      <c r="AI176">
        <f>IF(H$22="","",H$22)</f>
        <v>0.18</v>
      </c>
      <c r="AJ176">
        <f>IF(I$22="","",I$22)</f>
        <v>1.7999999999999998</v>
      </c>
      <c r="AK176">
        <f>IF(J$22="","",J$22)</f>
        <v>1.7999999999999998</v>
      </c>
      <c r="AL176">
        <f>IF(K$22="","",K$22)</f>
        <v>0.09</v>
      </c>
      <c r="AM176">
        <f>IF(L$22="","",L$22)</f>
        <v>0.18</v>
      </c>
      <c r="AN176">
        <f>IF(M$22="","",M$22)</f>
        <v>0.18</v>
      </c>
      <c r="AP176">
        <f>$B$16</f>
        <v>40</v>
      </c>
      <c r="AQ176">
        <f>$B$16</f>
        <v>40</v>
      </c>
      <c r="AR176">
        <f>$B$16</f>
        <v>40</v>
      </c>
      <c r="AS176">
        <f>$B$16</f>
        <v>40</v>
      </c>
      <c r="AT176">
        <f>$B$16</f>
        <v>40</v>
      </c>
      <c r="AU176">
        <f>$B$16</f>
        <v>40</v>
      </c>
      <c r="AV176">
        <f>$B$16</f>
        <v>40</v>
      </c>
      <c r="AW176">
        <f>$B$16</f>
        <v>40</v>
      </c>
      <c r="AX176">
        <f>$B$16</f>
        <v>40</v>
      </c>
      <c r="AY176">
        <f>$B$16</f>
        <v>40</v>
      </c>
      <c r="AZ176">
        <f>$B$16</f>
        <v>40</v>
      </c>
      <c r="BA176">
        <f>$B$16</f>
        <v>40</v>
      </c>
    </row>
    <row r="177">
      <c r="B177" t="str">
        <f>IF($A177="","",VLOOKUP($A177,DADOS!$F:$R,2,FALSE))</f>
        <v/>
      </c>
      <c r="C177" t="str">
        <f>IF($A177="","",VLOOKUP($A177,DADOS!$F:$R,3,FALSE))</f>
        <v/>
      </c>
      <c r="D177" t="str">
        <f>IF($A177="","",VLOOKUP($A177,DADOS!$F:$R,4,FALSE))</f>
        <v/>
      </c>
      <c r="E177" t="str">
        <f>IF($A177="","",VLOOKUP($A177,DADOS!$F:$R,5,FALSE))</f>
        <v/>
      </c>
      <c r="F177" t="str">
        <f>IF($A177="","",VLOOKUP($A177,DADOS!$F:$R,6,FALSE))</f>
        <v/>
      </c>
      <c r="G177" t="str">
        <f>IF($A177="","",VLOOKUP($A177,DADOS!$F:$R,7,FALSE))</f>
        <v/>
      </c>
      <c r="H177" t="str">
        <f>IF($A177="","",VLOOKUP($A177,DADOS!$F:$R,8,FALSE))</f>
        <v/>
      </c>
      <c r="I177" t="str">
        <f>IF($A177="","",VLOOKUP($A177,DADOS!$F:$R,9,FALSE))</f>
        <v/>
      </c>
      <c r="J177" t="str">
        <f>IF($A177="","",VLOOKUP($A177,DADOS!$F:$R,10,FALSE))</f>
        <v/>
      </c>
      <c r="K177" t="str">
        <f>IF($A177="","",VLOOKUP($A177,DADOS!$F:$R,11,FALSE))</f>
        <v/>
      </c>
      <c r="L177" t="str">
        <f>IF($A177="","",VLOOKUP($A177,DADOS!$F:$R,12,FALSE))</f>
        <v/>
      </c>
      <c r="M177" t="str">
        <f>IF($A177="","",VLOOKUP($A177,DADOS!$F:$R,13,FALSE))</f>
        <v/>
      </c>
      <c r="P177">
        <f>IF($B$23="","",$B$23)</f>
        <v>32</v>
      </c>
      <c r="Q177">
        <f>IF($C$23="","",$C$23)</f>
        <v>16</v>
      </c>
      <c r="R177">
        <f>IF($D$23="","",$D$23)</f>
        <v>32</v>
      </c>
      <c r="S177">
        <f>IF(E$23="","",E$23)</f>
        <v>6</v>
      </c>
      <c r="T177">
        <f>IF(F$23="","",F$23)</f>
        <v>6</v>
      </c>
      <c r="U177">
        <f>IF(G$23="","",G$23)</f>
        <v>0.12</v>
      </c>
      <c r="V177">
        <f>IF(H$23="","",H$23)</f>
        <v>0.12</v>
      </c>
      <c r="W177">
        <f>IF($B$23="","",$B$23)</f>
        <v>32</v>
      </c>
      <c r="X177">
        <f>IF($C$23="","",$C$23)</f>
        <v>16</v>
      </c>
      <c r="Y177">
        <f>IF($D$23="","",$D$23)</f>
        <v>32</v>
      </c>
      <c r="Z177">
        <f>IF(L$23="","",L$23)</f>
        <v>0.12</v>
      </c>
      <c r="AA177">
        <f>IF(M$23="","",M$23)</f>
        <v>0.12</v>
      </c>
      <c r="AC177">
        <f>IF(B$22="","",B$22)</f>
        <v>48</v>
      </c>
      <c r="AD177">
        <f>IF(C$22="","",C$22)</f>
        <v>24</v>
      </c>
      <c r="AE177">
        <f>IF(D$22="","",D$22)</f>
        <v>48</v>
      </c>
      <c r="AF177">
        <f>IF(E$22="","",E$22)</f>
        <v>9</v>
      </c>
      <c r="AG177">
        <f>IF(F$22="","",F$22)</f>
        <v>9</v>
      </c>
      <c r="AH177">
        <f>IF(G$22="","",G$22)</f>
        <v>0.18</v>
      </c>
      <c r="AI177">
        <f>IF(H$22="","",H$22)</f>
        <v>0.18</v>
      </c>
      <c r="AJ177">
        <f>IF(I$22="","",I$22)</f>
        <v>1.7999999999999998</v>
      </c>
      <c r="AK177">
        <f>IF(J$22="","",J$22)</f>
        <v>1.7999999999999998</v>
      </c>
      <c r="AL177">
        <f>IF(K$22="","",K$22)</f>
        <v>0.09</v>
      </c>
      <c r="AM177">
        <f>IF(L$22="","",L$22)</f>
        <v>0.18</v>
      </c>
      <c r="AN177">
        <f>IF(M$22="","",M$22)</f>
        <v>0.18</v>
      </c>
      <c r="AP177">
        <f>$B$16</f>
        <v>40</v>
      </c>
      <c r="AQ177">
        <f>$B$16</f>
        <v>40</v>
      </c>
      <c r="AR177">
        <f>$B$16</f>
        <v>40</v>
      </c>
      <c r="AS177">
        <f>$B$16</f>
        <v>40</v>
      </c>
      <c r="AT177">
        <f>$B$16</f>
        <v>40</v>
      </c>
      <c r="AU177">
        <f>$B$16</f>
        <v>40</v>
      </c>
      <c r="AV177">
        <f>$B$16</f>
        <v>40</v>
      </c>
      <c r="AW177">
        <f>$B$16</f>
        <v>40</v>
      </c>
      <c r="AX177">
        <f>$B$16</f>
        <v>40</v>
      </c>
      <c r="AY177">
        <f>$B$16</f>
        <v>40</v>
      </c>
      <c r="AZ177">
        <f>$B$16</f>
        <v>40</v>
      </c>
      <c r="BA177">
        <f>$B$16</f>
        <v>40</v>
      </c>
    </row>
    <row r="178">
      <c r="B178" t="str">
        <f>IF($A178="","",VLOOKUP($A178,DADOS!$F:$R,2,FALSE))</f>
        <v/>
      </c>
      <c r="C178" t="str">
        <f>IF($A178="","",VLOOKUP($A178,DADOS!$F:$R,3,FALSE))</f>
        <v/>
      </c>
      <c r="D178" t="str">
        <f>IF($A178="","",VLOOKUP($A178,DADOS!$F:$R,4,FALSE))</f>
        <v/>
      </c>
      <c r="E178" t="str">
        <f>IF($A178="","",VLOOKUP($A178,DADOS!$F:$R,5,FALSE))</f>
        <v/>
      </c>
      <c r="F178" t="str">
        <f>IF($A178="","",VLOOKUP($A178,DADOS!$F:$R,6,FALSE))</f>
        <v/>
      </c>
      <c r="G178" t="str">
        <f>IF($A178="","",VLOOKUP($A178,DADOS!$F:$R,7,FALSE))</f>
        <v/>
      </c>
      <c r="H178" t="str">
        <f>IF($A178="","",VLOOKUP($A178,DADOS!$F:$R,8,FALSE))</f>
        <v/>
      </c>
      <c r="I178" t="str">
        <f>IF($A178="","",VLOOKUP($A178,DADOS!$F:$R,9,FALSE))</f>
        <v/>
      </c>
      <c r="J178" t="str">
        <f>IF($A178="","",VLOOKUP($A178,DADOS!$F:$R,10,FALSE))</f>
        <v/>
      </c>
      <c r="K178" t="str">
        <f>IF($A178="","",VLOOKUP($A178,DADOS!$F:$R,11,FALSE))</f>
        <v/>
      </c>
      <c r="L178" t="str">
        <f>IF($A178="","",VLOOKUP($A178,DADOS!$F:$R,12,FALSE))</f>
        <v/>
      </c>
      <c r="M178" t="str">
        <f>IF($A178="","",VLOOKUP($A178,DADOS!$F:$R,13,FALSE))</f>
        <v/>
      </c>
      <c r="P178">
        <f>IF($B$23="","",$B$23)</f>
        <v>32</v>
      </c>
      <c r="Q178">
        <f>IF($C$23="","",$C$23)</f>
        <v>16</v>
      </c>
      <c r="R178">
        <f>IF($D$23="","",$D$23)</f>
        <v>32</v>
      </c>
      <c r="S178">
        <f>IF(E$23="","",E$23)</f>
        <v>6</v>
      </c>
      <c r="T178">
        <f>IF(F$23="","",F$23)</f>
        <v>6</v>
      </c>
      <c r="U178">
        <f>IF(G$23="","",G$23)</f>
        <v>0.12</v>
      </c>
      <c r="V178">
        <f>IF(H$23="","",H$23)</f>
        <v>0.12</v>
      </c>
      <c r="W178">
        <f>IF($B$23="","",$B$23)</f>
        <v>32</v>
      </c>
      <c r="X178">
        <f>IF($C$23="","",$C$23)</f>
        <v>16</v>
      </c>
      <c r="Y178">
        <f>IF($D$23="","",$D$23)</f>
        <v>32</v>
      </c>
      <c r="Z178">
        <f>IF(L$23="","",L$23)</f>
        <v>0.12</v>
      </c>
      <c r="AA178">
        <f>IF(M$23="","",M$23)</f>
        <v>0.12</v>
      </c>
      <c r="AC178">
        <f>IF(B$22="","",B$22)</f>
        <v>48</v>
      </c>
      <c r="AD178">
        <f>IF(C$22="","",C$22)</f>
        <v>24</v>
      </c>
      <c r="AE178">
        <f>IF(D$22="","",D$22)</f>
        <v>48</v>
      </c>
      <c r="AF178">
        <f>IF(E$22="","",E$22)</f>
        <v>9</v>
      </c>
      <c r="AG178">
        <f>IF(F$22="","",F$22)</f>
        <v>9</v>
      </c>
      <c r="AH178">
        <f>IF(G$22="","",G$22)</f>
        <v>0.18</v>
      </c>
      <c r="AI178">
        <f>IF(H$22="","",H$22)</f>
        <v>0.18</v>
      </c>
      <c r="AJ178">
        <f>IF(I$22="","",I$22)</f>
        <v>1.7999999999999998</v>
      </c>
      <c r="AK178">
        <f>IF(J$22="","",J$22)</f>
        <v>1.7999999999999998</v>
      </c>
      <c r="AL178">
        <f>IF(K$22="","",K$22)</f>
        <v>0.09</v>
      </c>
      <c r="AM178">
        <f>IF(L$22="","",L$22)</f>
        <v>0.18</v>
      </c>
      <c r="AN178">
        <f>IF(M$22="","",M$22)</f>
        <v>0.18</v>
      </c>
      <c r="AP178">
        <f>$B$16</f>
        <v>40</v>
      </c>
      <c r="AQ178">
        <f>$B$16</f>
        <v>40</v>
      </c>
      <c r="AR178">
        <f>$B$16</f>
        <v>40</v>
      </c>
      <c r="AS178">
        <f>$B$16</f>
        <v>40</v>
      </c>
      <c r="AT178">
        <f>$B$16</f>
        <v>40</v>
      </c>
      <c r="AU178">
        <f>$B$16</f>
        <v>40</v>
      </c>
      <c r="AV178">
        <f>$B$16</f>
        <v>40</v>
      </c>
      <c r="AW178">
        <f>$B$16</f>
        <v>40</v>
      </c>
      <c r="AX178">
        <f>$B$16</f>
        <v>40</v>
      </c>
      <c r="AY178">
        <f>$B$16</f>
        <v>40</v>
      </c>
      <c r="AZ178">
        <f>$B$16</f>
        <v>40</v>
      </c>
      <c r="BA178">
        <f>$B$16</f>
        <v>40</v>
      </c>
    </row>
    <row r="179">
      <c r="B179" t="str">
        <f>IF($A179="","",VLOOKUP($A179,DADOS!$F:$R,2,FALSE))</f>
        <v/>
      </c>
      <c r="C179" t="str">
        <f>IF($A179="","",VLOOKUP($A179,DADOS!$F:$R,3,FALSE))</f>
        <v/>
      </c>
      <c r="D179" t="str">
        <f>IF($A179="","",VLOOKUP($A179,DADOS!$F:$R,4,FALSE))</f>
        <v/>
      </c>
      <c r="E179" t="str">
        <f>IF($A179="","",VLOOKUP($A179,DADOS!$F:$R,5,FALSE))</f>
        <v/>
      </c>
      <c r="F179" t="str">
        <f>IF($A179="","",VLOOKUP($A179,DADOS!$F:$R,6,FALSE))</f>
        <v/>
      </c>
      <c r="G179" t="str">
        <f>IF($A179="","",VLOOKUP($A179,DADOS!$F:$R,7,FALSE))</f>
        <v/>
      </c>
      <c r="H179" t="str">
        <f>IF($A179="","",VLOOKUP($A179,DADOS!$F:$R,8,FALSE))</f>
        <v/>
      </c>
      <c r="I179" t="str">
        <f>IF($A179="","",VLOOKUP($A179,DADOS!$F:$R,9,FALSE))</f>
        <v/>
      </c>
      <c r="J179" t="str">
        <f>IF($A179="","",VLOOKUP($A179,DADOS!$F:$R,10,FALSE))</f>
        <v/>
      </c>
      <c r="K179" t="str">
        <f>IF($A179="","",VLOOKUP($A179,DADOS!$F:$R,11,FALSE))</f>
        <v/>
      </c>
      <c r="L179" t="str">
        <f>IF($A179="","",VLOOKUP($A179,DADOS!$F:$R,12,FALSE))</f>
        <v/>
      </c>
      <c r="M179" t="str">
        <f>IF($A179="","",VLOOKUP($A179,DADOS!$F:$R,13,FALSE))</f>
        <v/>
      </c>
      <c r="P179">
        <f>IF($B$23="","",$B$23)</f>
        <v>32</v>
      </c>
      <c r="Q179">
        <f>IF($C$23="","",$C$23)</f>
        <v>16</v>
      </c>
      <c r="R179">
        <f>IF($D$23="","",$D$23)</f>
        <v>32</v>
      </c>
      <c r="S179">
        <f>IF(E$23="","",E$23)</f>
        <v>6</v>
      </c>
      <c r="T179">
        <f>IF(F$23="","",F$23)</f>
        <v>6</v>
      </c>
      <c r="U179">
        <f>IF(G$23="","",G$23)</f>
        <v>0.12</v>
      </c>
      <c r="V179">
        <f>IF(H$23="","",H$23)</f>
        <v>0.12</v>
      </c>
      <c r="W179">
        <f>IF($B$23="","",$B$23)</f>
        <v>32</v>
      </c>
      <c r="X179">
        <f>IF($C$23="","",$C$23)</f>
        <v>16</v>
      </c>
      <c r="Y179">
        <f>IF($D$23="","",$D$23)</f>
        <v>32</v>
      </c>
      <c r="Z179">
        <f>IF(L$23="","",L$23)</f>
        <v>0.12</v>
      </c>
      <c r="AA179">
        <f>IF(M$23="","",M$23)</f>
        <v>0.12</v>
      </c>
      <c r="AC179">
        <f>IF(B$22="","",B$22)</f>
        <v>48</v>
      </c>
      <c r="AD179">
        <f>IF(C$22="","",C$22)</f>
        <v>24</v>
      </c>
      <c r="AE179">
        <f>IF(D$22="","",D$22)</f>
        <v>48</v>
      </c>
      <c r="AF179">
        <f>IF(E$22="","",E$22)</f>
        <v>9</v>
      </c>
      <c r="AG179">
        <f>IF(F$22="","",F$22)</f>
        <v>9</v>
      </c>
      <c r="AH179">
        <f>IF(G$22="","",G$22)</f>
        <v>0.18</v>
      </c>
      <c r="AI179">
        <f>IF(H$22="","",H$22)</f>
        <v>0.18</v>
      </c>
      <c r="AJ179">
        <f>IF(I$22="","",I$22)</f>
        <v>1.7999999999999998</v>
      </c>
      <c r="AK179">
        <f>IF(J$22="","",J$22)</f>
        <v>1.7999999999999998</v>
      </c>
      <c r="AL179">
        <f>IF(K$22="","",K$22)</f>
        <v>0.09</v>
      </c>
      <c r="AM179">
        <f>IF(L$22="","",L$22)</f>
        <v>0.18</v>
      </c>
      <c r="AN179">
        <f>IF(M$22="","",M$22)</f>
        <v>0.18</v>
      </c>
      <c r="AP179">
        <f>$B$16</f>
        <v>40</v>
      </c>
      <c r="AQ179">
        <f>$B$16</f>
        <v>40</v>
      </c>
      <c r="AR179">
        <f>$B$16</f>
        <v>40</v>
      </c>
      <c r="AS179">
        <f>$B$16</f>
        <v>40</v>
      </c>
      <c r="AT179">
        <f>$B$16</f>
        <v>40</v>
      </c>
      <c r="AU179">
        <f>$B$16</f>
        <v>40</v>
      </c>
      <c r="AV179">
        <f>$B$16</f>
        <v>40</v>
      </c>
      <c r="AW179">
        <f>$B$16</f>
        <v>40</v>
      </c>
      <c r="AX179">
        <f>$B$16</f>
        <v>40</v>
      </c>
      <c r="AY179">
        <f>$B$16</f>
        <v>40</v>
      </c>
      <c r="AZ179">
        <f>$B$16</f>
        <v>40</v>
      </c>
      <c r="BA179">
        <f>$B$16</f>
        <v>40</v>
      </c>
    </row>
    <row r="180">
      <c r="B180" t="str">
        <f>IF($A180="","",VLOOKUP($A180,DADOS!$F:$R,2,FALSE))</f>
        <v/>
      </c>
      <c r="C180" t="str">
        <f>IF($A180="","",VLOOKUP($A180,DADOS!$F:$R,3,FALSE))</f>
        <v/>
      </c>
      <c r="D180" t="str">
        <f>IF($A180="","",VLOOKUP($A180,DADOS!$F:$R,4,FALSE))</f>
        <v/>
      </c>
      <c r="E180" t="str">
        <f>IF($A180="","",VLOOKUP($A180,DADOS!$F:$R,5,FALSE))</f>
        <v/>
      </c>
      <c r="F180" t="str">
        <f>IF($A180="","",VLOOKUP($A180,DADOS!$F:$R,6,FALSE))</f>
        <v/>
      </c>
      <c r="G180" t="str">
        <f>IF($A180="","",VLOOKUP($A180,DADOS!$F:$R,7,FALSE))</f>
        <v/>
      </c>
      <c r="H180" t="str">
        <f>IF($A180="","",VLOOKUP($A180,DADOS!$F:$R,8,FALSE))</f>
        <v/>
      </c>
      <c r="I180" t="str">
        <f>IF($A180="","",VLOOKUP($A180,DADOS!$F:$R,9,FALSE))</f>
        <v/>
      </c>
      <c r="J180" t="str">
        <f>IF($A180="","",VLOOKUP($A180,DADOS!$F:$R,10,FALSE))</f>
        <v/>
      </c>
      <c r="K180" t="str">
        <f>IF($A180="","",VLOOKUP($A180,DADOS!$F:$R,11,FALSE))</f>
        <v/>
      </c>
      <c r="L180" t="str">
        <f>IF($A180="","",VLOOKUP($A180,DADOS!$F:$R,12,FALSE))</f>
        <v/>
      </c>
      <c r="M180" t="str">
        <f>IF($A180="","",VLOOKUP($A180,DADOS!$F:$R,13,FALSE))</f>
        <v/>
      </c>
      <c r="P180">
        <f>IF($B$23="","",$B$23)</f>
        <v>32</v>
      </c>
      <c r="Q180">
        <f>IF($C$23="","",$C$23)</f>
        <v>16</v>
      </c>
      <c r="R180">
        <f>IF($D$23="","",$D$23)</f>
        <v>32</v>
      </c>
      <c r="S180">
        <f>IF(E$23="","",E$23)</f>
        <v>6</v>
      </c>
      <c r="T180">
        <f>IF(F$23="","",F$23)</f>
        <v>6</v>
      </c>
      <c r="U180">
        <f>IF(G$23="","",G$23)</f>
        <v>0.12</v>
      </c>
      <c r="V180">
        <f>IF(H$23="","",H$23)</f>
        <v>0.12</v>
      </c>
      <c r="W180">
        <f>IF($B$23="","",$B$23)</f>
        <v>32</v>
      </c>
      <c r="X180">
        <f>IF($C$23="","",$C$23)</f>
        <v>16</v>
      </c>
      <c r="Y180">
        <f>IF($D$23="","",$D$23)</f>
        <v>32</v>
      </c>
      <c r="Z180">
        <f>IF(L$23="","",L$23)</f>
        <v>0.12</v>
      </c>
      <c r="AA180">
        <f>IF(M$23="","",M$23)</f>
        <v>0.12</v>
      </c>
      <c r="AC180">
        <f>IF(B$22="","",B$22)</f>
        <v>48</v>
      </c>
      <c r="AD180">
        <f>IF(C$22="","",C$22)</f>
        <v>24</v>
      </c>
      <c r="AE180">
        <f>IF(D$22="","",D$22)</f>
        <v>48</v>
      </c>
      <c r="AF180">
        <f>IF(E$22="","",E$22)</f>
        <v>9</v>
      </c>
      <c r="AG180">
        <f>IF(F$22="","",F$22)</f>
        <v>9</v>
      </c>
      <c r="AH180">
        <f>IF(G$22="","",G$22)</f>
        <v>0.18</v>
      </c>
      <c r="AI180">
        <f>IF(H$22="","",H$22)</f>
        <v>0.18</v>
      </c>
      <c r="AJ180">
        <f>IF(I$22="","",I$22)</f>
        <v>1.7999999999999998</v>
      </c>
      <c r="AK180">
        <f>IF(J$22="","",J$22)</f>
        <v>1.7999999999999998</v>
      </c>
      <c r="AL180">
        <f>IF(K$22="","",K$22)</f>
        <v>0.09</v>
      </c>
      <c r="AM180">
        <f>IF(L$22="","",L$22)</f>
        <v>0.18</v>
      </c>
      <c r="AN180">
        <f>IF(M$22="","",M$22)</f>
        <v>0.18</v>
      </c>
      <c r="AP180">
        <f>$B$16</f>
        <v>40</v>
      </c>
      <c r="AQ180">
        <f>$B$16</f>
        <v>40</v>
      </c>
      <c r="AR180">
        <f>$B$16</f>
        <v>40</v>
      </c>
      <c r="AS180">
        <f>$B$16</f>
        <v>40</v>
      </c>
      <c r="AT180">
        <f>$B$16</f>
        <v>40</v>
      </c>
      <c r="AU180">
        <f>$B$16</f>
        <v>40</v>
      </c>
      <c r="AV180">
        <f>$B$16</f>
        <v>40</v>
      </c>
      <c r="AW180">
        <f>$B$16</f>
        <v>40</v>
      </c>
      <c r="AX180">
        <f>$B$16</f>
        <v>40</v>
      </c>
      <c r="AY180">
        <f>$B$16</f>
        <v>40</v>
      </c>
      <c r="AZ180">
        <f>$B$16</f>
        <v>40</v>
      </c>
      <c r="BA180">
        <f>$B$16</f>
        <v>40</v>
      </c>
    </row>
    <row r="181">
      <c r="B181" t="str">
        <f>IF($A181="","",VLOOKUP($A181,DADOS!$F:$R,2,FALSE))</f>
        <v/>
      </c>
      <c r="C181" t="str">
        <f>IF($A181="","",VLOOKUP($A181,DADOS!$F:$R,3,FALSE))</f>
        <v/>
      </c>
      <c r="D181" t="str">
        <f>IF($A181="","",VLOOKUP($A181,DADOS!$F:$R,4,FALSE))</f>
        <v/>
      </c>
      <c r="E181" t="str">
        <f>IF($A181="","",VLOOKUP($A181,DADOS!$F:$R,5,FALSE))</f>
        <v/>
      </c>
      <c r="F181" t="str">
        <f>IF($A181="","",VLOOKUP($A181,DADOS!$F:$R,6,FALSE))</f>
        <v/>
      </c>
      <c r="G181" t="str">
        <f>IF($A181="","",VLOOKUP($A181,DADOS!$F:$R,7,FALSE))</f>
        <v/>
      </c>
      <c r="H181" t="str">
        <f>IF($A181="","",VLOOKUP($A181,DADOS!$F:$R,8,FALSE))</f>
        <v/>
      </c>
      <c r="I181" t="str">
        <f>IF($A181="","",VLOOKUP($A181,DADOS!$F:$R,9,FALSE))</f>
        <v/>
      </c>
      <c r="J181" t="str">
        <f>IF($A181="","",VLOOKUP($A181,DADOS!$F:$R,10,FALSE))</f>
        <v/>
      </c>
      <c r="K181" t="str">
        <f>IF($A181="","",VLOOKUP($A181,DADOS!$F:$R,11,FALSE))</f>
        <v/>
      </c>
      <c r="L181" t="str">
        <f>IF($A181="","",VLOOKUP($A181,DADOS!$F:$R,12,FALSE))</f>
        <v/>
      </c>
      <c r="M181" t="str">
        <f>IF($A181="","",VLOOKUP($A181,DADOS!$F:$R,13,FALSE))</f>
        <v/>
      </c>
      <c r="P181">
        <f>IF($B$23="","",$B$23)</f>
        <v>32</v>
      </c>
      <c r="Q181">
        <f>IF($C$23="","",$C$23)</f>
        <v>16</v>
      </c>
      <c r="R181">
        <f>IF($D$23="","",$D$23)</f>
        <v>32</v>
      </c>
      <c r="S181">
        <f>IF(E$23="","",E$23)</f>
        <v>6</v>
      </c>
      <c r="T181">
        <f>IF(F$23="","",F$23)</f>
        <v>6</v>
      </c>
      <c r="U181">
        <f>IF(G$23="","",G$23)</f>
        <v>0.12</v>
      </c>
      <c r="V181">
        <f>IF(H$23="","",H$23)</f>
        <v>0.12</v>
      </c>
      <c r="W181">
        <f>IF($B$23="","",$B$23)</f>
        <v>32</v>
      </c>
      <c r="X181">
        <f>IF($C$23="","",$C$23)</f>
        <v>16</v>
      </c>
      <c r="Y181">
        <f>IF($D$23="","",$D$23)</f>
        <v>32</v>
      </c>
      <c r="Z181">
        <f>IF(L$23="","",L$23)</f>
        <v>0.12</v>
      </c>
      <c r="AA181">
        <f>IF(M$23="","",M$23)</f>
        <v>0.12</v>
      </c>
      <c r="AC181">
        <f>IF(B$22="","",B$22)</f>
        <v>48</v>
      </c>
      <c r="AD181">
        <f>IF(C$22="","",C$22)</f>
        <v>24</v>
      </c>
      <c r="AE181">
        <f>IF(D$22="","",D$22)</f>
        <v>48</v>
      </c>
      <c r="AF181">
        <f>IF(E$22="","",E$22)</f>
        <v>9</v>
      </c>
      <c r="AG181">
        <f>IF(F$22="","",F$22)</f>
        <v>9</v>
      </c>
      <c r="AH181">
        <f>IF(G$22="","",G$22)</f>
        <v>0.18</v>
      </c>
      <c r="AI181">
        <f>IF(H$22="","",H$22)</f>
        <v>0.18</v>
      </c>
      <c r="AJ181">
        <f>IF(I$22="","",I$22)</f>
        <v>1.7999999999999998</v>
      </c>
      <c r="AK181">
        <f>IF(J$22="","",J$22)</f>
        <v>1.7999999999999998</v>
      </c>
      <c r="AL181">
        <f>IF(K$22="","",K$22)</f>
        <v>0.09</v>
      </c>
      <c r="AM181">
        <f>IF(L$22="","",L$22)</f>
        <v>0.18</v>
      </c>
      <c r="AN181">
        <f>IF(M$22="","",M$22)</f>
        <v>0.18</v>
      </c>
      <c r="AP181">
        <f>$B$16</f>
        <v>40</v>
      </c>
      <c r="AQ181">
        <f>$B$16</f>
        <v>40</v>
      </c>
      <c r="AR181">
        <f>$B$16</f>
        <v>40</v>
      </c>
      <c r="AS181">
        <f>$B$16</f>
        <v>40</v>
      </c>
      <c r="AT181">
        <f>$B$16</f>
        <v>40</v>
      </c>
      <c r="AU181">
        <f>$B$16</f>
        <v>40</v>
      </c>
      <c r="AV181">
        <f>$B$16</f>
        <v>40</v>
      </c>
      <c r="AW181">
        <f>$B$16</f>
        <v>40</v>
      </c>
      <c r="AX181">
        <f>$B$16</f>
        <v>40</v>
      </c>
      <c r="AY181">
        <f>$B$16</f>
        <v>40</v>
      </c>
      <c r="AZ181">
        <f>$B$16</f>
        <v>40</v>
      </c>
      <c r="BA181">
        <f>$B$16</f>
        <v>40</v>
      </c>
    </row>
    <row r="182">
      <c r="B182" t="str">
        <f>IF($A182="","",VLOOKUP($A182,DADOS!$F:$R,2,FALSE))</f>
        <v/>
      </c>
      <c r="C182" t="str">
        <f>IF($A182="","",VLOOKUP($A182,DADOS!$F:$R,3,FALSE))</f>
        <v/>
      </c>
      <c r="D182" t="str">
        <f>IF($A182="","",VLOOKUP($A182,DADOS!$F:$R,4,FALSE))</f>
        <v/>
      </c>
      <c r="E182" t="str">
        <f>IF($A182="","",VLOOKUP($A182,DADOS!$F:$R,5,FALSE))</f>
        <v/>
      </c>
      <c r="F182" t="str">
        <f>IF($A182="","",VLOOKUP($A182,DADOS!$F:$R,6,FALSE))</f>
        <v/>
      </c>
      <c r="G182" t="str">
        <f>IF($A182="","",VLOOKUP($A182,DADOS!$F:$R,7,FALSE))</f>
        <v/>
      </c>
      <c r="H182" t="str">
        <f>IF($A182="","",VLOOKUP($A182,DADOS!$F:$R,8,FALSE))</f>
        <v/>
      </c>
      <c r="I182" t="str">
        <f>IF($A182="","",VLOOKUP($A182,DADOS!$F:$R,9,FALSE))</f>
        <v/>
      </c>
      <c r="J182" t="str">
        <f>IF($A182="","",VLOOKUP($A182,DADOS!$F:$R,10,FALSE))</f>
        <v/>
      </c>
      <c r="K182" t="str">
        <f>IF($A182="","",VLOOKUP($A182,DADOS!$F:$R,11,FALSE))</f>
        <v/>
      </c>
      <c r="L182" t="str">
        <f>IF($A182="","",VLOOKUP($A182,DADOS!$F:$R,12,FALSE))</f>
        <v/>
      </c>
      <c r="M182" t="str">
        <f>IF($A182="","",VLOOKUP($A182,DADOS!$F:$R,13,FALSE))</f>
        <v/>
      </c>
      <c r="P182">
        <f>IF($B$23="","",$B$23)</f>
        <v>32</v>
      </c>
      <c r="Q182">
        <f>IF($C$23="","",$C$23)</f>
        <v>16</v>
      </c>
      <c r="R182">
        <f>IF($D$23="","",$D$23)</f>
        <v>32</v>
      </c>
      <c r="S182">
        <f>IF(E$23="","",E$23)</f>
        <v>6</v>
      </c>
      <c r="T182">
        <f>IF(F$23="","",F$23)</f>
        <v>6</v>
      </c>
      <c r="U182">
        <f>IF(G$23="","",G$23)</f>
        <v>0.12</v>
      </c>
      <c r="V182">
        <f>IF(H$23="","",H$23)</f>
        <v>0.12</v>
      </c>
      <c r="W182">
        <f>IF($B$23="","",$B$23)</f>
        <v>32</v>
      </c>
      <c r="X182">
        <f>IF($C$23="","",$C$23)</f>
        <v>16</v>
      </c>
      <c r="Y182">
        <f>IF($D$23="","",$D$23)</f>
        <v>32</v>
      </c>
      <c r="Z182">
        <f>IF(L$23="","",L$23)</f>
        <v>0.12</v>
      </c>
      <c r="AA182">
        <f>IF(M$23="","",M$23)</f>
        <v>0.12</v>
      </c>
      <c r="AC182">
        <f>IF(B$22="","",B$22)</f>
        <v>48</v>
      </c>
      <c r="AD182">
        <f>IF(C$22="","",C$22)</f>
        <v>24</v>
      </c>
      <c r="AE182">
        <f>IF(D$22="","",D$22)</f>
        <v>48</v>
      </c>
      <c r="AF182">
        <f>IF(E$22="","",E$22)</f>
        <v>9</v>
      </c>
      <c r="AG182">
        <f>IF(F$22="","",F$22)</f>
        <v>9</v>
      </c>
      <c r="AH182">
        <f>IF(G$22="","",G$22)</f>
        <v>0.18</v>
      </c>
      <c r="AI182">
        <f>IF(H$22="","",H$22)</f>
        <v>0.18</v>
      </c>
      <c r="AJ182">
        <f>IF(I$22="","",I$22)</f>
        <v>1.7999999999999998</v>
      </c>
      <c r="AK182">
        <f>IF(J$22="","",J$22)</f>
        <v>1.7999999999999998</v>
      </c>
      <c r="AL182">
        <f>IF(K$22="","",K$22)</f>
        <v>0.09</v>
      </c>
      <c r="AM182">
        <f>IF(L$22="","",L$22)</f>
        <v>0.18</v>
      </c>
      <c r="AN182">
        <f>IF(M$22="","",M$22)</f>
        <v>0.18</v>
      </c>
      <c r="AP182">
        <f>$B$16</f>
        <v>40</v>
      </c>
      <c r="AQ182">
        <f>$B$16</f>
        <v>40</v>
      </c>
      <c r="AR182">
        <f>$B$16</f>
        <v>40</v>
      </c>
      <c r="AS182">
        <f>$B$16</f>
        <v>40</v>
      </c>
      <c r="AT182">
        <f>$B$16</f>
        <v>40</v>
      </c>
      <c r="AU182">
        <f>$B$16</f>
        <v>40</v>
      </c>
      <c r="AV182">
        <f>$B$16</f>
        <v>40</v>
      </c>
      <c r="AW182">
        <f>$B$16</f>
        <v>40</v>
      </c>
      <c r="AX182">
        <f>$B$16</f>
        <v>40</v>
      </c>
      <c r="AY182">
        <f>$B$16</f>
        <v>40</v>
      </c>
      <c r="AZ182">
        <f>$B$16</f>
        <v>40</v>
      </c>
      <c r="BA182">
        <f>$B$16</f>
        <v>40</v>
      </c>
    </row>
    <row r="183">
      <c r="B183" t="str">
        <f>IF($A183="","",VLOOKUP($A183,DADOS!$F:$R,2,FALSE))</f>
        <v/>
      </c>
      <c r="C183" t="str">
        <f>IF($A183="","",VLOOKUP($A183,DADOS!$F:$R,3,FALSE))</f>
        <v/>
      </c>
      <c r="D183" t="str">
        <f>IF($A183="","",VLOOKUP($A183,DADOS!$F:$R,4,FALSE))</f>
        <v/>
      </c>
      <c r="E183" t="str">
        <f>IF($A183="","",VLOOKUP($A183,DADOS!$F:$R,5,FALSE))</f>
        <v/>
      </c>
      <c r="F183" t="str">
        <f>IF($A183="","",VLOOKUP($A183,DADOS!$F:$R,6,FALSE))</f>
        <v/>
      </c>
      <c r="G183" t="str">
        <f>IF($A183="","",VLOOKUP($A183,DADOS!$F:$R,7,FALSE))</f>
        <v/>
      </c>
      <c r="H183" t="str">
        <f>IF($A183="","",VLOOKUP($A183,DADOS!$F:$R,8,FALSE))</f>
        <v/>
      </c>
      <c r="I183" t="str">
        <f>IF($A183="","",VLOOKUP($A183,DADOS!$F:$R,9,FALSE))</f>
        <v/>
      </c>
      <c r="J183" t="str">
        <f>IF($A183="","",VLOOKUP($A183,DADOS!$F:$R,10,FALSE))</f>
        <v/>
      </c>
      <c r="K183" t="str">
        <f>IF($A183="","",VLOOKUP($A183,DADOS!$F:$R,11,FALSE))</f>
        <v/>
      </c>
      <c r="L183" t="str">
        <f>IF($A183="","",VLOOKUP($A183,DADOS!$F:$R,12,FALSE))</f>
        <v/>
      </c>
      <c r="M183" t="str">
        <f>IF($A183="","",VLOOKUP($A183,DADOS!$F:$R,13,FALSE))</f>
        <v/>
      </c>
      <c r="P183">
        <f>IF($B$23="","",$B$23)</f>
        <v>32</v>
      </c>
      <c r="Q183">
        <f>IF($C$23="","",$C$23)</f>
        <v>16</v>
      </c>
      <c r="R183">
        <f>IF($D$23="","",$D$23)</f>
        <v>32</v>
      </c>
      <c r="S183">
        <f>IF(E$23="","",E$23)</f>
        <v>6</v>
      </c>
      <c r="T183">
        <f>IF(F$23="","",F$23)</f>
        <v>6</v>
      </c>
      <c r="U183">
        <f>IF(G$23="","",G$23)</f>
        <v>0.12</v>
      </c>
      <c r="V183">
        <f>IF(H$23="","",H$23)</f>
        <v>0.12</v>
      </c>
      <c r="W183">
        <f>IF($B$23="","",$B$23)</f>
        <v>32</v>
      </c>
      <c r="X183">
        <f>IF($C$23="","",$C$23)</f>
        <v>16</v>
      </c>
      <c r="Y183">
        <f>IF($D$23="","",$D$23)</f>
        <v>32</v>
      </c>
      <c r="Z183">
        <f>IF(L$23="","",L$23)</f>
        <v>0.12</v>
      </c>
      <c r="AA183">
        <f>IF(M$23="","",M$23)</f>
        <v>0.12</v>
      </c>
      <c r="AC183">
        <f>IF(B$22="","",B$22)</f>
        <v>48</v>
      </c>
      <c r="AD183">
        <f>IF(C$22="","",C$22)</f>
        <v>24</v>
      </c>
      <c r="AE183">
        <f>IF(D$22="","",D$22)</f>
        <v>48</v>
      </c>
      <c r="AF183">
        <f>IF(E$22="","",E$22)</f>
        <v>9</v>
      </c>
      <c r="AG183">
        <f>IF(F$22="","",F$22)</f>
        <v>9</v>
      </c>
      <c r="AH183">
        <f>IF(G$22="","",G$22)</f>
        <v>0.18</v>
      </c>
      <c r="AI183">
        <f>IF(H$22="","",H$22)</f>
        <v>0.18</v>
      </c>
      <c r="AJ183">
        <f>IF(I$22="","",I$22)</f>
        <v>1.7999999999999998</v>
      </c>
      <c r="AK183">
        <f>IF(J$22="","",J$22)</f>
        <v>1.7999999999999998</v>
      </c>
      <c r="AL183">
        <f>IF(K$22="","",K$22)</f>
        <v>0.09</v>
      </c>
      <c r="AM183">
        <f>IF(L$22="","",L$22)</f>
        <v>0.18</v>
      </c>
      <c r="AN183">
        <f>IF(M$22="","",M$22)</f>
        <v>0.18</v>
      </c>
      <c r="AP183">
        <f>$B$16</f>
        <v>40</v>
      </c>
      <c r="AQ183">
        <f>$B$16</f>
        <v>40</v>
      </c>
      <c r="AR183">
        <f>$B$16</f>
        <v>40</v>
      </c>
      <c r="AS183">
        <f>$B$16</f>
        <v>40</v>
      </c>
      <c r="AT183">
        <f>$B$16</f>
        <v>40</v>
      </c>
      <c r="AU183">
        <f>$B$16</f>
        <v>40</v>
      </c>
      <c r="AV183">
        <f>$B$16</f>
        <v>40</v>
      </c>
      <c r="AW183">
        <f>$B$16</f>
        <v>40</v>
      </c>
      <c r="AX183">
        <f>$B$16</f>
        <v>40</v>
      </c>
      <c r="AY183">
        <f>$B$16</f>
        <v>40</v>
      </c>
      <c r="AZ183">
        <f>$B$16</f>
        <v>40</v>
      </c>
      <c r="BA183">
        <f>$B$16</f>
        <v>40</v>
      </c>
    </row>
    <row r="184">
      <c r="B184" t="str">
        <f>IF($A184="","",VLOOKUP($A184,DADOS!$F:$R,2,FALSE))</f>
        <v/>
      </c>
      <c r="C184" t="str">
        <f>IF($A184="","",VLOOKUP($A184,DADOS!$F:$R,3,FALSE))</f>
        <v/>
      </c>
      <c r="D184" t="str">
        <f>IF($A184="","",VLOOKUP($A184,DADOS!$F:$R,4,FALSE))</f>
        <v/>
      </c>
      <c r="E184" t="str">
        <f>IF($A184="","",VLOOKUP($A184,DADOS!$F:$R,5,FALSE))</f>
        <v/>
      </c>
      <c r="F184" t="str">
        <f>IF($A184="","",VLOOKUP($A184,DADOS!$F:$R,6,FALSE))</f>
        <v/>
      </c>
      <c r="G184" t="str">
        <f>IF($A184="","",VLOOKUP($A184,DADOS!$F:$R,7,FALSE))</f>
        <v/>
      </c>
      <c r="H184" t="str">
        <f>IF($A184="","",VLOOKUP($A184,DADOS!$F:$R,8,FALSE))</f>
        <v/>
      </c>
      <c r="I184" t="str">
        <f>IF($A184="","",VLOOKUP($A184,DADOS!$F:$R,9,FALSE))</f>
        <v/>
      </c>
      <c r="J184" t="str">
        <f>IF($A184="","",VLOOKUP($A184,DADOS!$F:$R,10,FALSE))</f>
        <v/>
      </c>
      <c r="K184" t="str">
        <f>IF($A184="","",VLOOKUP($A184,DADOS!$F:$R,11,FALSE))</f>
        <v/>
      </c>
      <c r="L184" t="str">
        <f>IF($A184="","",VLOOKUP($A184,DADOS!$F:$R,12,FALSE))</f>
        <v/>
      </c>
      <c r="M184" t="str">
        <f>IF($A184="","",VLOOKUP($A184,DADOS!$F:$R,13,FALSE))</f>
        <v/>
      </c>
      <c r="P184">
        <f>IF($B$23="","",$B$23)</f>
        <v>32</v>
      </c>
      <c r="Q184">
        <f>IF($C$23="","",$C$23)</f>
        <v>16</v>
      </c>
      <c r="R184">
        <f>IF($D$23="","",$D$23)</f>
        <v>32</v>
      </c>
      <c r="S184">
        <f>IF(E$23="","",E$23)</f>
        <v>6</v>
      </c>
      <c r="T184">
        <f>IF(F$23="","",F$23)</f>
        <v>6</v>
      </c>
      <c r="U184">
        <f>IF(G$23="","",G$23)</f>
        <v>0.12</v>
      </c>
      <c r="V184">
        <f>IF(H$23="","",H$23)</f>
        <v>0.12</v>
      </c>
      <c r="W184">
        <f>IF($B$23="","",$B$23)</f>
        <v>32</v>
      </c>
      <c r="X184">
        <f>IF($C$23="","",$C$23)</f>
        <v>16</v>
      </c>
      <c r="Y184">
        <f>IF($D$23="","",$D$23)</f>
        <v>32</v>
      </c>
      <c r="Z184">
        <f>IF(L$23="","",L$23)</f>
        <v>0.12</v>
      </c>
      <c r="AA184">
        <f>IF(M$23="","",M$23)</f>
        <v>0.12</v>
      </c>
      <c r="AC184">
        <f>IF(B$22="","",B$22)</f>
        <v>48</v>
      </c>
      <c r="AD184">
        <f>IF(C$22="","",C$22)</f>
        <v>24</v>
      </c>
      <c r="AE184">
        <f>IF(D$22="","",D$22)</f>
        <v>48</v>
      </c>
      <c r="AF184">
        <f>IF(E$22="","",E$22)</f>
        <v>9</v>
      </c>
      <c r="AG184">
        <f>IF(F$22="","",F$22)</f>
        <v>9</v>
      </c>
      <c r="AH184">
        <f>IF(G$22="","",G$22)</f>
        <v>0.18</v>
      </c>
      <c r="AI184">
        <f>IF(H$22="","",H$22)</f>
        <v>0.18</v>
      </c>
      <c r="AJ184">
        <f>IF(I$22="","",I$22)</f>
        <v>1.7999999999999998</v>
      </c>
      <c r="AK184">
        <f>IF(J$22="","",J$22)</f>
        <v>1.7999999999999998</v>
      </c>
      <c r="AL184">
        <f>IF(K$22="","",K$22)</f>
        <v>0.09</v>
      </c>
      <c r="AM184">
        <f>IF(L$22="","",L$22)</f>
        <v>0.18</v>
      </c>
      <c r="AN184">
        <f>IF(M$22="","",M$22)</f>
        <v>0.18</v>
      </c>
      <c r="AP184">
        <f>$B$16</f>
        <v>40</v>
      </c>
      <c r="AQ184">
        <f>$B$16</f>
        <v>40</v>
      </c>
      <c r="AR184">
        <f>$B$16</f>
        <v>40</v>
      </c>
      <c r="AS184">
        <f>$B$16</f>
        <v>40</v>
      </c>
      <c r="AT184">
        <f>$B$16</f>
        <v>40</v>
      </c>
      <c r="AU184">
        <f>$B$16</f>
        <v>40</v>
      </c>
      <c r="AV184">
        <f>$B$16</f>
        <v>40</v>
      </c>
      <c r="AW184">
        <f>$B$16</f>
        <v>40</v>
      </c>
      <c r="AX184">
        <f>$B$16</f>
        <v>40</v>
      </c>
      <c r="AY184">
        <f>$B$16</f>
        <v>40</v>
      </c>
      <c r="AZ184">
        <f>$B$16</f>
        <v>40</v>
      </c>
      <c r="BA184">
        <f>$B$16</f>
        <v>40</v>
      </c>
    </row>
    <row r="185">
      <c r="B185" t="str">
        <f>IF($A185="","",VLOOKUP($A185,DADOS!$F:$R,2,FALSE))</f>
        <v/>
      </c>
      <c r="C185" t="str">
        <f>IF($A185="","",VLOOKUP($A185,DADOS!$F:$R,3,FALSE))</f>
        <v/>
      </c>
      <c r="D185" t="str">
        <f>IF($A185="","",VLOOKUP($A185,DADOS!$F:$R,4,FALSE))</f>
        <v/>
      </c>
      <c r="E185" t="str">
        <f>IF($A185="","",VLOOKUP($A185,DADOS!$F:$R,5,FALSE))</f>
        <v/>
      </c>
      <c r="F185" t="str">
        <f>IF($A185="","",VLOOKUP($A185,DADOS!$F:$R,6,FALSE))</f>
        <v/>
      </c>
      <c r="G185" t="str">
        <f>IF($A185="","",VLOOKUP($A185,DADOS!$F:$R,7,FALSE))</f>
        <v/>
      </c>
      <c r="H185" t="str">
        <f>IF($A185="","",VLOOKUP($A185,DADOS!$F:$R,8,FALSE))</f>
        <v/>
      </c>
      <c r="I185" t="str">
        <f>IF($A185="","",VLOOKUP($A185,DADOS!$F:$R,9,FALSE))</f>
        <v/>
      </c>
      <c r="J185" t="str">
        <f>IF($A185="","",VLOOKUP($A185,DADOS!$F:$R,10,FALSE))</f>
        <v/>
      </c>
      <c r="K185" t="str">
        <f>IF($A185="","",VLOOKUP($A185,DADOS!$F:$R,11,FALSE))</f>
        <v/>
      </c>
      <c r="L185" t="str">
        <f>IF($A185="","",VLOOKUP($A185,DADOS!$F:$R,12,FALSE))</f>
        <v/>
      </c>
      <c r="M185" t="str">
        <f>IF($A185="","",VLOOKUP($A185,DADOS!$F:$R,13,FALSE))</f>
        <v/>
      </c>
      <c r="P185">
        <f>IF($B$23="","",$B$23)</f>
        <v>32</v>
      </c>
      <c r="Q185">
        <f>IF($C$23="","",$C$23)</f>
        <v>16</v>
      </c>
      <c r="R185">
        <f>IF($D$23="","",$D$23)</f>
        <v>32</v>
      </c>
      <c r="S185">
        <f>IF(E$23="","",E$23)</f>
        <v>6</v>
      </c>
      <c r="T185">
        <f>IF(F$23="","",F$23)</f>
        <v>6</v>
      </c>
      <c r="U185">
        <f>IF(G$23="","",G$23)</f>
        <v>0.12</v>
      </c>
      <c r="V185">
        <f>IF(H$23="","",H$23)</f>
        <v>0.12</v>
      </c>
      <c r="W185">
        <f>IF($B$23="","",$B$23)</f>
        <v>32</v>
      </c>
      <c r="X185">
        <f>IF($C$23="","",$C$23)</f>
        <v>16</v>
      </c>
      <c r="Y185">
        <f>IF($D$23="","",$D$23)</f>
        <v>32</v>
      </c>
      <c r="Z185">
        <f>IF(L$23="","",L$23)</f>
        <v>0.12</v>
      </c>
      <c r="AA185">
        <f>IF(M$23="","",M$23)</f>
        <v>0.12</v>
      </c>
      <c r="AC185">
        <f>IF(B$22="","",B$22)</f>
        <v>48</v>
      </c>
      <c r="AD185">
        <f>IF(C$22="","",C$22)</f>
        <v>24</v>
      </c>
      <c r="AE185">
        <f>IF(D$22="","",D$22)</f>
        <v>48</v>
      </c>
      <c r="AF185">
        <f>IF(E$22="","",E$22)</f>
        <v>9</v>
      </c>
      <c r="AG185">
        <f>IF(F$22="","",F$22)</f>
        <v>9</v>
      </c>
      <c r="AH185">
        <f>IF(G$22="","",G$22)</f>
        <v>0.18</v>
      </c>
      <c r="AI185">
        <f>IF(H$22="","",H$22)</f>
        <v>0.18</v>
      </c>
      <c r="AJ185">
        <f>IF(I$22="","",I$22)</f>
        <v>1.7999999999999998</v>
      </c>
      <c r="AK185">
        <f>IF(J$22="","",J$22)</f>
        <v>1.7999999999999998</v>
      </c>
      <c r="AL185">
        <f>IF(K$22="","",K$22)</f>
        <v>0.09</v>
      </c>
      <c r="AM185">
        <f>IF(L$22="","",L$22)</f>
        <v>0.18</v>
      </c>
      <c r="AN185">
        <f>IF(M$22="","",M$22)</f>
        <v>0.18</v>
      </c>
      <c r="AP185">
        <f>$B$16</f>
        <v>40</v>
      </c>
      <c r="AQ185">
        <f>$B$16</f>
        <v>40</v>
      </c>
      <c r="AR185">
        <f>$B$16</f>
        <v>40</v>
      </c>
      <c r="AS185">
        <f>$B$16</f>
        <v>40</v>
      </c>
      <c r="AT185">
        <f>$B$16</f>
        <v>40</v>
      </c>
      <c r="AU185">
        <f>$B$16</f>
        <v>40</v>
      </c>
      <c r="AV185">
        <f>$B$16</f>
        <v>40</v>
      </c>
      <c r="AW185">
        <f>$B$16</f>
        <v>40</v>
      </c>
      <c r="AX185">
        <f>$B$16</f>
        <v>40</v>
      </c>
      <c r="AY185">
        <f>$B$16</f>
        <v>40</v>
      </c>
      <c r="AZ185">
        <f>$B$16</f>
        <v>40</v>
      </c>
      <c r="BA185">
        <f>$B$16</f>
        <v>40</v>
      </c>
    </row>
    <row r="186">
      <c r="B186" t="str">
        <f>IF($A186="","",VLOOKUP($A186,DADOS!$F:$R,2,FALSE))</f>
        <v/>
      </c>
      <c r="C186" t="str">
        <f>IF($A186="","",VLOOKUP($A186,DADOS!$F:$R,3,FALSE))</f>
        <v/>
      </c>
      <c r="D186" t="str">
        <f>IF($A186="","",VLOOKUP($A186,DADOS!$F:$R,4,FALSE))</f>
        <v/>
      </c>
      <c r="E186" t="str">
        <f>IF($A186="","",VLOOKUP($A186,DADOS!$F:$R,5,FALSE))</f>
        <v/>
      </c>
      <c r="F186" t="str">
        <f>IF($A186="","",VLOOKUP($A186,DADOS!$F:$R,6,FALSE))</f>
        <v/>
      </c>
      <c r="G186" t="str">
        <f>IF($A186="","",VLOOKUP($A186,DADOS!$F:$R,7,FALSE))</f>
        <v/>
      </c>
      <c r="H186" t="str">
        <f>IF($A186="","",VLOOKUP($A186,DADOS!$F:$R,8,FALSE))</f>
        <v/>
      </c>
      <c r="I186" t="str">
        <f>IF($A186="","",VLOOKUP($A186,DADOS!$F:$R,9,FALSE))</f>
        <v/>
      </c>
      <c r="J186" t="str">
        <f>IF($A186="","",VLOOKUP($A186,DADOS!$F:$R,10,FALSE))</f>
        <v/>
      </c>
      <c r="K186" t="str">
        <f>IF($A186="","",VLOOKUP($A186,DADOS!$F:$R,11,FALSE))</f>
        <v/>
      </c>
      <c r="L186" t="str">
        <f>IF($A186="","",VLOOKUP($A186,DADOS!$F:$R,12,FALSE))</f>
        <v/>
      </c>
      <c r="M186" t="str">
        <f>IF($A186="","",VLOOKUP($A186,DADOS!$F:$R,13,FALSE))</f>
        <v/>
      </c>
      <c r="P186">
        <f>IF($B$23="","",$B$23)</f>
        <v>32</v>
      </c>
      <c r="Q186">
        <f>IF($C$23="","",$C$23)</f>
        <v>16</v>
      </c>
      <c r="R186">
        <f>IF($D$23="","",$D$23)</f>
        <v>32</v>
      </c>
      <c r="S186">
        <f>IF(E$23="","",E$23)</f>
        <v>6</v>
      </c>
      <c r="T186">
        <f>IF(F$23="","",F$23)</f>
        <v>6</v>
      </c>
      <c r="U186">
        <f>IF(G$23="","",G$23)</f>
        <v>0.12</v>
      </c>
      <c r="V186">
        <f>IF(H$23="","",H$23)</f>
        <v>0.12</v>
      </c>
      <c r="W186">
        <f>IF($B$23="","",$B$23)</f>
        <v>32</v>
      </c>
      <c r="X186">
        <f>IF($C$23="","",$C$23)</f>
        <v>16</v>
      </c>
      <c r="Y186">
        <f>IF($D$23="","",$D$23)</f>
        <v>32</v>
      </c>
      <c r="Z186">
        <f>IF(L$23="","",L$23)</f>
        <v>0.12</v>
      </c>
      <c r="AA186">
        <f>IF(M$23="","",M$23)</f>
        <v>0.12</v>
      </c>
      <c r="AC186">
        <f>IF(B$22="","",B$22)</f>
        <v>48</v>
      </c>
      <c r="AD186">
        <f>IF(C$22="","",C$22)</f>
        <v>24</v>
      </c>
      <c r="AE186">
        <f>IF(D$22="","",D$22)</f>
        <v>48</v>
      </c>
      <c r="AF186">
        <f>IF(E$22="","",E$22)</f>
        <v>9</v>
      </c>
      <c r="AG186">
        <f>IF(F$22="","",F$22)</f>
        <v>9</v>
      </c>
      <c r="AH186">
        <f>IF(G$22="","",G$22)</f>
        <v>0.18</v>
      </c>
      <c r="AI186">
        <f>IF(H$22="","",H$22)</f>
        <v>0.18</v>
      </c>
      <c r="AJ186">
        <f>IF(I$22="","",I$22)</f>
        <v>1.7999999999999998</v>
      </c>
      <c r="AK186">
        <f>IF(J$22="","",J$22)</f>
        <v>1.7999999999999998</v>
      </c>
      <c r="AL186">
        <f>IF(K$22="","",K$22)</f>
        <v>0.09</v>
      </c>
      <c r="AM186">
        <f>IF(L$22="","",L$22)</f>
        <v>0.18</v>
      </c>
      <c r="AN186">
        <f>IF(M$22="","",M$22)</f>
        <v>0.18</v>
      </c>
      <c r="AP186">
        <f>$B$16</f>
        <v>40</v>
      </c>
      <c r="AQ186">
        <f>$B$16</f>
        <v>40</v>
      </c>
      <c r="AR186">
        <f>$B$16</f>
        <v>40</v>
      </c>
      <c r="AS186">
        <f>$B$16</f>
        <v>40</v>
      </c>
      <c r="AT186">
        <f>$B$16</f>
        <v>40</v>
      </c>
      <c r="AU186">
        <f>$B$16</f>
        <v>40</v>
      </c>
      <c r="AV186">
        <f>$B$16</f>
        <v>40</v>
      </c>
      <c r="AW186">
        <f>$B$16</f>
        <v>40</v>
      </c>
      <c r="AX186">
        <f>$B$16</f>
        <v>40</v>
      </c>
      <c r="AY186">
        <f>$B$16</f>
        <v>40</v>
      </c>
      <c r="AZ186">
        <f>$B$16</f>
        <v>40</v>
      </c>
      <c r="BA186">
        <f>$B$16</f>
        <v>40</v>
      </c>
    </row>
    <row r="187">
      <c r="B187" t="str">
        <f>IF($A187="","",VLOOKUP($A187,DADOS!$F:$R,2,FALSE))</f>
        <v/>
      </c>
      <c r="C187" t="str">
        <f>IF($A187="","",VLOOKUP($A187,DADOS!$F:$R,3,FALSE))</f>
        <v/>
      </c>
      <c r="D187" t="str">
        <f>IF($A187="","",VLOOKUP($A187,DADOS!$F:$R,4,FALSE))</f>
        <v/>
      </c>
      <c r="E187" t="str">
        <f>IF($A187="","",VLOOKUP($A187,DADOS!$F:$R,5,FALSE))</f>
        <v/>
      </c>
      <c r="F187" t="str">
        <f>IF($A187="","",VLOOKUP($A187,DADOS!$F:$R,6,FALSE))</f>
        <v/>
      </c>
      <c r="G187" t="str">
        <f>IF($A187="","",VLOOKUP($A187,DADOS!$F:$R,7,FALSE))</f>
        <v/>
      </c>
      <c r="H187" t="str">
        <f>IF($A187="","",VLOOKUP($A187,DADOS!$F:$R,8,FALSE))</f>
        <v/>
      </c>
      <c r="I187" t="str">
        <f>IF($A187="","",VLOOKUP($A187,DADOS!$F:$R,9,FALSE))</f>
        <v/>
      </c>
      <c r="J187" t="str">
        <f>IF($A187="","",VLOOKUP($A187,DADOS!$F:$R,10,FALSE))</f>
        <v/>
      </c>
      <c r="K187" t="str">
        <f>IF($A187="","",VLOOKUP($A187,DADOS!$F:$R,11,FALSE))</f>
        <v/>
      </c>
      <c r="L187" t="str">
        <f>IF($A187="","",VLOOKUP($A187,DADOS!$F:$R,12,FALSE))</f>
        <v/>
      </c>
      <c r="M187" t="str">
        <f>IF($A187="","",VLOOKUP($A187,DADOS!$F:$R,13,FALSE))</f>
        <v/>
      </c>
      <c r="P187">
        <f>IF($B$23="","",$B$23)</f>
        <v>32</v>
      </c>
      <c r="Q187">
        <f>IF($C$23="","",$C$23)</f>
        <v>16</v>
      </c>
      <c r="R187">
        <f>IF($D$23="","",$D$23)</f>
        <v>32</v>
      </c>
      <c r="S187">
        <f>IF(E$23="","",E$23)</f>
        <v>6</v>
      </c>
      <c r="T187">
        <f>IF(F$23="","",F$23)</f>
        <v>6</v>
      </c>
      <c r="U187">
        <f>IF(G$23="","",G$23)</f>
        <v>0.12</v>
      </c>
      <c r="V187">
        <f>IF(H$23="","",H$23)</f>
        <v>0.12</v>
      </c>
      <c r="W187">
        <f>IF($B$23="","",$B$23)</f>
        <v>32</v>
      </c>
      <c r="X187">
        <f>IF($C$23="","",$C$23)</f>
        <v>16</v>
      </c>
      <c r="Y187">
        <f>IF($D$23="","",$D$23)</f>
        <v>32</v>
      </c>
      <c r="Z187">
        <f>IF(L$23="","",L$23)</f>
        <v>0.12</v>
      </c>
      <c r="AA187">
        <f>IF(M$23="","",M$23)</f>
        <v>0.12</v>
      </c>
      <c r="AC187">
        <f>IF(B$22="","",B$22)</f>
        <v>48</v>
      </c>
      <c r="AD187">
        <f>IF(C$22="","",C$22)</f>
        <v>24</v>
      </c>
      <c r="AE187">
        <f>IF(D$22="","",D$22)</f>
        <v>48</v>
      </c>
      <c r="AF187">
        <f>IF(E$22="","",E$22)</f>
        <v>9</v>
      </c>
      <c r="AG187">
        <f>IF(F$22="","",F$22)</f>
        <v>9</v>
      </c>
      <c r="AH187">
        <f>IF(G$22="","",G$22)</f>
        <v>0.18</v>
      </c>
      <c r="AI187">
        <f>IF(H$22="","",H$22)</f>
        <v>0.18</v>
      </c>
      <c r="AJ187">
        <f>IF(I$22="","",I$22)</f>
        <v>1.7999999999999998</v>
      </c>
      <c r="AK187">
        <f>IF(J$22="","",J$22)</f>
        <v>1.7999999999999998</v>
      </c>
      <c r="AL187">
        <f>IF(K$22="","",K$22)</f>
        <v>0.09</v>
      </c>
      <c r="AM187">
        <f>IF(L$22="","",L$22)</f>
        <v>0.18</v>
      </c>
      <c r="AN187">
        <f>IF(M$22="","",M$22)</f>
        <v>0.18</v>
      </c>
      <c r="AP187">
        <f>$B$16</f>
        <v>40</v>
      </c>
      <c r="AQ187">
        <f>$B$16</f>
        <v>40</v>
      </c>
      <c r="AR187">
        <f>$B$16</f>
        <v>40</v>
      </c>
      <c r="AS187">
        <f>$B$16</f>
        <v>40</v>
      </c>
      <c r="AT187">
        <f>$B$16</f>
        <v>40</v>
      </c>
      <c r="AU187">
        <f>$B$16</f>
        <v>40</v>
      </c>
      <c r="AV187">
        <f>$B$16</f>
        <v>40</v>
      </c>
      <c r="AW187">
        <f>$B$16</f>
        <v>40</v>
      </c>
      <c r="AX187">
        <f>$B$16</f>
        <v>40</v>
      </c>
      <c r="AY187">
        <f>$B$16</f>
        <v>40</v>
      </c>
      <c r="AZ187">
        <f>$B$16</f>
        <v>40</v>
      </c>
      <c r="BA187">
        <f>$B$16</f>
        <v>40</v>
      </c>
    </row>
    <row r="188">
      <c r="B188" t="str">
        <f>IF($A188="","",VLOOKUP($A188,DADOS!$F:$R,2,FALSE))</f>
        <v/>
      </c>
      <c r="C188" t="str">
        <f>IF($A188="","",VLOOKUP($A188,DADOS!$F:$R,3,FALSE))</f>
        <v/>
      </c>
      <c r="D188" t="str">
        <f>IF($A188="","",VLOOKUP($A188,DADOS!$F:$R,4,FALSE))</f>
        <v/>
      </c>
      <c r="E188" t="str">
        <f>IF($A188="","",VLOOKUP($A188,DADOS!$F:$R,5,FALSE))</f>
        <v/>
      </c>
      <c r="F188" t="str">
        <f>IF($A188="","",VLOOKUP($A188,DADOS!$F:$R,6,FALSE))</f>
        <v/>
      </c>
      <c r="G188" t="str">
        <f>IF($A188="","",VLOOKUP($A188,DADOS!$F:$R,7,FALSE))</f>
        <v/>
      </c>
      <c r="H188" t="str">
        <f>IF($A188="","",VLOOKUP($A188,DADOS!$F:$R,8,FALSE))</f>
        <v/>
      </c>
      <c r="I188" t="str">
        <f>IF($A188="","",VLOOKUP($A188,DADOS!$F:$R,9,FALSE))</f>
        <v/>
      </c>
      <c r="J188" t="str">
        <f>IF($A188="","",VLOOKUP($A188,DADOS!$F:$R,10,FALSE))</f>
        <v/>
      </c>
      <c r="K188" t="str">
        <f>IF($A188="","",VLOOKUP($A188,DADOS!$F:$R,11,FALSE))</f>
        <v/>
      </c>
      <c r="L188" t="str">
        <f>IF($A188="","",VLOOKUP($A188,DADOS!$F:$R,12,FALSE))</f>
        <v/>
      </c>
      <c r="M188" t="str">
        <f>IF($A188="","",VLOOKUP($A188,DADOS!$F:$R,13,FALSE))</f>
        <v/>
      </c>
      <c r="P188">
        <f>IF($B$23="","",$B$23)</f>
        <v>32</v>
      </c>
      <c r="Q188">
        <f>IF($C$23="","",$C$23)</f>
        <v>16</v>
      </c>
      <c r="R188">
        <f>IF($D$23="","",$D$23)</f>
        <v>32</v>
      </c>
      <c r="S188">
        <f>IF(E$23="","",E$23)</f>
        <v>6</v>
      </c>
      <c r="T188">
        <f>IF(F$23="","",F$23)</f>
        <v>6</v>
      </c>
      <c r="U188">
        <f>IF(G$23="","",G$23)</f>
        <v>0.12</v>
      </c>
      <c r="V188">
        <f>IF(H$23="","",H$23)</f>
        <v>0.12</v>
      </c>
      <c r="W188">
        <f>IF($B$23="","",$B$23)</f>
        <v>32</v>
      </c>
      <c r="X188">
        <f>IF($C$23="","",$C$23)</f>
        <v>16</v>
      </c>
      <c r="Y188">
        <f>IF($D$23="","",$D$23)</f>
        <v>32</v>
      </c>
      <c r="Z188">
        <f>IF(L$23="","",L$23)</f>
        <v>0.12</v>
      </c>
      <c r="AA188">
        <f>IF(M$23="","",M$23)</f>
        <v>0.12</v>
      </c>
      <c r="AC188">
        <f>IF(B$22="","",B$22)</f>
        <v>48</v>
      </c>
      <c r="AD188">
        <f>IF(C$22="","",C$22)</f>
        <v>24</v>
      </c>
      <c r="AE188">
        <f>IF(D$22="","",D$22)</f>
        <v>48</v>
      </c>
      <c r="AF188">
        <f>IF(E$22="","",E$22)</f>
        <v>9</v>
      </c>
      <c r="AG188">
        <f>IF(F$22="","",F$22)</f>
        <v>9</v>
      </c>
      <c r="AH188">
        <f>IF(G$22="","",G$22)</f>
        <v>0.18</v>
      </c>
      <c r="AI188">
        <f>IF(H$22="","",H$22)</f>
        <v>0.18</v>
      </c>
      <c r="AJ188">
        <f>IF(I$22="","",I$22)</f>
        <v>1.7999999999999998</v>
      </c>
      <c r="AK188">
        <f>IF(J$22="","",J$22)</f>
        <v>1.7999999999999998</v>
      </c>
      <c r="AL188">
        <f>IF(K$22="","",K$22)</f>
        <v>0.09</v>
      </c>
      <c r="AM188">
        <f>IF(L$22="","",L$22)</f>
        <v>0.18</v>
      </c>
      <c r="AN188">
        <f>IF(M$22="","",M$22)</f>
        <v>0.18</v>
      </c>
      <c r="AP188">
        <f>$B$16</f>
        <v>40</v>
      </c>
      <c r="AQ188">
        <f>$B$16</f>
        <v>40</v>
      </c>
      <c r="AR188">
        <f>$B$16</f>
        <v>40</v>
      </c>
      <c r="AS188">
        <f>$B$16</f>
        <v>40</v>
      </c>
      <c r="AT188">
        <f>$B$16</f>
        <v>40</v>
      </c>
      <c r="AU188">
        <f>$B$16</f>
        <v>40</v>
      </c>
      <c r="AV188">
        <f>$B$16</f>
        <v>40</v>
      </c>
      <c r="AW188">
        <f>$B$16</f>
        <v>40</v>
      </c>
      <c r="AX188">
        <f>$B$16</f>
        <v>40</v>
      </c>
      <c r="AY188">
        <f>$B$16</f>
        <v>40</v>
      </c>
      <c r="AZ188">
        <f>$B$16</f>
        <v>40</v>
      </c>
      <c r="BA188">
        <f>$B$16</f>
        <v>40</v>
      </c>
    </row>
    <row r="189">
      <c r="B189" t="str">
        <f>IF($A189="","",VLOOKUP($A189,DADOS!$F:$R,2,FALSE))</f>
        <v/>
      </c>
      <c r="C189" t="str">
        <f>IF($A189="","",VLOOKUP($A189,DADOS!$F:$R,3,FALSE))</f>
        <v/>
      </c>
      <c r="D189" t="str">
        <f>IF($A189="","",VLOOKUP($A189,DADOS!$F:$R,4,FALSE))</f>
        <v/>
      </c>
      <c r="E189" t="str">
        <f>IF($A189="","",VLOOKUP($A189,DADOS!$F:$R,5,FALSE))</f>
        <v/>
      </c>
      <c r="F189" t="str">
        <f>IF($A189="","",VLOOKUP($A189,DADOS!$F:$R,6,FALSE))</f>
        <v/>
      </c>
      <c r="G189" t="str">
        <f>IF($A189="","",VLOOKUP($A189,DADOS!$F:$R,7,FALSE))</f>
        <v/>
      </c>
      <c r="H189" t="str">
        <f>IF($A189="","",VLOOKUP($A189,DADOS!$F:$R,8,FALSE))</f>
        <v/>
      </c>
      <c r="I189" t="str">
        <f>IF($A189="","",VLOOKUP($A189,DADOS!$F:$R,9,FALSE))</f>
        <v/>
      </c>
      <c r="J189" t="str">
        <f>IF($A189="","",VLOOKUP($A189,DADOS!$F:$R,10,FALSE))</f>
        <v/>
      </c>
      <c r="K189" t="str">
        <f>IF($A189="","",VLOOKUP($A189,DADOS!$F:$R,11,FALSE))</f>
        <v/>
      </c>
      <c r="L189" t="str">
        <f>IF($A189="","",VLOOKUP($A189,DADOS!$F:$R,12,FALSE))</f>
        <v/>
      </c>
      <c r="M189" t="str">
        <f>IF($A189="","",VLOOKUP($A189,DADOS!$F:$R,13,FALSE))</f>
        <v/>
      </c>
      <c r="P189">
        <f>IF($B$23="","",$B$23)</f>
        <v>32</v>
      </c>
      <c r="Q189">
        <f>IF($C$23="","",$C$23)</f>
        <v>16</v>
      </c>
      <c r="R189">
        <f>IF($D$23="","",$D$23)</f>
        <v>32</v>
      </c>
      <c r="S189">
        <f>IF(E$23="","",E$23)</f>
        <v>6</v>
      </c>
      <c r="T189">
        <f>IF(F$23="","",F$23)</f>
        <v>6</v>
      </c>
      <c r="U189">
        <f>IF(G$23="","",G$23)</f>
        <v>0.12</v>
      </c>
      <c r="V189">
        <f>IF(H$23="","",H$23)</f>
        <v>0.12</v>
      </c>
      <c r="W189">
        <f>IF($B$23="","",$B$23)</f>
        <v>32</v>
      </c>
      <c r="X189">
        <f>IF($C$23="","",$C$23)</f>
        <v>16</v>
      </c>
      <c r="Y189">
        <f>IF($D$23="","",$D$23)</f>
        <v>32</v>
      </c>
      <c r="Z189">
        <f>IF(L$23="","",L$23)</f>
        <v>0.12</v>
      </c>
      <c r="AA189">
        <f>IF(M$23="","",M$23)</f>
        <v>0.12</v>
      </c>
      <c r="AC189">
        <f>IF(B$22="","",B$22)</f>
        <v>48</v>
      </c>
      <c r="AD189">
        <f>IF(C$22="","",C$22)</f>
        <v>24</v>
      </c>
      <c r="AE189">
        <f>IF(D$22="","",D$22)</f>
        <v>48</v>
      </c>
      <c r="AF189">
        <f>IF(E$22="","",E$22)</f>
        <v>9</v>
      </c>
      <c r="AG189">
        <f>IF(F$22="","",F$22)</f>
        <v>9</v>
      </c>
      <c r="AH189">
        <f>IF(G$22="","",G$22)</f>
        <v>0.18</v>
      </c>
      <c r="AI189">
        <f>IF(H$22="","",H$22)</f>
        <v>0.18</v>
      </c>
      <c r="AJ189">
        <f>IF(I$22="","",I$22)</f>
        <v>1.7999999999999998</v>
      </c>
      <c r="AK189">
        <f>IF(J$22="","",J$22)</f>
        <v>1.7999999999999998</v>
      </c>
      <c r="AL189">
        <f>IF(K$22="","",K$22)</f>
        <v>0.09</v>
      </c>
      <c r="AM189">
        <f>IF(L$22="","",L$22)</f>
        <v>0.18</v>
      </c>
      <c r="AN189">
        <f>IF(M$22="","",M$22)</f>
        <v>0.18</v>
      </c>
      <c r="AP189">
        <f>$B$16</f>
        <v>40</v>
      </c>
      <c r="AQ189">
        <f>$B$16</f>
        <v>40</v>
      </c>
      <c r="AR189">
        <f>$B$16</f>
        <v>40</v>
      </c>
      <c r="AS189">
        <f>$B$16</f>
        <v>40</v>
      </c>
      <c r="AT189">
        <f>$B$16</f>
        <v>40</v>
      </c>
      <c r="AU189">
        <f>$B$16</f>
        <v>40</v>
      </c>
      <c r="AV189">
        <f>$B$16</f>
        <v>40</v>
      </c>
      <c r="AW189">
        <f>$B$16</f>
        <v>40</v>
      </c>
      <c r="AX189">
        <f>$B$16</f>
        <v>40</v>
      </c>
      <c r="AY189">
        <f>$B$16</f>
        <v>40</v>
      </c>
      <c r="AZ189">
        <f>$B$16</f>
        <v>40</v>
      </c>
      <c r="BA189">
        <f>$B$16</f>
        <v>40</v>
      </c>
    </row>
    <row r="190">
      <c r="B190" t="str">
        <f>IF($A190="","",VLOOKUP($A190,DADOS!$F:$R,2,FALSE))</f>
        <v/>
      </c>
      <c r="C190" t="str">
        <f>IF($A190="","",VLOOKUP($A190,DADOS!$F:$R,3,FALSE))</f>
        <v/>
      </c>
      <c r="D190" t="str">
        <f>IF($A190="","",VLOOKUP($A190,DADOS!$F:$R,4,FALSE))</f>
        <v/>
      </c>
      <c r="E190" t="str">
        <f>IF($A190="","",VLOOKUP($A190,DADOS!$F:$R,5,FALSE))</f>
        <v/>
      </c>
      <c r="F190" t="str">
        <f>IF($A190="","",VLOOKUP($A190,DADOS!$F:$R,6,FALSE))</f>
        <v/>
      </c>
      <c r="G190" t="str">
        <f>IF($A190="","",VLOOKUP($A190,DADOS!$F:$R,7,FALSE))</f>
        <v/>
      </c>
      <c r="H190" t="str">
        <f>IF($A190="","",VLOOKUP($A190,DADOS!$F:$R,8,FALSE))</f>
        <v/>
      </c>
      <c r="I190" t="str">
        <f>IF($A190="","",VLOOKUP($A190,DADOS!$F:$R,9,FALSE))</f>
        <v/>
      </c>
      <c r="J190" t="str">
        <f>IF($A190="","",VLOOKUP($A190,DADOS!$F:$R,10,FALSE))</f>
        <v/>
      </c>
      <c r="K190" t="str">
        <f>IF($A190="","",VLOOKUP($A190,DADOS!$F:$R,11,FALSE))</f>
        <v/>
      </c>
      <c r="L190" t="str">
        <f>IF($A190="","",VLOOKUP($A190,DADOS!$F:$R,12,FALSE))</f>
        <v/>
      </c>
      <c r="M190" t="str">
        <f>IF($A190="","",VLOOKUP($A190,DADOS!$F:$R,13,FALSE))</f>
        <v/>
      </c>
      <c r="P190">
        <f>IF($B$23="","",$B$23)</f>
        <v>32</v>
      </c>
      <c r="Q190">
        <f>IF($C$23="","",$C$23)</f>
        <v>16</v>
      </c>
      <c r="R190">
        <f>IF($D$23="","",$D$23)</f>
        <v>32</v>
      </c>
      <c r="S190">
        <f>IF(E$23="","",E$23)</f>
        <v>6</v>
      </c>
      <c r="T190">
        <f>IF(F$23="","",F$23)</f>
        <v>6</v>
      </c>
      <c r="U190">
        <f>IF(G$23="","",G$23)</f>
        <v>0.12</v>
      </c>
      <c r="V190">
        <f>IF(H$23="","",H$23)</f>
        <v>0.12</v>
      </c>
      <c r="W190">
        <f>IF($B$23="","",$B$23)</f>
        <v>32</v>
      </c>
      <c r="X190">
        <f>IF($C$23="","",$C$23)</f>
        <v>16</v>
      </c>
      <c r="Y190">
        <f>IF($D$23="","",$D$23)</f>
        <v>32</v>
      </c>
      <c r="Z190">
        <f>IF(L$23="","",L$23)</f>
        <v>0.12</v>
      </c>
      <c r="AA190">
        <f>IF(M$23="","",M$23)</f>
        <v>0.12</v>
      </c>
      <c r="AC190">
        <f>IF(B$22="","",B$22)</f>
        <v>48</v>
      </c>
      <c r="AD190">
        <f>IF(C$22="","",C$22)</f>
        <v>24</v>
      </c>
      <c r="AE190">
        <f>IF(D$22="","",D$22)</f>
        <v>48</v>
      </c>
      <c r="AF190">
        <f>IF(E$22="","",E$22)</f>
        <v>9</v>
      </c>
      <c r="AG190">
        <f>IF(F$22="","",F$22)</f>
        <v>9</v>
      </c>
      <c r="AH190">
        <f>IF(G$22="","",G$22)</f>
        <v>0.18</v>
      </c>
      <c r="AI190">
        <f>IF(H$22="","",H$22)</f>
        <v>0.18</v>
      </c>
      <c r="AJ190">
        <f>IF(I$22="","",I$22)</f>
        <v>1.7999999999999998</v>
      </c>
      <c r="AK190">
        <f>IF(J$22="","",J$22)</f>
        <v>1.7999999999999998</v>
      </c>
      <c r="AL190">
        <f>IF(K$22="","",K$22)</f>
        <v>0.09</v>
      </c>
      <c r="AM190">
        <f>IF(L$22="","",L$22)</f>
        <v>0.18</v>
      </c>
      <c r="AN190">
        <f>IF(M$22="","",M$22)</f>
        <v>0.18</v>
      </c>
      <c r="AP190">
        <f>$B$16</f>
        <v>40</v>
      </c>
      <c r="AQ190">
        <f>$B$16</f>
        <v>40</v>
      </c>
      <c r="AR190">
        <f>$B$16</f>
        <v>40</v>
      </c>
      <c r="AS190">
        <f>$B$16</f>
        <v>40</v>
      </c>
      <c r="AT190">
        <f>$B$16</f>
        <v>40</v>
      </c>
      <c r="AU190">
        <f>$B$16</f>
        <v>40</v>
      </c>
      <c r="AV190">
        <f>$B$16</f>
        <v>40</v>
      </c>
      <c r="AW190">
        <f>$B$16</f>
        <v>40</v>
      </c>
      <c r="AX190">
        <f>$B$16</f>
        <v>40</v>
      </c>
      <c r="AY190">
        <f>$B$16</f>
        <v>40</v>
      </c>
      <c r="AZ190">
        <f>$B$16</f>
        <v>40</v>
      </c>
      <c r="BA190">
        <f>$B$16</f>
        <v>40</v>
      </c>
    </row>
    <row r="191">
      <c r="B191" t="str">
        <f>IF($A191="","",VLOOKUP($A191,DADOS!$F:$R,2,FALSE))</f>
        <v/>
      </c>
      <c r="C191" t="str">
        <f>IF($A191="","",VLOOKUP($A191,DADOS!$F:$R,3,FALSE))</f>
        <v/>
      </c>
      <c r="D191" t="str">
        <f>IF($A191="","",VLOOKUP($A191,DADOS!$F:$R,4,FALSE))</f>
        <v/>
      </c>
      <c r="E191" t="str">
        <f>IF($A191="","",VLOOKUP($A191,DADOS!$F:$R,5,FALSE))</f>
        <v/>
      </c>
      <c r="F191" t="str">
        <f>IF($A191="","",VLOOKUP($A191,DADOS!$F:$R,6,FALSE))</f>
        <v/>
      </c>
      <c r="G191" t="str">
        <f>IF($A191="","",VLOOKUP($A191,DADOS!$F:$R,7,FALSE))</f>
        <v/>
      </c>
      <c r="H191" t="str">
        <f>IF($A191="","",VLOOKUP($A191,DADOS!$F:$R,8,FALSE))</f>
        <v/>
      </c>
      <c r="I191" t="str">
        <f>IF($A191="","",VLOOKUP($A191,DADOS!$F:$R,9,FALSE))</f>
        <v/>
      </c>
      <c r="J191" t="str">
        <f>IF($A191="","",VLOOKUP($A191,DADOS!$F:$R,10,FALSE))</f>
        <v/>
      </c>
      <c r="K191" t="str">
        <f>IF($A191="","",VLOOKUP($A191,DADOS!$F:$R,11,FALSE))</f>
        <v/>
      </c>
      <c r="L191" t="str">
        <f>IF($A191="","",VLOOKUP($A191,DADOS!$F:$R,12,FALSE))</f>
        <v/>
      </c>
      <c r="M191" t="str">
        <f>IF($A191="","",VLOOKUP($A191,DADOS!$F:$R,13,FALSE))</f>
        <v/>
      </c>
      <c r="P191">
        <f>IF($B$23="","",$B$23)</f>
        <v>32</v>
      </c>
      <c r="Q191">
        <f>IF($C$23="","",$C$23)</f>
        <v>16</v>
      </c>
      <c r="R191">
        <f>IF($D$23="","",$D$23)</f>
        <v>32</v>
      </c>
      <c r="S191">
        <f>IF(E$23="","",E$23)</f>
        <v>6</v>
      </c>
      <c r="T191">
        <f>IF(F$23="","",F$23)</f>
        <v>6</v>
      </c>
      <c r="U191">
        <f>IF(G$23="","",G$23)</f>
        <v>0.12</v>
      </c>
      <c r="V191">
        <f>IF(H$23="","",H$23)</f>
        <v>0.12</v>
      </c>
      <c r="W191">
        <f>IF($B$23="","",$B$23)</f>
        <v>32</v>
      </c>
      <c r="X191">
        <f>IF($C$23="","",$C$23)</f>
        <v>16</v>
      </c>
      <c r="Y191">
        <f>IF($D$23="","",$D$23)</f>
        <v>32</v>
      </c>
      <c r="Z191">
        <f>IF(L$23="","",L$23)</f>
        <v>0.12</v>
      </c>
      <c r="AA191">
        <f>IF(M$23="","",M$23)</f>
        <v>0.12</v>
      </c>
      <c r="AC191">
        <f>IF(B$22="","",B$22)</f>
        <v>48</v>
      </c>
      <c r="AD191">
        <f>IF(C$22="","",C$22)</f>
        <v>24</v>
      </c>
      <c r="AE191">
        <f>IF(D$22="","",D$22)</f>
        <v>48</v>
      </c>
      <c r="AF191">
        <f>IF(E$22="","",E$22)</f>
        <v>9</v>
      </c>
      <c r="AG191">
        <f>IF(F$22="","",F$22)</f>
        <v>9</v>
      </c>
      <c r="AH191">
        <f>IF(G$22="","",G$22)</f>
        <v>0.18</v>
      </c>
      <c r="AI191">
        <f>IF(H$22="","",H$22)</f>
        <v>0.18</v>
      </c>
      <c r="AJ191">
        <f>IF(I$22="","",I$22)</f>
        <v>1.7999999999999998</v>
      </c>
      <c r="AK191">
        <f>IF(J$22="","",J$22)</f>
        <v>1.7999999999999998</v>
      </c>
      <c r="AL191">
        <f>IF(K$22="","",K$22)</f>
        <v>0.09</v>
      </c>
      <c r="AM191">
        <f>IF(L$22="","",L$22)</f>
        <v>0.18</v>
      </c>
      <c r="AN191">
        <f>IF(M$22="","",M$22)</f>
        <v>0.18</v>
      </c>
      <c r="AP191">
        <f>$B$16</f>
        <v>40</v>
      </c>
      <c r="AQ191">
        <f>$B$16</f>
        <v>40</v>
      </c>
      <c r="AR191">
        <f>$B$16</f>
        <v>40</v>
      </c>
      <c r="AS191">
        <f>$B$16</f>
        <v>40</v>
      </c>
      <c r="AT191">
        <f>$B$16</f>
        <v>40</v>
      </c>
      <c r="AU191">
        <f>$B$16</f>
        <v>40</v>
      </c>
      <c r="AV191">
        <f>$B$16</f>
        <v>40</v>
      </c>
      <c r="AW191">
        <f>$B$16</f>
        <v>40</v>
      </c>
      <c r="AX191">
        <f>$B$16</f>
        <v>40</v>
      </c>
      <c r="AY191">
        <f>$B$16</f>
        <v>40</v>
      </c>
      <c r="AZ191">
        <f>$B$16</f>
        <v>40</v>
      </c>
      <c r="BA191">
        <f>$B$16</f>
        <v>40</v>
      </c>
    </row>
    <row r="192">
      <c r="B192" t="str">
        <f>IF($A192="","",VLOOKUP($A192,DADOS!$F:$R,2,FALSE))</f>
        <v/>
      </c>
      <c r="C192" t="str">
        <f>IF($A192="","",VLOOKUP($A192,DADOS!$F:$R,3,FALSE))</f>
        <v/>
      </c>
      <c r="D192" t="str">
        <f>IF($A192="","",VLOOKUP($A192,DADOS!$F:$R,4,FALSE))</f>
        <v/>
      </c>
      <c r="E192" t="str">
        <f>IF($A192="","",VLOOKUP($A192,DADOS!$F:$R,5,FALSE))</f>
        <v/>
      </c>
      <c r="F192" t="str">
        <f>IF($A192="","",VLOOKUP($A192,DADOS!$F:$R,6,FALSE))</f>
        <v/>
      </c>
      <c r="G192" t="str">
        <f>IF($A192="","",VLOOKUP($A192,DADOS!$F:$R,7,FALSE))</f>
        <v/>
      </c>
      <c r="H192" t="str">
        <f>IF($A192="","",VLOOKUP($A192,DADOS!$F:$R,8,FALSE))</f>
        <v/>
      </c>
      <c r="I192" t="str">
        <f>IF($A192="","",VLOOKUP($A192,DADOS!$F:$R,9,FALSE))</f>
        <v/>
      </c>
      <c r="J192" t="str">
        <f>IF($A192="","",VLOOKUP($A192,DADOS!$F:$R,10,FALSE))</f>
        <v/>
      </c>
      <c r="K192" t="str">
        <f>IF($A192="","",VLOOKUP($A192,DADOS!$F:$R,11,FALSE))</f>
        <v/>
      </c>
      <c r="L192" t="str">
        <f>IF($A192="","",VLOOKUP($A192,DADOS!$F:$R,12,FALSE))</f>
        <v/>
      </c>
      <c r="M192" t="str">
        <f>IF($A192="","",VLOOKUP($A192,DADOS!$F:$R,13,FALSE))</f>
        <v/>
      </c>
      <c r="P192">
        <f>IF($B$23="","",$B$23)</f>
        <v>32</v>
      </c>
      <c r="Q192">
        <f>IF($C$23="","",$C$23)</f>
        <v>16</v>
      </c>
      <c r="R192">
        <f>IF($D$23="","",$D$23)</f>
        <v>32</v>
      </c>
      <c r="S192">
        <f>IF(E$23="","",E$23)</f>
        <v>6</v>
      </c>
      <c r="T192">
        <f>IF(F$23="","",F$23)</f>
        <v>6</v>
      </c>
      <c r="U192">
        <f>IF(G$23="","",G$23)</f>
        <v>0.12</v>
      </c>
      <c r="V192">
        <f>IF(H$23="","",H$23)</f>
        <v>0.12</v>
      </c>
      <c r="W192">
        <f>IF($B$23="","",$B$23)</f>
        <v>32</v>
      </c>
      <c r="X192">
        <f>IF($C$23="","",$C$23)</f>
        <v>16</v>
      </c>
      <c r="Y192">
        <f>IF($D$23="","",$D$23)</f>
        <v>32</v>
      </c>
      <c r="Z192">
        <f>IF(L$23="","",L$23)</f>
        <v>0.12</v>
      </c>
      <c r="AA192">
        <f>IF(M$23="","",M$23)</f>
        <v>0.12</v>
      </c>
      <c r="AC192">
        <f>IF(B$22="","",B$22)</f>
        <v>48</v>
      </c>
      <c r="AD192">
        <f>IF(C$22="","",C$22)</f>
        <v>24</v>
      </c>
      <c r="AE192">
        <f>IF(D$22="","",D$22)</f>
        <v>48</v>
      </c>
      <c r="AF192">
        <f>IF(E$22="","",E$22)</f>
        <v>9</v>
      </c>
      <c r="AG192">
        <f>IF(F$22="","",F$22)</f>
        <v>9</v>
      </c>
      <c r="AH192">
        <f>IF(G$22="","",G$22)</f>
        <v>0.18</v>
      </c>
      <c r="AI192">
        <f>IF(H$22="","",H$22)</f>
        <v>0.18</v>
      </c>
      <c r="AJ192">
        <f>IF(I$22="","",I$22)</f>
        <v>1.7999999999999998</v>
      </c>
      <c r="AK192">
        <f>IF(J$22="","",J$22)</f>
        <v>1.7999999999999998</v>
      </c>
      <c r="AL192">
        <f>IF(K$22="","",K$22)</f>
        <v>0.09</v>
      </c>
      <c r="AM192">
        <f>IF(L$22="","",L$22)</f>
        <v>0.18</v>
      </c>
      <c r="AN192">
        <f>IF(M$22="","",M$22)</f>
        <v>0.18</v>
      </c>
      <c r="AP192">
        <f>$B$16</f>
        <v>40</v>
      </c>
      <c r="AQ192">
        <f>$B$16</f>
        <v>40</v>
      </c>
      <c r="AR192">
        <f>$B$16</f>
        <v>40</v>
      </c>
      <c r="AS192">
        <f>$B$16</f>
        <v>40</v>
      </c>
      <c r="AT192">
        <f>$B$16</f>
        <v>40</v>
      </c>
      <c r="AU192">
        <f>$B$16</f>
        <v>40</v>
      </c>
      <c r="AV192">
        <f>$B$16</f>
        <v>40</v>
      </c>
      <c r="AW192">
        <f>$B$16</f>
        <v>40</v>
      </c>
      <c r="AX192">
        <f>$B$16</f>
        <v>40</v>
      </c>
      <c r="AY192">
        <f>$B$16</f>
        <v>40</v>
      </c>
      <c r="AZ192">
        <f>$B$16</f>
        <v>40</v>
      </c>
      <c r="BA192">
        <f>$B$16</f>
        <v>40</v>
      </c>
    </row>
    <row r="193">
      <c r="B193" t="str">
        <f>IF($A193="","",VLOOKUP($A193,DADOS!$F:$R,2,FALSE))</f>
        <v/>
      </c>
      <c r="C193" t="str">
        <f>IF($A193="","",VLOOKUP($A193,DADOS!$F:$R,3,FALSE))</f>
        <v/>
      </c>
      <c r="D193" t="str">
        <f>IF($A193="","",VLOOKUP($A193,DADOS!$F:$R,4,FALSE))</f>
        <v/>
      </c>
      <c r="E193" t="str">
        <f>IF($A193="","",VLOOKUP($A193,DADOS!$F:$R,5,FALSE))</f>
        <v/>
      </c>
      <c r="F193" t="str">
        <f>IF($A193="","",VLOOKUP($A193,DADOS!$F:$R,6,FALSE))</f>
        <v/>
      </c>
      <c r="G193" t="str">
        <f>IF($A193="","",VLOOKUP($A193,DADOS!$F:$R,7,FALSE))</f>
        <v/>
      </c>
      <c r="H193" t="str">
        <f>IF($A193="","",VLOOKUP($A193,DADOS!$F:$R,8,FALSE))</f>
        <v/>
      </c>
      <c r="I193" t="str">
        <f>IF($A193="","",VLOOKUP($A193,DADOS!$F:$R,9,FALSE))</f>
        <v/>
      </c>
      <c r="J193" t="str">
        <f>IF($A193="","",VLOOKUP($A193,DADOS!$F:$R,10,FALSE))</f>
        <v/>
      </c>
      <c r="K193" t="str">
        <f>IF($A193="","",VLOOKUP($A193,DADOS!$F:$R,11,FALSE))</f>
        <v/>
      </c>
      <c r="L193" t="str">
        <f>IF($A193="","",VLOOKUP($A193,DADOS!$F:$R,12,FALSE))</f>
        <v/>
      </c>
      <c r="M193" t="str">
        <f>IF($A193="","",VLOOKUP($A193,DADOS!$F:$R,13,FALSE))</f>
        <v/>
      </c>
      <c r="P193">
        <f>IF($B$23="","",$B$23)</f>
        <v>32</v>
      </c>
      <c r="Q193">
        <f>IF($C$23="","",$C$23)</f>
        <v>16</v>
      </c>
      <c r="R193">
        <f>IF($D$23="","",$D$23)</f>
        <v>32</v>
      </c>
      <c r="S193">
        <f>IF(E$23="","",E$23)</f>
        <v>6</v>
      </c>
      <c r="T193">
        <f>IF(F$23="","",F$23)</f>
        <v>6</v>
      </c>
      <c r="U193">
        <f>IF(G$23="","",G$23)</f>
        <v>0.12</v>
      </c>
      <c r="V193">
        <f>IF(H$23="","",H$23)</f>
        <v>0.12</v>
      </c>
      <c r="W193">
        <f>IF($B$23="","",$B$23)</f>
        <v>32</v>
      </c>
      <c r="X193">
        <f>IF($C$23="","",$C$23)</f>
        <v>16</v>
      </c>
      <c r="Y193">
        <f>IF($D$23="","",$D$23)</f>
        <v>32</v>
      </c>
      <c r="Z193">
        <f>IF(L$23="","",L$23)</f>
        <v>0.12</v>
      </c>
      <c r="AA193">
        <f>IF(M$23="","",M$23)</f>
        <v>0.12</v>
      </c>
      <c r="AC193">
        <f>IF(B$22="","",B$22)</f>
        <v>48</v>
      </c>
      <c r="AD193">
        <f>IF(C$22="","",C$22)</f>
        <v>24</v>
      </c>
      <c r="AE193">
        <f>IF(D$22="","",D$22)</f>
        <v>48</v>
      </c>
      <c r="AF193">
        <f>IF(E$22="","",E$22)</f>
        <v>9</v>
      </c>
      <c r="AG193">
        <f>IF(F$22="","",F$22)</f>
        <v>9</v>
      </c>
      <c r="AH193">
        <f>IF(G$22="","",G$22)</f>
        <v>0.18</v>
      </c>
      <c r="AI193">
        <f>IF(H$22="","",H$22)</f>
        <v>0.18</v>
      </c>
      <c r="AJ193">
        <f>IF(I$22="","",I$22)</f>
        <v>1.7999999999999998</v>
      </c>
      <c r="AK193">
        <f>IF(J$22="","",J$22)</f>
        <v>1.7999999999999998</v>
      </c>
      <c r="AL193">
        <f>IF(K$22="","",K$22)</f>
        <v>0.09</v>
      </c>
      <c r="AM193">
        <f>IF(L$22="","",L$22)</f>
        <v>0.18</v>
      </c>
      <c r="AN193">
        <f>IF(M$22="","",M$22)</f>
        <v>0.18</v>
      </c>
      <c r="AP193">
        <f>$B$16</f>
        <v>40</v>
      </c>
      <c r="AQ193">
        <f>$B$16</f>
        <v>40</v>
      </c>
      <c r="AR193">
        <f>$B$16</f>
        <v>40</v>
      </c>
      <c r="AS193">
        <f>$B$16</f>
        <v>40</v>
      </c>
      <c r="AT193">
        <f>$B$16</f>
        <v>40</v>
      </c>
      <c r="AU193">
        <f>$B$16</f>
        <v>40</v>
      </c>
      <c r="AV193">
        <f>$B$16</f>
        <v>40</v>
      </c>
      <c r="AW193">
        <f>$B$16</f>
        <v>40</v>
      </c>
      <c r="AX193">
        <f>$B$16</f>
        <v>40</v>
      </c>
      <c r="AY193">
        <f>$B$16</f>
        <v>40</v>
      </c>
      <c r="AZ193">
        <f>$B$16</f>
        <v>40</v>
      </c>
      <c r="BA193">
        <f>$B$16</f>
        <v>40</v>
      </c>
    </row>
    <row r="194">
      <c r="B194" t="str">
        <f>IF($A194="","",VLOOKUP($A194,DADOS!$F:$R,2,FALSE))</f>
        <v/>
      </c>
      <c r="C194" t="str">
        <f>IF($A194="","",VLOOKUP($A194,DADOS!$F:$R,3,FALSE))</f>
        <v/>
      </c>
      <c r="D194" t="str">
        <f>IF($A194="","",VLOOKUP($A194,DADOS!$F:$R,4,FALSE))</f>
        <v/>
      </c>
      <c r="E194" t="str">
        <f>IF($A194="","",VLOOKUP($A194,DADOS!$F:$R,5,FALSE))</f>
        <v/>
      </c>
      <c r="F194" t="str">
        <f>IF($A194="","",VLOOKUP($A194,DADOS!$F:$R,6,FALSE))</f>
        <v/>
      </c>
      <c r="G194" t="str">
        <f>IF($A194="","",VLOOKUP($A194,DADOS!$F:$R,7,FALSE))</f>
        <v/>
      </c>
      <c r="H194" t="str">
        <f>IF($A194="","",VLOOKUP($A194,DADOS!$F:$R,8,FALSE))</f>
        <v/>
      </c>
      <c r="I194" t="str">
        <f>IF($A194="","",VLOOKUP($A194,DADOS!$F:$R,9,FALSE))</f>
        <v/>
      </c>
      <c r="J194" t="str">
        <f>IF($A194="","",VLOOKUP($A194,DADOS!$F:$R,10,FALSE))</f>
        <v/>
      </c>
      <c r="K194" t="str">
        <f>IF($A194="","",VLOOKUP($A194,DADOS!$F:$R,11,FALSE))</f>
        <v/>
      </c>
      <c r="L194" t="str">
        <f>IF($A194="","",VLOOKUP($A194,DADOS!$F:$R,12,FALSE))</f>
        <v/>
      </c>
      <c r="M194" t="str">
        <f>IF($A194="","",VLOOKUP($A194,DADOS!$F:$R,13,FALSE))</f>
        <v/>
      </c>
      <c r="P194">
        <f>IF($B$23="","",$B$23)</f>
        <v>32</v>
      </c>
      <c r="Q194">
        <f>IF($C$23="","",$C$23)</f>
        <v>16</v>
      </c>
      <c r="R194">
        <f>IF($D$23="","",$D$23)</f>
        <v>32</v>
      </c>
      <c r="S194">
        <f>IF(E$23="","",E$23)</f>
        <v>6</v>
      </c>
      <c r="T194">
        <f>IF(F$23="","",F$23)</f>
        <v>6</v>
      </c>
      <c r="U194">
        <f>IF(G$23="","",G$23)</f>
        <v>0.12</v>
      </c>
      <c r="V194">
        <f>IF(H$23="","",H$23)</f>
        <v>0.12</v>
      </c>
      <c r="W194">
        <f>IF($B$23="","",$B$23)</f>
        <v>32</v>
      </c>
      <c r="X194">
        <f>IF($C$23="","",$C$23)</f>
        <v>16</v>
      </c>
      <c r="Y194">
        <f>IF($D$23="","",$D$23)</f>
        <v>32</v>
      </c>
      <c r="Z194">
        <f>IF(L$23="","",L$23)</f>
        <v>0.12</v>
      </c>
      <c r="AA194">
        <f>IF(M$23="","",M$23)</f>
        <v>0.12</v>
      </c>
      <c r="AC194">
        <f>IF(B$22="","",B$22)</f>
        <v>48</v>
      </c>
      <c r="AD194">
        <f>IF(C$22="","",C$22)</f>
        <v>24</v>
      </c>
      <c r="AE194">
        <f>IF(D$22="","",D$22)</f>
        <v>48</v>
      </c>
      <c r="AF194">
        <f>IF(E$22="","",E$22)</f>
        <v>9</v>
      </c>
      <c r="AG194">
        <f>IF(F$22="","",F$22)</f>
        <v>9</v>
      </c>
      <c r="AH194">
        <f>IF(G$22="","",G$22)</f>
        <v>0.18</v>
      </c>
      <c r="AI194">
        <f>IF(H$22="","",H$22)</f>
        <v>0.18</v>
      </c>
      <c r="AJ194">
        <f>IF(I$22="","",I$22)</f>
        <v>1.7999999999999998</v>
      </c>
      <c r="AK194">
        <f>IF(J$22="","",J$22)</f>
        <v>1.7999999999999998</v>
      </c>
      <c r="AL194">
        <f>IF(K$22="","",K$22)</f>
        <v>0.09</v>
      </c>
      <c r="AM194">
        <f>IF(L$22="","",L$22)</f>
        <v>0.18</v>
      </c>
      <c r="AN194">
        <f>IF(M$22="","",M$22)</f>
        <v>0.18</v>
      </c>
      <c r="AP194">
        <f>$B$16</f>
        <v>40</v>
      </c>
      <c r="AQ194">
        <f>$B$16</f>
        <v>40</v>
      </c>
      <c r="AR194">
        <f>$B$16</f>
        <v>40</v>
      </c>
      <c r="AS194">
        <f>$B$16</f>
        <v>40</v>
      </c>
      <c r="AT194">
        <f>$B$16</f>
        <v>40</v>
      </c>
      <c r="AU194">
        <f>$B$16</f>
        <v>40</v>
      </c>
      <c r="AV194">
        <f>$B$16</f>
        <v>40</v>
      </c>
      <c r="AW194">
        <f>$B$16</f>
        <v>40</v>
      </c>
      <c r="AX194">
        <f>$B$16</f>
        <v>40</v>
      </c>
      <c r="AY194">
        <f>$B$16</f>
        <v>40</v>
      </c>
      <c r="AZ194">
        <f>$B$16</f>
        <v>40</v>
      </c>
      <c r="BA194">
        <f>$B$16</f>
        <v>40</v>
      </c>
    </row>
    <row r="195">
      <c r="B195" t="str">
        <f>IF($A195="","",VLOOKUP($A195,DADOS!$F:$R,2,FALSE))</f>
        <v/>
      </c>
      <c r="C195" t="str">
        <f>IF($A195="","",VLOOKUP($A195,DADOS!$F:$R,3,FALSE))</f>
        <v/>
      </c>
      <c r="D195" t="str">
        <f>IF($A195="","",VLOOKUP($A195,DADOS!$F:$R,4,FALSE))</f>
        <v/>
      </c>
      <c r="E195" t="str">
        <f>IF($A195="","",VLOOKUP($A195,DADOS!$F:$R,5,FALSE))</f>
        <v/>
      </c>
      <c r="F195" t="str">
        <f>IF($A195="","",VLOOKUP($A195,DADOS!$F:$R,6,FALSE))</f>
        <v/>
      </c>
      <c r="G195" t="str">
        <f>IF($A195="","",VLOOKUP($A195,DADOS!$F:$R,7,FALSE))</f>
        <v/>
      </c>
      <c r="H195" t="str">
        <f>IF($A195="","",VLOOKUP($A195,DADOS!$F:$R,8,FALSE))</f>
        <v/>
      </c>
      <c r="I195" t="str">
        <f>IF($A195="","",VLOOKUP($A195,DADOS!$F:$R,9,FALSE))</f>
        <v/>
      </c>
      <c r="J195" t="str">
        <f>IF($A195="","",VLOOKUP($A195,DADOS!$F:$R,10,FALSE))</f>
        <v/>
      </c>
      <c r="K195" t="str">
        <f>IF($A195="","",VLOOKUP($A195,DADOS!$F:$R,11,FALSE))</f>
        <v/>
      </c>
      <c r="L195" t="str">
        <f>IF($A195="","",VLOOKUP($A195,DADOS!$F:$R,12,FALSE))</f>
        <v/>
      </c>
      <c r="M195" t="str">
        <f>IF($A195="","",VLOOKUP($A195,DADOS!$F:$R,13,FALSE))</f>
        <v/>
      </c>
      <c r="P195">
        <f>IF($B$23="","",$B$23)</f>
        <v>32</v>
      </c>
      <c r="Q195">
        <f>IF($C$23="","",$C$23)</f>
        <v>16</v>
      </c>
      <c r="R195">
        <f>IF($D$23="","",$D$23)</f>
        <v>32</v>
      </c>
      <c r="S195">
        <f>IF(E$23="","",E$23)</f>
        <v>6</v>
      </c>
      <c r="T195">
        <f>IF(F$23="","",F$23)</f>
        <v>6</v>
      </c>
      <c r="U195">
        <f>IF(G$23="","",G$23)</f>
        <v>0.12</v>
      </c>
      <c r="V195">
        <f>IF(H$23="","",H$23)</f>
        <v>0.12</v>
      </c>
      <c r="W195">
        <f>IF($B$23="","",$B$23)</f>
        <v>32</v>
      </c>
      <c r="X195">
        <f>IF($C$23="","",$C$23)</f>
        <v>16</v>
      </c>
      <c r="Y195">
        <f>IF($D$23="","",$D$23)</f>
        <v>32</v>
      </c>
      <c r="Z195">
        <f>IF(L$23="","",L$23)</f>
        <v>0.12</v>
      </c>
      <c r="AA195">
        <f>IF(M$23="","",M$23)</f>
        <v>0.12</v>
      </c>
      <c r="AC195">
        <f>IF(B$22="","",B$22)</f>
        <v>48</v>
      </c>
      <c r="AD195">
        <f>IF(C$22="","",C$22)</f>
        <v>24</v>
      </c>
      <c r="AE195">
        <f>IF(D$22="","",D$22)</f>
        <v>48</v>
      </c>
      <c r="AF195">
        <f>IF(E$22="","",E$22)</f>
        <v>9</v>
      </c>
      <c r="AG195">
        <f>IF(F$22="","",F$22)</f>
        <v>9</v>
      </c>
      <c r="AH195">
        <f>IF(G$22="","",G$22)</f>
        <v>0.18</v>
      </c>
      <c r="AI195">
        <f>IF(H$22="","",H$22)</f>
        <v>0.18</v>
      </c>
      <c r="AJ195">
        <f>IF(I$22="","",I$22)</f>
        <v>1.7999999999999998</v>
      </c>
      <c r="AK195">
        <f>IF(J$22="","",J$22)</f>
        <v>1.7999999999999998</v>
      </c>
      <c r="AL195">
        <f>IF(K$22="","",K$22)</f>
        <v>0.09</v>
      </c>
      <c r="AM195">
        <f>IF(L$22="","",L$22)</f>
        <v>0.18</v>
      </c>
      <c r="AN195">
        <f>IF(M$22="","",M$22)</f>
        <v>0.18</v>
      </c>
      <c r="AP195">
        <f>$B$16</f>
        <v>40</v>
      </c>
      <c r="AQ195">
        <f>$B$16</f>
        <v>40</v>
      </c>
      <c r="AR195">
        <f>$B$16</f>
        <v>40</v>
      </c>
      <c r="AS195">
        <f>$B$16</f>
        <v>40</v>
      </c>
      <c r="AT195">
        <f>$B$16</f>
        <v>40</v>
      </c>
      <c r="AU195">
        <f>$B$16</f>
        <v>40</v>
      </c>
      <c r="AV195">
        <f>$B$16</f>
        <v>40</v>
      </c>
      <c r="AW195">
        <f>$B$16</f>
        <v>40</v>
      </c>
      <c r="AX195">
        <f>$B$16</f>
        <v>40</v>
      </c>
      <c r="AY195">
        <f>$B$16</f>
        <v>40</v>
      </c>
      <c r="AZ195">
        <f>$B$16</f>
        <v>40</v>
      </c>
      <c r="BA195">
        <f>$B$16</f>
        <v>40</v>
      </c>
    </row>
    <row r="196">
      <c r="B196" t="str">
        <f>IF($A196="","",VLOOKUP($A196,DADOS!$F:$R,2,FALSE))</f>
        <v/>
      </c>
      <c r="C196" t="str">
        <f>IF($A196="","",VLOOKUP($A196,DADOS!$F:$R,3,FALSE))</f>
        <v/>
      </c>
      <c r="D196" t="str">
        <f>IF($A196="","",VLOOKUP($A196,DADOS!$F:$R,4,FALSE))</f>
        <v/>
      </c>
      <c r="E196" t="str">
        <f>IF($A196="","",VLOOKUP($A196,DADOS!$F:$R,5,FALSE))</f>
        <v/>
      </c>
      <c r="F196" t="str">
        <f>IF($A196="","",VLOOKUP($A196,DADOS!$F:$R,6,FALSE))</f>
        <v/>
      </c>
      <c r="G196" t="str">
        <f>IF($A196="","",VLOOKUP($A196,DADOS!$F:$R,7,FALSE))</f>
        <v/>
      </c>
      <c r="H196" t="str">
        <f>IF($A196="","",VLOOKUP($A196,DADOS!$F:$R,8,FALSE))</f>
        <v/>
      </c>
      <c r="I196" t="str">
        <f>IF($A196="","",VLOOKUP($A196,DADOS!$F:$R,9,FALSE))</f>
        <v/>
      </c>
      <c r="J196" t="str">
        <f>IF($A196="","",VLOOKUP($A196,DADOS!$F:$R,10,FALSE))</f>
        <v/>
      </c>
      <c r="K196" t="str">
        <f>IF($A196="","",VLOOKUP($A196,DADOS!$F:$R,11,FALSE))</f>
        <v/>
      </c>
      <c r="L196" t="str">
        <f>IF($A196="","",VLOOKUP($A196,DADOS!$F:$R,12,FALSE))</f>
        <v/>
      </c>
      <c r="M196" t="str">
        <f>IF($A196="","",VLOOKUP($A196,DADOS!$F:$R,13,FALSE))</f>
        <v/>
      </c>
      <c r="P196">
        <f>IF($B$23="","",$B$23)</f>
        <v>32</v>
      </c>
      <c r="Q196">
        <f>IF($C$23="","",$C$23)</f>
        <v>16</v>
      </c>
      <c r="R196">
        <f>IF($D$23="","",$D$23)</f>
        <v>32</v>
      </c>
      <c r="S196">
        <f>IF(E$23="","",E$23)</f>
        <v>6</v>
      </c>
      <c r="T196">
        <f>IF(F$23="","",F$23)</f>
        <v>6</v>
      </c>
      <c r="U196">
        <f>IF(G$23="","",G$23)</f>
        <v>0.12</v>
      </c>
      <c r="V196">
        <f>IF(H$23="","",H$23)</f>
        <v>0.12</v>
      </c>
      <c r="W196">
        <f>IF($B$23="","",$B$23)</f>
        <v>32</v>
      </c>
      <c r="X196">
        <f>IF($C$23="","",$C$23)</f>
        <v>16</v>
      </c>
      <c r="Y196">
        <f>IF($D$23="","",$D$23)</f>
        <v>32</v>
      </c>
      <c r="Z196">
        <f>IF(L$23="","",L$23)</f>
        <v>0.12</v>
      </c>
      <c r="AA196">
        <f>IF(M$23="","",M$23)</f>
        <v>0.12</v>
      </c>
      <c r="AC196">
        <f>IF(B$22="","",B$22)</f>
        <v>48</v>
      </c>
      <c r="AD196">
        <f>IF(C$22="","",C$22)</f>
        <v>24</v>
      </c>
      <c r="AE196">
        <f>IF(D$22="","",D$22)</f>
        <v>48</v>
      </c>
      <c r="AF196">
        <f>IF(E$22="","",E$22)</f>
        <v>9</v>
      </c>
      <c r="AG196">
        <f>IF(F$22="","",F$22)</f>
        <v>9</v>
      </c>
      <c r="AH196">
        <f>IF(G$22="","",G$22)</f>
        <v>0.18</v>
      </c>
      <c r="AI196">
        <f>IF(H$22="","",H$22)</f>
        <v>0.18</v>
      </c>
      <c r="AJ196">
        <f>IF(I$22="","",I$22)</f>
        <v>1.7999999999999998</v>
      </c>
      <c r="AK196">
        <f>IF(J$22="","",J$22)</f>
        <v>1.7999999999999998</v>
      </c>
      <c r="AL196">
        <f>IF(K$22="","",K$22)</f>
        <v>0.09</v>
      </c>
      <c r="AM196">
        <f>IF(L$22="","",L$22)</f>
        <v>0.18</v>
      </c>
      <c r="AN196">
        <f>IF(M$22="","",M$22)</f>
        <v>0.18</v>
      </c>
      <c r="AP196">
        <f>$B$16</f>
        <v>40</v>
      </c>
      <c r="AQ196">
        <f>$B$16</f>
        <v>40</v>
      </c>
      <c r="AR196">
        <f>$B$16</f>
        <v>40</v>
      </c>
      <c r="AS196">
        <f>$B$16</f>
        <v>40</v>
      </c>
      <c r="AT196">
        <f>$B$16</f>
        <v>40</v>
      </c>
      <c r="AU196">
        <f>$B$16</f>
        <v>40</v>
      </c>
      <c r="AV196">
        <f>$B$16</f>
        <v>40</v>
      </c>
      <c r="AW196">
        <f>$B$16</f>
        <v>40</v>
      </c>
      <c r="AX196">
        <f>$B$16</f>
        <v>40</v>
      </c>
      <c r="AY196">
        <f>$B$16</f>
        <v>40</v>
      </c>
      <c r="AZ196">
        <f>$B$16</f>
        <v>40</v>
      </c>
      <c r="BA196">
        <f>$B$16</f>
        <v>40</v>
      </c>
    </row>
    <row r="197">
      <c r="B197" t="str">
        <f>IF($A197="","",VLOOKUP($A197,DADOS!$F:$R,2,FALSE))</f>
        <v/>
      </c>
      <c r="C197" t="str">
        <f>IF($A197="","",VLOOKUP($A197,DADOS!$F:$R,3,FALSE))</f>
        <v/>
      </c>
      <c r="D197" t="str">
        <f>IF($A197="","",VLOOKUP($A197,DADOS!$F:$R,4,FALSE))</f>
        <v/>
      </c>
      <c r="E197" t="str">
        <f>IF($A197="","",VLOOKUP($A197,DADOS!$F:$R,5,FALSE))</f>
        <v/>
      </c>
      <c r="F197" t="str">
        <f>IF($A197="","",VLOOKUP($A197,DADOS!$F:$R,6,FALSE))</f>
        <v/>
      </c>
      <c r="G197" t="str">
        <f>IF($A197="","",VLOOKUP($A197,DADOS!$F:$R,7,FALSE))</f>
        <v/>
      </c>
      <c r="H197" t="str">
        <f>IF($A197="","",VLOOKUP($A197,DADOS!$F:$R,8,FALSE))</f>
        <v/>
      </c>
      <c r="I197" t="str">
        <f>IF($A197="","",VLOOKUP($A197,DADOS!$F:$R,9,FALSE))</f>
        <v/>
      </c>
      <c r="J197" t="str">
        <f>IF($A197="","",VLOOKUP($A197,DADOS!$F:$R,10,FALSE))</f>
        <v/>
      </c>
      <c r="K197" t="str">
        <f>IF($A197="","",VLOOKUP($A197,DADOS!$F:$R,11,FALSE))</f>
        <v/>
      </c>
      <c r="L197" t="str">
        <f>IF($A197="","",VLOOKUP($A197,DADOS!$F:$R,12,FALSE))</f>
        <v/>
      </c>
      <c r="M197" t="str">
        <f>IF($A197="","",VLOOKUP($A197,DADOS!$F:$R,13,FALSE))</f>
        <v/>
      </c>
      <c r="P197">
        <f>IF($B$23="","",$B$23)</f>
        <v>32</v>
      </c>
      <c r="Q197">
        <f>IF($C$23="","",$C$23)</f>
        <v>16</v>
      </c>
      <c r="R197">
        <f>IF($D$23="","",$D$23)</f>
        <v>32</v>
      </c>
      <c r="S197">
        <f>IF(E$23="","",E$23)</f>
        <v>6</v>
      </c>
      <c r="T197">
        <f>IF(F$23="","",F$23)</f>
        <v>6</v>
      </c>
      <c r="U197">
        <f>IF(G$23="","",G$23)</f>
        <v>0.12</v>
      </c>
      <c r="V197">
        <f>IF(H$23="","",H$23)</f>
        <v>0.12</v>
      </c>
      <c r="W197">
        <f>IF($B$23="","",$B$23)</f>
        <v>32</v>
      </c>
      <c r="X197">
        <f>IF($C$23="","",$C$23)</f>
        <v>16</v>
      </c>
      <c r="Y197">
        <f>IF($D$23="","",$D$23)</f>
        <v>32</v>
      </c>
      <c r="Z197">
        <f>IF(L$23="","",L$23)</f>
        <v>0.12</v>
      </c>
      <c r="AA197">
        <f>IF(M$23="","",M$23)</f>
        <v>0.12</v>
      </c>
      <c r="AC197">
        <f>IF(B$22="","",B$22)</f>
        <v>48</v>
      </c>
      <c r="AD197">
        <f>IF(C$22="","",C$22)</f>
        <v>24</v>
      </c>
      <c r="AE197">
        <f>IF(D$22="","",D$22)</f>
        <v>48</v>
      </c>
      <c r="AF197">
        <f>IF(E$22="","",E$22)</f>
        <v>9</v>
      </c>
      <c r="AG197">
        <f>IF(F$22="","",F$22)</f>
        <v>9</v>
      </c>
      <c r="AH197">
        <f>IF(G$22="","",G$22)</f>
        <v>0.18</v>
      </c>
      <c r="AI197">
        <f>IF(H$22="","",H$22)</f>
        <v>0.18</v>
      </c>
      <c r="AJ197">
        <f>IF(I$22="","",I$22)</f>
        <v>1.7999999999999998</v>
      </c>
      <c r="AK197">
        <f>IF(J$22="","",J$22)</f>
        <v>1.7999999999999998</v>
      </c>
      <c r="AL197">
        <f>IF(K$22="","",K$22)</f>
        <v>0.09</v>
      </c>
      <c r="AM197">
        <f>IF(L$22="","",L$22)</f>
        <v>0.18</v>
      </c>
      <c r="AN197">
        <f>IF(M$22="","",M$22)</f>
        <v>0.18</v>
      </c>
      <c r="AP197">
        <f>$B$16</f>
        <v>40</v>
      </c>
      <c r="AQ197">
        <f>$B$16</f>
        <v>40</v>
      </c>
      <c r="AR197">
        <f>$B$16</f>
        <v>40</v>
      </c>
      <c r="AS197">
        <f>$B$16</f>
        <v>40</v>
      </c>
      <c r="AT197">
        <f>$B$16</f>
        <v>40</v>
      </c>
      <c r="AU197">
        <f>$B$16</f>
        <v>40</v>
      </c>
      <c r="AV197">
        <f>$B$16</f>
        <v>40</v>
      </c>
      <c r="AW197">
        <f>$B$16</f>
        <v>40</v>
      </c>
      <c r="AX197">
        <f>$B$16</f>
        <v>40</v>
      </c>
      <c r="AY197">
        <f>$B$16</f>
        <v>40</v>
      </c>
      <c r="AZ197">
        <f>$B$16</f>
        <v>40</v>
      </c>
      <c r="BA197">
        <f>$B$16</f>
        <v>40</v>
      </c>
    </row>
    <row r="198">
      <c r="B198" t="str">
        <f>IF($A198="","",VLOOKUP($A198,DADOS!$F:$R,2,FALSE))</f>
        <v/>
      </c>
      <c r="C198" t="str">
        <f>IF($A198="","",VLOOKUP($A198,DADOS!$F:$R,3,FALSE))</f>
        <v/>
      </c>
      <c r="D198" t="str">
        <f>IF($A198="","",VLOOKUP($A198,DADOS!$F:$R,4,FALSE))</f>
        <v/>
      </c>
      <c r="E198" t="str">
        <f>IF($A198="","",VLOOKUP($A198,DADOS!$F:$R,5,FALSE))</f>
        <v/>
      </c>
      <c r="F198" t="str">
        <f>IF($A198="","",VLOOKUP($A198,DADOS!$F:$R,6,FALSE))</f>
        <v/>
      </c>
      <c r="G198" t="str">
        <f>IF($A198="","",VLOOKUP($A198,DADOS!$F:$R,7,FALSE))</f>
        <v/>
      </c>
      <c r="H198" t="str">
        <f>IF($A198="","",VLOOKUP($A198,DADOS!$F:$R,8,FALSE))</f>
        <v/>
      </c>
      <c r="I198" t="str">
        <f>IF($A198="","",VLOOKUP($A198,DADOS!$F:$R,9,FALSE))</f>
        <v/>
      </c>
      <c r="J198" t="str">
        <f>IF($A198="","",VLOOKUP($A198,DADOS!$F:$R,10,FALSE))</f>
        <v/>
      </c>
      <c r="K198" t="str">
        <f>IF($A198="","",VLOOKUP($A198,DADOS!$F:$R,11,FALSE))</f>
        <v/>
      </c>
      <c r="L198" t="str">
        <f>IF($A198="","",VLOOKUP($A198,DADOS!$F:$R,12,FALSE))</f>
        <v/>
      </c>
      <c r="M198" t="str">
        <f>IF($A198="","",VLOOKUP($A198,DADOS!$F:$R,13,FALSE))</f>
        <v/>
      </c>
      <c r="P198">
        <f>IF($B$23="","",$B$23)</f>
        <v>32</v>
      </c>
      <c r="Q198">
        <f>IF($C$23="","",$C$23)</f>
        <v>16</v>
      </c>
      <c r="R198">
        <f>IF($D$23="","",$D$23)</f>
        <v>32</v>
      </c>
      <c r="S198">
        <f>IF(E$23="","",E$23)</f>
        <v>6</v>
      </c>
      <c r="T198">
        <f>IF(F$23="","",F$23)</f>
        <v>6</v>
      </c>
      <c r="U198">
        <f>IF(G$23="","",G$23)</f>
        <v>0.12</v>
      </c>
      <c r="V198">
        <f>IF(H$23="","",H$23)</f>
        <v>0.12</v>
      </c>
      <c r="W198">
        <f>IF($B$23="","",$B$23)</f>
        <v>32</v>
      </c>
      <c r="X198">
        <f>IF($C$23="","",$C$23)</f>
        <v>16</v>
      </c>
      <c r="Y198">
        <f>IF($D$23="","",$D$23)</f>
        <v>32</v>
      </c>
      <c r="Z198">
        <f>IF(L$23="","",L$23)</f>
        <v>0.12</v>
      </c>
      <c r="AA198">
        <f>IF(M$23="","",M$23)</f>
        <v>0.12</v>
      </c>
      <c r="AC198">
        <f>IF(B$22="","",B$22)</f>
        <v>48</v>
      </c>
      <c r="AD198">
        <f>IF(C$22="","",C$22)</f>
        <v>24</v>
      </c>
      <c r="AE198">
        <f>IF(D$22="","",D$22)</f>
        <v>48</v>
      </c>
      <c r="AF198">
        <f>IF(E$22="","",E$22)</f>
        <v>9</v>
      </c>
      <c r="AG198">
        <f>IF(F$22="","",F$22)</f>
        <v>9</v>
      </c>
      <c r="AH198">
        <f>IF(G$22="","",G$22)</f>
        <v>0.18</v>
      </c>
      <c r="AI198">
        <f>IF(H$22="","",H$22)</f>
        <v>0.18</v>
      </c>
      <c r="AJ198">
        <f>IF(I$22="","",I$22)</f>
        <v>1.7999999999999998</v>
      </c>
      <c r="AK198">
        <f>IF(J$22="","",J$22)</f>
        <v>1.7999999999999998</v>
      </c>
      <c r="AL198">
        <f>IF(K$22="","",K$22)</f>
        <v>0.09</v>
      </c>
      <c r="AM198">
        <f>IF(L$22="","",L$22)</f>
        <v>0.18</v>
      </c>
      <c r="AN198">
        <f>IF(M$22="","",M$22)</f>
        <v>0.18</v>
      </c>
      <c r="AP198">
        <f>$B$16</f>
        <v>40</v>
      </c>
      <c r="AQ198">
        <f>$B$16</f>
        <v>40</v>
      </c>
      <c r="AR198">
        <f>$B$16</f>
        <v>40</v>
      </c>
      <c r="AS198">
        <f>$B$16</f>
        <v>40</v>
      </c>
      <c r="AT198">
        <f>$B$16</f>
        <v>40</v>
      </c>
      <c r="AU198">
        <f>$B$16</f>
        <v>40</v>
      </c>
      <c r="AV198">
        <f>$B$16</f>
        <v>40</v>
      </c>
      <c r="AW198">
        <f>$B$16</f>
        <v>40</v>
      </c>
      <c r="AX198">
        <f>$B$16</f>
        <v>40</v>
      </c>
      <c r="AY198">
        <f>$B$16</f>
        <v>40</v>
      </c>
      <c r="AZ198">
        <f>$B$16</f>
        <v>40</v>
      </c>
      <c r="BA198">
        <f>$B$16</f>
        <v>40</v>
      </c>
    </row>
    <row r="199">
      <c r="B199" t="str">
        <f>IF($A199="","",VLOOKUP($A199,DADOS!$F:$R,2,FALSE))</f>
        <v/>
      </c>
      <c r="C199" t="str">
        <f>IF($A199="","",VLOOKUP($A199,DADOS!$F:$R,3,FALSE))</f>
        <v/>
      </c>
      <c r="D199" t="str">
        <f>IF($A199="","",VLOOKUP($A199,DADOS!$F:$R,4,FALSE))</f>
        <v/>
      </c>
      <c r="E199" t="str">
        <f>IF($A199="","",VLOOKUP($A199,DADOS!$F:$R,5,FALSE))</f>
        <v/>
      </c>
      <c r="F199" t="str">
        <f>IF($A199="","",VLOOKUP($A199,DADOS!$F:$R,6,FALSE))</f>
        <v/>
      </c>
      <c r="G199" t="str">
        <f>IF($A199="","",VLOOKUP($A199,DADOS!$F:$R,7,FALSE))</f>
        <v/>
      </c>
      <c r="H199" t="str">
        <f>IF($A199="","",VLOOKUP($A199,DADOS!$F:$R,8,FALSE))</f>
        <v/>
      </c>
      <c r="I199" t="str">
        <f>IF($A199="","",VLOOKUP($A199,DADOS!$F:$R,9,FALSE))</f>
        <v/>
      </c>
      <c r="J199" t="str">
        <f>IF($A199="","",VLOOKUP($A199,DADOS!$F:$R,10,FALSE))</f>
        <v/>
      </c>
      <c r="K199" t="str">
        <f>IF($A199="","",VLOOKUP($A199,DADOS!$F:$R,11,FALSE))</f>
        <v/>
      </c>
      <c r="L199" t="str">
        <f>IF($A199="","",VLOOKUP($A199,DADOS!$F:$R,12,FALSE))</f>
        <v/>
      </c>
      <c r="M199" t="str">
        <f>IF($A199="","",VLOOKUP($A199,DADOS!$F:$R,13,FALSE))</f>
        <v/>
      </c>
      <c r="P199">
        <f>IF($B$23="","",$B$23)</f>
        <v>32</v>
      </c>
      <c r="Q199">
        <f>IF($C$23="","",$C$23)</f>
        <v>16</v>
      </c>
      <c r="R199">
        <f>IF($D$23="","",$D$23)</f>
        <v>32</v>
      </c>
      <c r="S199">
        <f>IF(E$23="","",E$23)</f>
        <v>6</v>
      </c>
      <c r="T199">
        <f>IF(F$23="","",F$23)</f>
        <v>6</v>
      </c>
      <c r="U199">
        <f>IF(G$23="","",G$23)</f>
        <v>0.12</v>
      </c>
      <c r="V199">
        <f>IF(H$23="","",H$23)</f>
        <v>0.12</v>
      </c>
      <c r="W199">
        <f>IF($B$23="","",$B$23)</f>
        <v>32</v>
      </c>
      <c r="X199">
        <f>IF($C$23="","",$C$23)</f>
        <v>16</v>
      </c>
      <c r="Y199">
        <f>IF($D$23="","",$D$23)</f>
        <v>32</v>
      </c>
      <c r="Z199">
        <f>IF(L$23="","",L$23)</f>
        <v>0.12</v>
      </c>
      <c r="AA199">
        <f>IF(M$23="","",M$23)</f>
        <v>0.12</v>
      </c>
      <c r="AC199">
        <f>IF(B$22="","",B$22)</f>
        <v>48</v>
      </c>
      <c r="AD199">
        <f>IF(C$22="","",C$22)</f>
        <v>24</v>
      </c>
      <c r="AE199">
        <f>IF(D$22="","",D$22)</f>
        <v>48</v>
      </c>
      <c r="AF199">
        <f>IF(E$22="","",E$22)</f>
        <v>9</v>
      </c>
      <c r="AG199">
        <f>IF(F$22="","",F$22)</f>
        <v>9</v>
      </c>
      <c r="AH199">
        <f>IF(G$22="","",G$22)</f>
        <v>0.18</v>
      </c>
      <c r="AI199">
        <f>IF(H$22="","",H$22)</f>
        <v>0.18</v>
      </c>
      <c r="AJ199">
        <f>IF(I$22="","",I$22)</f>
        <v>1.7999999999999998</v>
      </c>
      <c r="AK199">
        <f>IF(J$22="","",J$22)</f>
        <v>1.7999999999999998</v>
      </c>
      <c r="AL199">
        <f>IF(K$22="","",K$22)</f>
        <v>0.09</v>
      </c>
      <c r="AM199">
        <f>IF(L$22="","",L$22)</f>
        <v>0.18</v>
      </c>
      <c r="AN199">
        <f>IF(M$22="","",M$22)</f>
        <v>0.18</v>
      </c>
      <c r="AP199">
        <f>$B$16</f>
        <v>40</v>
      </c>
      <c r="AQ199">
        <f>$B$16</f>
        <v>40</v>
      </c>
      <c r="AR199">
        <f>$B$16</f>
        <v>40</v>
      </c>
      <c r="AS199">
        <f>$B$16</f>
        <v>40</v>
      </c>
      <c r="AT199">
        <f>$B$16</f>
        <v>40</v>
      </c>
      <c r="AU199">
        <f>$B$16</f>
        <v>40</v>
      </c>
      <c r="AV199">
        <f>$B$16</f>
        <v>40</v>
      </c>
      <c r="AW199">
        <f>$B$16</f>
        <v>40</v>
      </c>
      <c r="AX199">
        <f>$B$16</f>
        <v>40</v>
      </c>
      <c r="AY199">
        <f>$B$16</f>
        <v>40</v>
      </c>
      <c r="AZ199">
        <f>$B$16</f>
        <v>40</v>
      </c>
      <c r="BA199">
        <f>$B$16</f>
        <v>40</v>
      </c>
    </row>
    <row r="200">
      <c r="B200" t="str">
        <f>IF($A200="","",VLOOKUP($A200,DADOS!$F:$R,2,FALSE))</f>
        <v/>
      </c>
      <c r="C200" t="str">
        <f>IF($A200="","",VLOOKUP($A200,DADOS!$F:$R,3,FALSE))</f>
        <v/>
      </c>
      <c r="D200" t="str">
        <f>IF($A200="","",VLOOKUP($A200,DADOS!$F:$R,4,FALSE))</f>
        <v/>
      </c>
      <c r="E200" t="str">
        <f>IF($A200="","",VLOOKUP($A200,DADOS!$F:$R,5,FALSE))</f>
        <v/>
      </c>
      <c r="F200" t="str">
        <f>IF($A200="","",VLOOKUP($A200,DADOS!$F:$R,6,FALSE))</f>
        <v/>
      </c>
      <c r="G200" t="str">
        <f>IF($A200="","",VLOOKUP($A200,DADOS!$F:$R,7,FALSE))</f>
        <v/>
      </c>
      <c r="H200" t="str">
        <f>IF($A200="","",VLOOKUP($A200,DADOS!$F:$R,8,FALSE))</f>
        <v/>
      </c>
      <c r="I200" t="str">
        <f>IF($A200="","",VLOOKUP($A200,DADOS!$F:$R,9,FALSE))</f>
        <v/>
      </c>
      <c r="J200" t="str">
        <f>IF($A200="","",VLOOKUP($A200,DADOS!$F:$R,10,FALSE))</f>
        <v/>
      </c>
      <c r="K200" t="str">
        <f>IF($A200="","",VLOOKUP($A200,DADOS!$F:$R,11,FALSE))</f>
        <v/>
      </c>
      <c r="L200" t="str">
        <f>IF($A200="","",VLOOKUP($A200,DADOS!$F:$R,12,FALSE))</f>
        <v/>
      </c>
      <c r="M200" t="str">
        <f>IF($A200="","",VLOOKUP($A200,DADOS!$F:$R,13,FALSE))</f>
        <v/>
      </c>
      <c r="P200">
        <f>IF($B$23="","",$B$23)</f>
        <v>32</v>
      </c>
      <c r="Q200">
        <f>IF($C$23="","",$C$23)</f>
        <v>16</v>
      </c>
      <c r="R200">
        <f>IF($D$23="","",$D$23)</f>
        <v>32</v>
      </c>
      <c r="S200">
        <f>IF(E$23="","",E$23)</f>
        <v>6</v>
      </c>
      <c r="T200">
        <f>IF(F$23="","",F$23)</f>
        <v>6</v>
      </c>
      <c r="U200">
        <f>IF(G$23="","",G$23)</f>
        <v>0.12</v>
      </c>
      <c r="V200">
        <f>IF(H$23="","",H$23)</f>
        <v>0.12</v>
      </c>
      <c r="W200">
        <f>IF($B$23="","",$B$23)</f>
        <v>32</v>
      </c>
      <c r="X200">
        <f>IF($C$23="","",$C$23)</f>
        <v>16</v>
      </c>
      <c r="Y200">
        <f>IF($D$23="","",$D$23)</f>
        <v>32</v>
      </c>
      <c r="Z200">
        <f>IF(L$23="","",L$23)</f>
        <v>0.12</v>
      </c>
      <c r="AA200">
        <f>IF(M$23="","",M$23)</f>
        <v>0.12</v>
      </c>
      <c r="AC200">
        <f>IF(B$22="","",B$22)</f>
        <v>48</v>
      </c>
      <c r="AD200">
        <f>IF(C$22="","",C$22)</f>
        <v>24</v>
      </c>
      <c r="AE200">
        <f>IF(D$22="","",D$22)</f>
        <v>48</v>
      </c>
      <c r="AF200">
        <f>IF(E$22="","",E$22)</f>
        <v>9</v>
      </c>
      <c r="AG200">
        <f>IF(F$22="","",F$22)</f>
        <v>9</v>
      </c>
      <c r="AH200">
        <f>IF(G$22="","",G$22)</f>
        <v>0.18</v>
      </c>
      <c r="AI200">
        <f>IF(H$22="","",H$22)</f>
        <v>0.18</v>
      </c>
      <c r="AJ200">
        <f>IF(I$22="","",I$22)</f>
        <v>1.7999999999999998</v>
      </c>
      <c r="AK200">
        <f>IF(J$22="","",J$22)</f>
        <v>1.7999999999999998</v>
      </c>
      <c r="AL200">
        <f>IF(K$22="","",K$22)</f>
        <v>0.09</v>
      </c>
      <c r="AM200">
        <f>IF(L$22="","",L$22)</f>
        <v>0.18</v>
      </c>
      <c r="AN200">
        <f>IF(M$22="","",M$22)</f>
        <v>0.18</v>
      </c>
      <c r="AP200">
        <f>$B$16</f>
        <v>40</v>
      </c>
      <c r="AQ200">
        <f>$B$16</f>
        <v>40</v>
      </c>
      <c r="AR200">
        <f>$B$16</f>
        <v>40</v>
      </c>
      <c r="AS200">
        <f>$B$16</f>
        <v>40</v>
      </c>
      <c r="AT200">
        <f>$B$16</f>
        <v>40</v>
      </c>
      <c r="AU200">
        <f>$B$16</f>
        <v>40</v>
      </c>
      <c r="AV200">
        <f>$B$16</f>
        <v>40</v>
      </c>
      <c r="AW200">
        <f>$B$16</f>
        <v>40</v>
      </c>
      <c r="AX200">
        <f>$B$16</f>
        <v>40</v>
      </c>
      <c r="AY200">
        <f>$B$16</f>
        <v>40</v>
      </c>
      <c r="AZ200">
        <f>$B$16</f>
        <v>40</v>
      </c>
      <c r="BA200">
        <f>$B$16</f>
        <v>40</v>
      </c>
    </row>
    <row r="201">
      <c r="B201" t="str">
        <f>IF($A201="","",VLOOKUP($A201,DADOS!$F:$R,2,FALSE))</f>
        <v/>
      </c>
      <c r="C201" t="str">
        <f>IF($A201="","",VLOOKUP($A201,DADOS!$F:$R,3,FALSE))</f>
        <v/>
      </c>
      <c r="D201" t="str">
        <f>IF($A201="","",VLOOKUP($A201,DADOS!$F:$R,4,FALSE))</f>
        <v/>
      </c>
      <c r="E201" t="str">
        <f>IF($A201="","",VLOOKUP($A201,DADOS!$F:$R,5,FALSE))</f>
        <v/>
      </c>
      <c r="F201" t="str">
        <f>IF($A201="","",VLOOKUP($A201,DADOS!$F:$R,6,FALSE))</f>
        <v/>
      </c>
      <c r="G201" t="str">
        <f>IF($A201="","",VLOOKUP($A201,DADOS!$F:$R,7,FALSE))</f>
        <v/>
      </c>
      <c r="H201" t="str">
        <f>IF($A201="","",VLOOKUP($A201,DADOS!$F:$R,8,FALSE))</f>
        <v/>
      </c>
      <c r="I201" t="str">
        <f>IF($A201="","",VLOOKUP($A201,DADOS!$F:$R,9,FALSE))</f>
        <v/>
      </c>
      <c r="J201" t="str">
        <f>IF($A201="","",VLOOKUP($A201,DADOS!$F:$R,10,FALSE))</f>
        <v/>
      </c>
      <c r="K201" t="str">
        <f>IF($A201="","",VLOOKUP($A201,DADOS!$F:$R,11,FALSE))</f>
        <v/>
      </c>
      <c r="L201" t="str">
        <f>IF($A201="","",VLOOKUP($A201,DADOS!$F:$R,12,FALSE))</f>
        <v/>
      </c>
      <c r="M201" t="str">
        <f>IF($A201="","",VLOOKUP($A201,DADOS!$F:$R,13,FALSE))</f>
        <v/>
      </c>
      <c r="P201">
        <f>IF($B$23="","",$B$23)</f>
        <v>32</v>
      </c>
      <c r="Q201">
        <f>IF($C$23="","",$C$23)</f>
        <v>16</v>
      </c>
      <c r="R201">
        <f>IF($D$23="","",$D$23)</f>
        <v>32</v>
      </c>
      <c r="S201">
        <f>IF(E$23="","",E$23)</f>
        <v>6</v>
      </c>
      <c r="T201">
        <f>IF(F$23="","",F$23)</f>
        <v>6</v>
      </c>
      <c r="U201">
        <f>IF(G$23="","",G$23)</f>
        <v>0.12</v>
      </c>
      <c r="V201">
        <f>IF(H$23="","",H$23)</f>
        <v>0.12</v>
      </c>
      <c r="W201">
        <f>IF($B$23="","",$B$23)</f>
        <v>32</v>
      </c>
      <c r="X201">
        <f>IF($C$23="","",$C$23)</f>
        <v>16</v>
      </c>
      <c r="Y201">
        <f>IF($D$23="","",$D$23)</f>
        <v>32</v>
      </c>
      <c r="Z201">
        <f>IF(L$23="","",L$23)</f>
        <v>0.12</v>
      </c>
      <c r="AA201">
        <f>IF(M$23="","",M$23)</f>
        <v>0.12</v>
      </c>
      <c r="AC201">
        <f>IF(B$22="","",B$22)</f>
        <v>48</v>
      </c>
      <c r="AD201">
        <f>IF(C$22="","",C$22)</f>
        <v>24</v>
      </c>
      <c r="AE201">
        <f>IF(D$22="","",D$22)</f>
        <v>48</v>
      </c>
      <c r="AF201">
        <f>IF(E$22="","",E$22)</f>
        <v>9</v>
      </c>
      <c r="AG201">
        <f>IF(F$22="","",F$22)</f>
        <v>9</v>
      </c>
      <c r="AH201">
        <f>IF(G$22="","",G$22)</f>
        <v>0.18</v>
      </c>
      <c r="AI201">
        <f>IF(H$22="","",H$22)</f>
        <v>0.18</v>
      </c>
      <c r="AJ201">
        <f>IF(I$22="","",I$22)</f>
        <v>1.7999999999999998</v>
      </c>
      <c r="AK201">
        <f>IF(J$22="","",J$22)</f>
        <v>1.7999999999999998</v>
      </c>
      <c r="AL201">
        <f>IF(K$22="","",K$22)</f>
        <v>0.09</v>
      </c>
      <c r="AM201">
        <f>IF(L$22="","",L$22)</f>
        <v>0.18</v>
      </c>
      <c r="AN201">
        <f>IF(M$22="","",M$22)</f>
        <v>0.18</v>
      </c>
      <c r="AP201">
        <f>$B$16</f>
        <v>40</v>
      </c>
      <c r="AQ201">
        <f>$B$16</f>
        <v>40</v>
      </c>
      <c r="AR201">
        <f>$B$16</f>
        <v>40</v>
      </c>
      <c r="AS201">
        <f>$B$16</f>
        <v>40</v>
      </c>
      <c r="AT201">
        <f>$B$16</f>
        <v>40</v>
      </c>
      <c r="AU201">
        <f>$B$16</f>
        <v>40</v>
      </c>
      <c r="AV201">
        <f>$B$16</f>
        <v>40</v>
      </c>
      <c r="AW201">
        <f>$B$16</f>
        <v>40</v>
      </c>
      <c r="AX201">
        <f>$B$16</f>
        <v>40</v>
      </c>
      <c r="AY201">
        <f>$B$16</f>
        <v>40</v>
      </c>
      <c r="AZ201">
        <f>$B$16</f>
        <v>40</v>
      </c>
      <c r="BA201">
        <f>$B$16</f>
        <v>40</v>
      </c>
    </row>
    <row r="202">
      <c r="B202" t="str">
        <f>IF($A202="","",VLOOKUP($A202,DADOS!$F:$R,2,FALSE))</f>
        <v/>
      </c>
      <c r="C202" t="str">
        <f>IF($A202="","",VLOOKUP($A202,DADOS!$F:$R,3,FALSE))</f>
        <v/>
      </c>
      <c r="D202" t="str">
        <f>IF($A202="","",VLOOKUP($A202,DADOS!$F:$R,4,FALSE))</f>
        <v/>
      </c>
      <c r="E202" t="str">
        <f>IF($A202="","",VLOOKUP($A202,DADOS!$F:$R,5,FALSE))</f>
        <v/>
      </c>
      <c r="F202" t="str">
        <f>IF($A202="","",VLOOKUP($A202,DADOS!$F:$R,6,FALSE))</f>
        <v/>
      </c>
      <c r="G202" t="str">
        <f>IF($A202="","",VLOOKUP($A202,DADOS!$F:$R,7,FALSE))</f>
        <v/>
      </c>
      <c r="H202" t="str">
        <f>IF($A202="","",VLOOKUP($A202,DADOS!$F:$R,8,FALSE))</f>
        <v/>
      </c>
      <c r="I202" t="str">
        <f>IF($A202="","",VLOOKUP($A202,DADOS!$F:$R,9,FALSE))</f>
        <v/>
      </c>
      <c r="J202" t="str">
        <f>IF($A202="","",VLOOKUP($A202,DADOS!$F:$R,10,FALSE))</f>
        <v/>
      </c>
      <c r="K202" t="str">
        <f>IF($A202="","",VLOOKUP($A202,DADOS!$F:$R,11,FALSE))</f>
        <v/>
      </c>
      <c r="L202" t="str">
        <f>IF($A202="","",VLOOKUP($A202,DADOS!$F:$R,12,FALSE))</f>
        <v/>
      </c>
      <c r="M202" t="str">
        <f>IF($A202="","",VLOOKUP($A202,DADOS!$F:$R,13,FALSE))</f>
        <v/>
      </c>
      <c r="P202">
        <f>IF($B$23="","",$B$23)</f>
        <v>32</v>
      </c>
      <c r="Q202">
        <f>IF($C$23="","",$C$23)</f>
        <v>16</v>
      </c>
      <c r="R202">
        <f>IF($D$23="","",$D$23)</f>
        <v>32</v>
      </c>
      <c r="S202">
        <f>IF(E$23="","",E$23)</f>
        <v>6</v>
      </c>
      <c r="T202">
        <f>IF(F$23="","",F$23)</f>
        <v>6</v>
      </c>
      <c r="U202">
        <f>IF(G$23="","",G$23)</f>
        <v>0.12</v>
      </c>
      <c r="V202">
        <f>IF(H$23="","",H$23)</f>
        <v>0.12</v>
      </c>
      <c r="W202">
        <f>IF($B$23="","",$B$23)</f>
        <v>32</v>
      </c>
      <c r="X202">
        <f>IF($C$23="","",$C$23)</f>
        <v>16</v>
      </c>
      <c r="Y202">
        <f>IF($D$23="","",$D$23)</f>
        <v>32</v>
      </c>
      <c r="Z202">
        <f>IF(L$23="","",L$23)</f>
        <v>0.12</v>
      </c>
      <c r="AA202">
        <f>IF(M$23="","",M$23)</f>
        <v>0.12</v>
      </c>
      <c r="AC202">
        <f>IF(B$22="","",B$22)</f>
        <v>48</v>
      </c>
      <c r="AD202">
        <f>IF(C$22="","",C$22)</f>
        <v>24</v>
      </c>
      <c r="AE202">
        <f>IF(D$22="","",D$22)</f>
        <v>48</v>
      </c>
      <c r="AF202">
        <f>IF(E$22="","",E$22)</f>
        <v>9</v>
      </c>
      <c r="AG202">
        <f>IF(F$22="","",F$22)</f>
        <v>9</v>
      </c>
      <c r="AH202">
        <f>IF(G$22="","",G$22)</f>
        <v>0.18</v>
      </c>
      <c r="AI202">
        <f>IF(H$22="","",H$22)</f>
        <v>0.18</v>
      </c>
      <c r="AJ202">
        <f>IF(I$22="","",I$22)</f>
        <v>1.7999999999999998</v>
      </c>
      <c r="AK202">
        <f>IF(J$22="","",J$22)</f>
        <v>1.7999999999999998</v>
      </c>
      <c r="AL202">
        <f>IF(K$22="","",K$22)</f>
        <v>0.09</v>
      </c>
      <c r="AM202">
        <f>IF(L$22="","",L$22)</f>
        <v>0.18</v>
      </c>
      <c r="AN202">
        <f>IF(M$22="","",M$22)</f>
        <v>0.18</v>
      </c>
      <c r="AP202">
        <f>$B$16</f>
        <v>40</v>
      </c>
      <c r="AQ202">
        <f>$B$16</f>
        <v>40</v>
      </c>
      <c r="AR202">
        <f>$B$16</f>
        <v>40</v>
      </c>
      <c r="AS202">
        <f>$B$16</f>
        <v>40</v>
      </c>
      <c r="AT202">
        <f>$B$16</f>
        <v>40</v>
      </c>
      <c r="AU202">
        <f>$B$16</f>
        <v>40</v>
      </c>
      <c r="AV202">
        <f>$B$16</f>
        <v>40</v>
      </c>
      <c r="AW202">
        <f>$B$16</f>
        <v>40</v>
      </c>
      <c r="AX202">
        <f>$B$16</f>
        <v>40</v>
      </c>
      <c r="AY202">
        <f>$B$16</f>
        <v>40</v>
      </c>
      <c r="AZ202">
        <f>$B$16</f>
        <v>40</v>
      </c>
      <c r="BA202">
        <f>$B$16</f>
        <v>40</v>
      </c>
    </row>
    <row r="203">
      <c r="B203" t="str">
        <f>IF($A203="","",VLOOKUP($A203,DADOS!$F:$R,2,FALSE))</f>
        <v/>
      </c>
      <c r="C203" t="str">
        <f>IF($A203="","",VLOOKUP($A203,DADOS!$F:$R,3,FALSE))</f>
        <v/>
      </c>
      <c r="D203" t="str">
        <f>IF($A203="","",VLOOKUP($A203,DADOS!$F:$R,4,FALSE))</f>
        <v/>
      </c>
      <c r="E203" t="str">
        <f>IF($A203="","",VLOOKUP($A203,DADOS!$F:$R,5,FALSE))</f>
        <v/>
      </c>
      <c r="F203" t="str">
        <f>IF($A203="","",VLOOKUP($A203,DADOS!$F:$R,6,FALSE))</f>
        <v/>
      </c>
      <c r="G203" t="str">
        <f>IF($A203="","",VLOOKUP($A203,DADOS!$F:$R,7,FALSE))</f>
        <v/>
      </c>
      <c r="H203" t="str">
        <f>IF($A203="","",VLOOKUP($A203,DADOS!$F:$R,8,FALSE))</f>
        <v/>
      </c>
      <c r="I203" t="str">
        <f>IF($A203="","",VLOOKUP($A203,DADOS!$F:$R,9,FALSE))</f>
        <v/>
      </c>
      <c r="J203" t="str">
        <f>IF($A203="","",VLOOKUP($A203,DADOS!$F:$R,10,FALSE))</f>
        <v/>
      </c>
      <c r="K203" t="str">
        <f>IF($A203="","",VLOOKUP($A203,DADOS!$F:$R,11,FALSE))</f>
        <v/>
      </c>
      <c r="L203" t="str">
        <f>IF($A203="","",VLOOKUP($A203,DADOS!$F:$R,12,FALSE))</f>
        <v/>
      </c>
      <c r="M203" t="str">
        <f>IF($A203="","",VLOOKUP($A203,DADOS!$F:$R,13,FALSE))</f>
        <v/>
      </c>
      <c r="P203">
        <f>IF($B$23="","",$B$23)</f>
        <v>32</v>
      </c>
      <c r="Q203">
        <f>IF($C$23="","",$C$23)</f>
        <v>16</v>
      </c>
      <c r="R203">
        <f>IF($D$23="","",$D$23)</f>
        <v>32</v>
      </c>
      <c r="S203">
        <f>IF(E$23="","",E$23)</f>
        <v>6</v>
      </c>
      <c r="T203">
        <f>IF(F$23="","",F$23)</f>
        <v>6</v>
      </c>
      <c r="U203">
        <f>IF(G$23="","",G$23)</f>
        <v>0.12</v>
      </c>
      <c r="V203">
        <f>IF(H$23="","",H$23)</f>
        <v>0.12</v>
      </c>
      <c r="W203">
        <f>IF($B$23="","",$B$23)</f>
        <v>32</v>
      </c>
      <c r="X203">
        <f>IF($C$23="","",$C$23)</f>
        <v>16</v>
      </c>
      <c r="Y203">
        <f>IF($D$23="","",$D$23)</f>
        <v>32</v>
      </c>
      <c r="Z203">
        <f>IF(L$23="","",L$23)</f>
        <v>0.12</v>
      </c>
      <c r="AA203">
        <f>IF(M$23="","",M$23)</f>
        <v>0.12</v>
      </c>
      <c r="AC203">
        <f>IF(B$22="","",B$22)</f>
        <v>48</v>
      </c>
      <c r="AD203">
        <f>IF(C$22="","",C$22)</f>
        <v>24</v>
      </c>
      <c r="AE203">
        <f>IF(D$22="","",D$22)</f>
        <v>48</v>
      </c>
      <c r="AF203">
        <f>IF(E$22="","",E$22)</f>
        <v>9</v>
      </c>
      <c r="AG203">
        <f>IF(F$22="","",F$22)</f>
        <v>9</v>
      </c>
      <c r="AH203">
        <f>IF(G$22="","",G$22)</f>
        <v>0.18</v>
      </c>
      <c r="AI203">
        <f>IF(H$22="","",H$22)</f>
        <v>0.18</v>
      </c>
      <c r="AJ203">
        <f>IF(I$22="","",I$22)</f>
        <v>1.7999999999999998</v>
      </c>
      <c r="AK203">
        <f>IF(J$22="","",J$22)</f>
        <v>1.7999999999999998</v>
      </c>
      <c r="AL203">
        <f>IF(K$22="","",K$22)</f>
        <v>0.09</v>
      </c>
      <c r="AM203">
        <f>IF(L$22="","",L$22)</f>
        <v>0.18</v>
      </c>
      <c r="AN203">
        <f>IF(M$22="","",M$22)</f>
        <v>0.18</v>
      </c>
      <c r="AP203">
        <f>$B$16</f>
        <v>40</v>
      </c>
      <c r="AQ203">
        <f>$B$16</f>
        <v>40</v>
      </c>
      <c r="AR203">
        <f>$B$16</f>
        <v>40</v>
      </c>
      <c r="AS203">
        <f>$B$16</f>
        <v>40</v>
      </c>
      <c r="AT203">
        <f>$B$16</f>
        <v>40</v>
      </c>
      <c r="AU203">
        <f>$B$16</f>
        <v>40</v>
      </c>
      <c r="AV203">
        <f>$B$16</f>
        <v>40</v>
      </c>
      <c r="AW203">
        <f>$B$16</f>
        <v>40</v>
      </c>
      <c r="AX203">
        <f>$B$16</f>
        <v>40</v>
      </c>
      <c r="AY203">
        <f>$B$16</f>
        <v>40</v>
      </c>
      <c r="AZ203">
        <f>$B$16</f>
        <v>40</v>
      </c>
      <c r="BA203">
        <f>$B$16</f>
        <v>40</v>
      </c>
    </row>
    <row r="204">
      <c r="B204" t="str">
        <f>IF($A204="","",VLOOKUP($A204,DADOS!$F:$R,2,FALSE))</f>
        <v/>
      </c>
      <c r="C204" t="str">
        <f>IF($A204="","",VLOOKUP($A204,DADOS!$F:$R,3,FALSE))</f>
        <v/>
      </c>
      <c r="D204" t="str">
        <f>IF($A204="","",VLOOKUP($A204,DADOS!$F:$R,4,FALSE))</f>
        <v/>
      </c>
      <c r="E204" t="str">
        <f>IF($A204="","",VLOOKUP($A204,DADOS!$F:$R,5,FALSE))</f>
        <v/>
      </c>
      <c r="F204" t="str">
        <f>IF($A204="","",VLOOKUP($A204,DADOS!$F:$R,6,FALSE))</f>
        <v/>
      </c>
      <c r="G204" t="str">
        <f>IF($A204="","",VLOOKUP($A204,DADOS!$F:$R,7,FALSE))</f>
        <v/>
      </c>
      <c r="H204" t="str">
        <f>IF($A204="","",VLOOKUP($A204,DADOS!$F:$R,8,FALSE))</f>
        <v/>
      </c>
      <c r="I204" t="str">
        <f>IF($A204="","",VLOOKUP($A204,DADOS!$F:$R,9,FALSE))</f>
        <v/>
      </c>
      <c r="J204" t="str">
        <f>IF($A204="","",VLOOKUP($A204,DADOS!$F:$R,10,FALSE))</f>
        <v/>
      </c>
      <c r="K204" t="str">
        <f>IF($A204="","",VLOOKUP($A204,DADOS!$F:$R,11,FALSE))</f>
        <v/>
      </c>
      <c r="L204" t="str">
        <f>IF($A204="","",VLOOKUP($A204,DADOS!$F:$R,12,FALSE))</f>
        <v/>
      </c>
      <c r="M204" t="str">
        <f>IF($A204="","",VLOOKUP($A204,DADOS!$F:$R,13,FALSE))</f>
        <v/>
      </c>
      <c r="P204">
        <f>IF($B$23="","",$B$23)</f>
        <v>32</v>
      </c>
      <c r="Q204">
        <f>IF($C$23="","",$C$23)</f>
        <v>16</v>
      </c>
      <c r="R204">
        <f>IF($D$23="","",$D$23)</f>
        <v>32</v>
      </c>
      <c r="S204">
        <f>IF(E$23="","",E$23)</f>
        <v>6</v>
      </c>
      <c r="T204">
        <f>IF(F$23="","",F$23)</f>
        <v>6</v>
      </c>
      <c r="U204">
        <f>IF(G$23="","",G$23)</f>
        <v>0.12</v>
      </c>
      <c r="V204">
        <f>IF(H$23="","",H$23)</f>
        <v>0.12</v>
      </c>
      <c r="W204">
        <f>IF($B$23="","",$B$23)</f>
        <v>32</v>
      </c>
      <c r="X204">
        <f>IF($C$23="","",$C$23)</f>
        <v>16</v>
      </c>
      <c r="Y204">
        <f>IF($D$23="","",$D$23)</f>
        <v>32</v>
      </c>
      <c r="Z204">
        <f>IF(L$23="","",L$23)</f>
        <v>0.12</v>
      </c>
      <c r="AA204">
        <f>IF(M$23="","",M$23)</f>
        <v>0.12</v>
      </c>
      <c r="AC204">
        <f>IF(B$22="","",B$22)</f>
        <v>48</v>
      </c>
      <c r="AD204">
        <f>IF(C$22="","",C$22)</f>
        <v>24</v>
      </c>
      <c r="AE204">
        <f>IF(D$22="","",D$22)</f>
        <v>48</v>
      </c>
      <c r="AF204">
        <f>IF(E$22="","",E$22)</f>
        <v>9</v>
      </c>
      <c r="AG204">
        <f>IF(F$22="","",F$22)</f>
        <v>9</v>
      </c>
      <c r="AH204">
        <f>IF(G$22="","",G$22)</f>
        <v>0.18</v>
      </c>
      <c r="AI204">
        <f>IF(H$22="","",H$22)</f>
        <v>0.18</v>
      </c>
      <c r="AJ204">
        <f>IF(I$22="","",I$22)</f>
        <v>1.7999999999999998</v>
      </c>
      <c r="AK204">
        <f>IF(J$22="","",J$22)</f>
        <v>1.7999999999999998</v>
      </c>
      <c r="AL204">
        <f>IF(K$22="","",K$22)</f>
        <v>0.09</v>
      </c>
      <c r="AM204">
        <f>IF(L$22="","",L$22)</f>
        <v>0.18</v>
      </c>
      <c r="AN204">
        <f>IF(M$22="","",M$22)</f>
        <v>0.18</v>
      </c>
      <c r="AP204">
        <f>$B$16</f>
        <v>40</v>
      </c>
      <c r="AQ204">
        <f>$B$16</f>
        <v>40</v>
      </c>
      <c r="AR204">
        <f>$B$16</f>
        <v>40</v>
      </c>
      <c r="AS204">
        <f>$B$16</f>
        <v>40</v>
      </c>
      <c r="AT204">
        <f>$B$16</f>
        <v>40</v>
      </c>
      <c r="AU204">
        <f>$B$16</f>
        <v>40</v>
      </c>
      <c r="AV204">
        <f>$B$16</f>
        <v>40</v>
      </c>
      <c r="AW204">
        <f>$B$16</f>
        <v>40</v>
      </c>
      <c r="AX204">
        <f>$B$16</f>
        <v>40</v>
      </c>
      <c r="AY204">
        <f>$B$16</f>
        <v>40</v>
      </c>
      <c r="AZ204">
        <f>$B$16</f>
        <v>40</v>
      </c>
      <c r="BA204">
        <f>$B$16</f>
        <v>40</v>
      </c>
    </row>
    <row r="205">
      <c r="B205" t="str">
        <f>IF($A205="","",VLOOKUP($A205,DADOS!$F:$R,2,FALSE))</f>
        <v/>
      </c>
      <c r="C205" t="str">
        <f>IF($A205="","",VLOOKUP($A205,DADOS!$F:$R,3,FALSE))</f>
        <v/>
      </c>
      <c r="D205" t="str">
        <f>IF($A205="","",VLOOKUP($A205,DADOS!$F:$R,4,FALSE))</f>
        <v/>
      </c>
      <c r="E205" t="str">
        <f>IF($A205="","",VLOOKUP($A205,DADOS!$F:$R,5,FALSE))</f>
        <v/>
      </c>
      <c r="F205" t="str">
        <f>IF($A205="","",VLOOKUP($A205,DADOS!$F:$R,6,FALSE))</f>
        <v/>
      </c>
      <c r="G205" t="str">
        <f>IF($A205="","",VLOOKUP($A205,DADOS!$F:$R,7,FALSE))</f>
        <v/>
      </c>
      <c r="H205" t="str">
        <f>IF($A205="","",VLOOKUP($A205,DADOS!$F:$R,8,FALSE))</f>
        <v/>
      </c>
      <c r="I205" t="str">
        <f>IF($A205="","",VLOOKUP($A205,DADOS!$F:$R,9,FALSE))</f>
        <v/>
      </c>
      <c r="J205" t="str">
        <f>IF($A205="","",VLOOKUP($A205,DADOS!$F:$R,10,FALSE))</f>
        <v/>
      </c>
      <c r="K205" t="str">
        <f>IF($A205="","",VLOOKUP($A205,DADOS!$F:$R,11,FALSE))</f>
        <v/>
      </c>
      <c r="L205" t="str">
        <f>IF($A205="","",VLOOKUP($A205,DADOS!$F:$R,12,FALSE))</f>
        <v/>
      </c>
      <c r="M205" t="str">
        <f>IF($A205="","",VLOOKUP($A205,DADOS!$F:$R,13,FALSE))</f>
        <v/>
      </c>
      <c r="P205">
        <f>IF($B$23="","",$B$23)</f>
        <v>32</v>
      </c>
      <c r="Q205">
        <f>IF($C$23="","",$C$23)</f>
        <v>16</v>
      </c>
      <c r="R205">
        <f>IF($D$23="","",$D$23)</f>
        <v>32</v>
      </c>
      <c r="S205">
        <f>IF(E$23="","",E$23)</f>
        <v>6</v>
      </c>
      <c r="T205">
        <f>IF(F$23="","",F$23)</f>
        <v>6</v>
      </c>
      <c r="U205">
        <f>IF(G$23="","",G$23)</f>
        <v>0.12</v>
      </c>
      <c r="V205">
        <f>IF(H$23="","",H$23)</f>
        <v>0.12</v>
      </c>
      <c r="W205">
        <f>IF($B$23="","",$B$23)</f>
        <v>32</v>
      </c>
      <c r="X205">
        <f>IF($C$23="","",$C$23)</f>
        <v>16</v>
      </c>
      <c r="Y205">
        <f>IF($D$23="","",$D$23)</f>
        <v>32</v>
      </c>
      <c r="Z205">
        <f>IF(L$23="","",L$23)</f>
        <v>0.12</v>
      </c>
      <c r="AA205">
        <f>IF(M$23="","",M$23)</f>
        <v>0.12</v>
      </c>
      <c r="AC205">
        <f>IF(B$22="","",B$22)</f>
        <v>48</v>
      </c>
      <c r="AD205">
        <f>IF(C$22="","",C$22)</f>
        <v>24</v>
      </c>
      <c r="AE205">
        <f>IF(D$22="","",D$22)</f>
        <v>48</v>
      </c>
      <c r="AF205">
        <f>IF(E$22="","",E$22)</f>
        <v>9</v>
      </c>
      <c r="AG205">
        <f>IF(F$22="","",F$22)</f>
        <v>9</v>
      </c>
      <c r="AH205">
        <f>IF(G$22="","",G$22)</f>
        <v>0.18</v>
      </c>
      <c r="AI205">
        <f>IF(H$22="","",H$22)</f>
        <v>0.18</v>
      </c>
      <c r="AJ205">
        <f>IF(I$22="","",I$22)</f>
        <v>1.7999999999999998</v>
      </c>
      <c r="AK205">
        <f>IF(J$22="","",J$22)</f>
        <v>1.7999999999999998</v>
      </c>
      <c r="AL205">
        <f>IF(K$22="","",K$22)</f>
        <v>0.09</v>
      </c>
      <c r="AM205">
        <f>IF(L$22="","",L$22)</f>
        <v>0.18</v>
      </c>
      <c r="AN205">
        <f>IF(M$22="","",M$22)</f>
        <v>0.18</v>
      </c>
      <c r="AP205">
        <f>$B$16</f>
        <v>40</v>
      </c>
      <c r="AQ205">
        <f>$B$16</f>
        <v>40</v>
      </c>
      <c r="AR205">
        <f>$B$16</f>
        <v>40</v>
      </c>
      <c r="AS205">
        <f>$B$16</f>
        <v>40</v>
      </c>
      <c r="AT205">
        <f>$B$16</f>
        <v>40</v>
      </c>
      <c r="AU205">
        <f>$B$16</f>
        <v>40</v>
      </c>
      <c r="AV205">
        <f>$B$16</f>
        <v>40</v>
      </c>
      <c r="AW205">
        <f>$B$16</f>
        <v>40</v>
      </c>
      <c r="AX205">
        <f>$B$16</f>
        <v>40</v>
      </c>
      <c r="AY205">
        <f>$B$16</f>
        <v>40</v>
      </c>
      <c r="AZ205">
        <f>$B$16</f>
        <v>40</v>
      </c>
      <c r="BA205">
        <f>$B$16</f>
        <v>40</v>
      </c>
    </row>
    <row r="206">
      <c r="B206" t="str">
        <f>IF($A206="","",VLOOKUP($A206,DADOS!$F:$R,2,FALSE))</f>
        <v/>
      </c>
      <c r="C206" t="str">
        <f>IF($A206="","",VLOOKUP($A206,DADOS!$F:$R,3,FALSE))</f>
        <v/>
      </c>
      <c r="D206" t="str">
        <f>IF($A206="","",VLOOKUP($A206,DADOS!$F:$R,4,FALSE))</f>
        <v/>
      </c>
      <c r="E206" t="str">
        <f>IF($A206="","",VLOOKUP($A206,DADOS!$F:$R,5,FALSE))</f>
        <v/>
      </c>
      <c r="F206" t="str">
        <f>IF($A206="","",VLOOKUP($A206,DADOS!$F:$R,6,FALSE))</f>
        <v/>
      </c>
      <c r="G206" t="str">
        <f>IF($A206="","",VLOOKUP($A206,DADOS!$F:$R,7,FALSE))</f>
        <v/>
      </c>
      <c r="H206" t="str">
        <f>IF($A206="","",VLOOKUP($A206,DADOS!$F:$R,8,FALSE))</f>
        <v/>
      </c>
      <c r="I206" t="str">
        <f>IF($A206="","",VLOOKUP($A206,DADOS!$F:$R,9,FALSE))</f>
        <v/>
      </c>
      <c r="J206" t="str">
        <f>IF($A206="","",VLOOKUP($A206,DADOS!$F:$R,10,FALSE))</f>
        <v/>
      </c>
      <c r="K206" t="str">
        <f>IF($A206="","",VLOOKUP($A206,DADOS!$F:$R,11,FALSE))</f>
        <v/>
      </c>
      <c r="L206" t="str">
        <f>IF($A206="","",VLOOKUP($A206,DADOS!$F:$R,12,FALSE))</f>
        <v/>
      </c>
      <c r="M206" t="str">
        <f>IF($A206="","",VLOOKUP($A206,DADOS!$F:$R,13,FALSE))</f>
        <v/>
      </c>
      <c r="P206">
        <f>IF($B$23="","",$B$23)</f>
        <v>32</v>
      </c>
      <c r="Q206">
        <f>IF($C$23="","",$C$23)</f>
        <v>16</v>
      </c>
      <c r="R206">
        <f>IF($D$23="","",$D$23)</f>
        <v>32</v>
      </c>
      <c r="S206">
        <f>IF(E$23="","",E$23)</f>
        <v>6</v>
      </c>
      <c r="T206">
        <f>IF(F$23="","",F$23)</f>
        <v>6</v>
      </c>
      <c r="U206">
        <f>IF(G$23="","",G$23)</f>
        <v>0.12</v>
      </c>
      <c r="V206">
        <f>IF(H$23="","",H$23)</f>
        <v>0.12</v>
      </c>
      <c r="W206">
        <f>IF($B$23="","",$B$23)</f>
        <v>32</v>
      </c>
      <c r="X206">
        <f>IF($C$23="","",$C$23)</f>
        <v>16</v>
      </c>
      <c r="Y206">
        <f>IF($D$23="","",$D$23)</f>
        <v>32</v>
      </c>
      <c r="Z206">
        <f>IF(L$23="","",L$23)</f>
        <v>0.12</v>
      </c>
      <c r="AA206">
        <f>IF(M$23="","",M$23)</f>
        <v>0.12</v>
      </c>
      <c r="AC206">
        <f>IF(B$22="","",B$22)</f>
        <v>48</v>
      </c>
      <c r="AD206">
        <f>IF(C$22="","",C$22)</f>
        <v>24</v>
      </c>
      <c r="AE206">
        <f>IF(D$22="","",D$22)</f>
        <v>48</v>
      </c>
      <c r="AF206">
        <f>IF(E$22="","",E$22)</f>
        <v>9</v>
      </c>
      <c r="AG206">
        <f>IF(F$22="","",F$22)</f>
        <v>9</v>
      </c>
      <c r="AH206">
        <f>IF(G$22="","",G$22)</f>
        <v>0.18</v>
      </c>
      <c r="AI206">
        <f>IF(H$22="","",H$22)</f>
        <v>0.18</v>
      </c>
      <c r="AJ206">
        <f>IF(I$22="","",I$22)</f>
        <v>1.7999999999999998</v>
      </c>
      <c r="AK206">
        <f>IF(J$22="","",J$22)</f>
        <v>1.7999999999999998</v>
      </c>
      <c r="AL206">
        <f>IF(K$22="","",K$22)</f>
        <v>0.09</v>
      </c>
      <c r="AM206">
        <f>IF(L$22="","",L$22)</f>
        <v>0.18</v>
      </c>
      <c r="AN206">
        <f>IF(M$22="","",M$22)</f>
        <v>0.18</v>
      </c>
      <c r="AP206">
        <f>$B$16</f>
        <v>40</v>
      </c>
      <c r="AQ206">
        <f>$B$16</f>
        <v>40</v>
      </c>
      <c r="AR206">
        <f>$B$16</f>
        <v>40</v>
      </c>
      <c r="AS206">
        <f>$B$16</f>
        <v>40</v>
      </c>
      <c r="AT206">
        <f>$B$16</f>
        <v>40</v>
      </c>
      <c r="AU206">
        <f>$B$16</f>
        <v>40</v>
      </c>
      <c r="AV206">
        <f>$B$16</f>
        <v>40</v>
      </c>
      <c r="AW206">
        <f>$B$16</f>
        <v>40</v>
      </c>
      <c r="AX206">
        <f>$B$16</f>
        <v>40</v>
      </c>
      <c r="AY206">
        <f>$B$16</f>
        <v>40</v>
      </c>
      <c r="AZ206">
        <f>$B$16</f>
        <v>40</v>
      </c>
      <c r="BA206">
        <f>$B$16</f>
        <v>40</v>
      </c>
    </row>
    <row r="207">
      <c r="B207" t="str">
        <f>IF($A207="","",VLOOKUP($A207,DADOS!$F:$R,2,FALSE))</f>
        <v/>
      </c>
      <c r="C207" t="str">
        <f>IF($A207="","",VLOOKUP($A207,DADOS!$F:$R,3,FALSE))</f>
        <v/>
      </c>
      <c r="D207" t="str">
        <f>IF($A207="","",VLOOKUP($A207,DADOS!$F:$R,4,FALSE))</f>
        <v/>
      </c>
      <c r="E207" t="str">
        <f>IF($A207="","",VLOOKUP($A207,DADOS!$F:$R,5,FALSE))</f>
        <v/>
      </c>
      <c r="F207" t="str">
        <f>IF($A207="","",VLOOKUP($A207,DADOS!$F:$R,6,FALSE))</f>
        <v/>
      </c>
      <c r="G207" t="str">
        <f>IF($A207="","",VLOOKUP($A207,DADOS!$F:$R,7,FALSE))</f>
        <v/>
      </c>
      <c r="H207" t="str">
        <f>IF($A207="","",VLOOKUP($A207,DADOS!$F:$R,8,FALSE))</f>
        <v/>
      </c>
      <c r="I207" t="str">
        <f>IF($A207="","",VLOOKUP($A207,DADOS!$F:$R,9,FALSE))</f>
        <v/>
      </c>
      <c r="J207" t="str">
        <f>IF($A207="","",VLOOKUP($A207,DADOS!$F:$R,10,FALSE))</f>
        <v/>
      </c>
      <c r="K207" t="str">
        <f>IF($A207="","",VLOOKUP($A207,DADOS!$F:$R,11,FALSE))</f>
        <v/>
      </c>
      <c r="L207" t="str">
        <f>IF($A207="","",VLOOKUP($A207,DADOS!$F:$R,12,FALSE))</f>
        <v/>
      </c>
      <c r="M207" t="str">
        <f>IF($A207="","",VLOOKUP($A207,DADOS!$F:$R,13,FALSE))</f>
        <v/>
      </c>
      <c r="P207">
        <f>IF($B$23="","",$B$23)</f>
        <v>32</v>
      </c>
      <c r="Q207">
        <f>IF($C$23="","",$C$23)</f>
        <v>16</v>
      </c>
      <c r="R207">
        <f>IF($D$23="","",$D$23)</f>
        <v>32</v>
      </c>
      <c r="S207">
        <f>IF(E$23="","",E$23)</f>
        <v>6</v>
      </c>
      <c r="T207">
        <f>IF(F$23="","",F$23)</f>
        <v>6</v>
      </c>
      <c r="U207">
        <f>IF(G$23="","",G$23)</f>
        <v>0.12</v>
      </c>
      <c r="V207">
        <f>IF(H$23="","",H$23)</f>
        <v>0.12</v>
      </c>
      <c r="W207">
        <f>IF($B$23="","",$B$23)</f>
        <v>32</v>
      </c>
      <c r="X207">
        <f>IF($C$23="","",$C$23)</f>
        <v>16</v>
      </c>
      <c r="Y207">
        <f>IF($D$23="","",$D$23)</f>
        <v>32</v>
      </c>
      <c r="Z207">
        <f>IF(L$23="","",L$23)</f>
        <v>0.12</v>
      </c>
      <c r="AA207">
        <f>IF(M$23="","",M$23)</f>
        <v>0.12</v>
      </c>
      <c r="AC207">
        <f>IF(B$22="","",B$22)</f>
        <v>48</v>
      </c>
      <c r="AD207">
        <f>IF(C$22="","",C$22)</f>
        <v>24</v>
      </c>
      <c r="AE207">
        <f>IF(D$22="","",D$22)</f>
        <v>48</v>
      </c>
      <c r="AF207">
        <f>IF(E$22="","",E$22)</f>
        <v>9</v>
      </c>
      <c r="AG207">
        <f>IF(F$22="","",F$22)</f>
        <v>9</v>
      </c>
      <c r="AH207">
        <f>IF(G$22="","",G$22)</f>
        <v>0.18</v>
      </c>
      <c r="AI207">
        <f>IF(H$22="","",H$22)</f>
        <v>0.18</v>
      </c>
      <c r="AJ207">
        <f>IF(I$22="","",I$22)</f>
        <v>1.7999999999999998</v>
      </c>
      <c r="AK207">
        <f>IF(J$22="","",J$22)</f>
        <v>1.7999999999999998</v>
      </c>
      <c r="AL207">
        <f>IF(K$22="","",K$22)</f>
        <v>0.09</v>
      </c>
      <c r="AM207">
        <f>IF(L$22="","",L$22)</f>
        <v>0.18</v>
      </c>
      <c r="AN207">
        <f>IF(M$22="","",M$22)</f>
        <v>0.18</v>
      </c>
      <c r="AP207">
        <f>$B$16</f>
        <v>40</v>
      </c>
      <c r="AQ207">
        <f>$B$16</f>
        <v>40</v>
      </c>
      <c r="AR207">
        <f>$B$16</f>
        <v>40</v>
      </c>
      <c r="AS207">
        <f>$B$16</f>
        <v>40</v>
      </c>
      <c r="AT207">
        <f>$B$16</f>
        <v>40</v>
      </c>
      <c r="AU207">
        <f>$B$16</f>
        <v>40</v>
      </c>
      <c r="AV207">
        <f>$B$16</f>
        <v>40</v>
      </c>
      <c r="AW207">
        <f>$B$16</f>
        <v>40</v>
      </c>
      <c r="AX207">
        <f>$B$16</f>
        <v>40</v>
      </c>
      <c r="AY207">
        <f>$B$16</f>
        <v>40</v>
      </c>
      <c r="AZ207">
        <f>$B$16</f>
        <v>40</v>
      </c>
      <c r="BA207">
        <f>$B$16</f>
        <v>40</v>
      </c>
    </row>
    <row r="208">
      <c r="B208" t="str">
        <f>IF($A208="","",VLOOKUP($A208,DADOS!$F:$R,2,FALSE))</f>
        <v/>
      </c>
      <c r="C208" t="str">
        <f>IF($A208="","",VLOOKUP($A208,DADOS!$F:$R,3,FALSE))</f>
        <v/>
      </c>
      <c r="D208" t="str">
        <f>IF($A208="","",VLOOKUP($A208,DADOS!$F:$R,4,FALSE))</f>
        <v/>
      </c>
      <c r="E208" t="str">
        <f>IF($A208="","",VLOOKUP($A208,DADOS!$F:$R,5,FALSE))</f>
        <v/>
      </c>
      <c r="F208" t="str">
        <f>IF($A208="","",VLOOKUP($A208,DADOS!$F:$R,6,FALSE))</f>
        <v/>
      </c>
      <c r="G208" t="str">
        <f>IF($A208="","",VLOOKUP($A208,DADOS!$F:$R,7,FALSE))</f>
        <v/>
      </c>
      <c r="H208" t="str">
        <f>IF($A208="","",VLOOKUP($A208,DADOS!$F:$R,8,FALSE))</f>
        <v/>
      </c>
      <c r="I208" t="str">
        <f>IF($A208="","",VLOOKUP($A208,DADOS!$F:$R,9,FALSE))</f>
        <v/>
      </c>
      <c r="J208" t="str">
        <f>IF($A208="","",VLOOKUP($A208,DADOS!$F:$R,10,FALSE))</f>
        <v/>
      </c>
      <c r="K208" t="str">
        <f>IF($A208="","",VLOOKUP($A208,DADOS!$F:$R,11,FALSE))</f>
        <v/>
      </c>
      <c r="L208" t="str">
        <f>IF($A208="","",VLOOKUP($A208,DADOS!$F:$R,12,FALSE))</f>
        <v/>
      </c>
      <c r="M208" t="str">
        <f>IF($A208="","",VLOOKUP($A208,DADOS!$F:$R,13,FALSE))</f>
        <v/>
      </c>
      <c r="P208">
        <f>IF($B$23="","",$B$23)</f>
        <v>32</v>
      </c>
      <c r="Q208">
        <f>IF($C$23="","",$C$23)</f>
        <v>16</v>
      </c>
      <c r="R208">
        <f>IF($D$23="","",$D$23)</f>
        <v>32</v>
      </c>
      <c r="S208">
        <f>IF(E$23="","",E$23)</f>
        <v>6</v>
      </c>
      <c r="T208">
        <f>IF(F$23="","",F$23)</f>
        <v>6</v>
      </c>
      <c r="U208">
        <f>IF(G$23="","",G$23)</f>
        <v>0.12</v>
      </c>
      <c r="V208">
        <f>IF(H$23="","",H$23)</f>
        <v>0.12</v>
      </c>
      <c r="W208">
        <f>IF($B$23="","",$B$23)</f>
        <v>32</v>
      </c>
      <c r="X208">
        <f>IF($C$23="","",$C$23)</f>
        <v>16</v>
      </c>
      <c r="Y208">
        <f>IF($D$23="","",$D$23)</f>
        <v>32</v>
      </c>
      <c r="Z208">
        <f>IF(L$23="","",L$23)</f>
        <v>0.12</v>
      </c>
      <c r="AA208">
        <f>IF(M$23="","",M$23)</f>
        <v>0.12</v>
      </c>
      <c r="AC208">
        <f>IF(B$22="","",B$22)</f>
        <v>48</v>
      </c>
      <c r="AD208">
        <f>IF(C$22="","",C$22)</f>
        <v>24</v>
      </c>
      <c r="AE208">
        <f>IF(D$22="","",D$22)</f>
        <v>48</v>
      </c>
      <c r="AF208">
        <f>IF(E$22="","",E$22)</f>
        <v>9</v>
      </c>
      <c r="AG208">
        <f>IF(F$22="","",F$22)</f>
        <v>9</v>
      </c>
      <c r="AH208">
        <f>IF(G$22="","",G$22)</f>
        <v>0.18</v>
      </c>
      <c r="AI208">
        <f>IF(H$22="","",H$22)</f>
        <v>0.18</v>
      </c>
      <c r="AJ208">
        <f>IF(I$22="","",I$22)</f>
        <v>1.7999999999999998</v>
      </c>
      <c r="AK208">
        <f>IF(J$22="","",J$22)</f>
        <v>1.7999999999999998</v>
      </c>
      <c r="AL208">
        <f>IF(K$22="","",K$22)</f>
        <v>0.09</v>
      </c>
      <c r="AM208">
        <f>IF(L$22="","",L$22)</f>
        <v>0.18</v>
      </c>
      <c r="AN208">
        <f>IF(M$22="","",M$22)</f>
        <v>0.18</v>
      </c>
      <c r="AP208">
        <f>$B$16</f>
        <v>40</v>
      </c>
      <c r="AQ208">
        <f>$B$16</f>
        <v>40</v>
      </c>
      <c r="AR208">
        <f>$B$16</f>
        <v>40</v>
      </c>
      <c r="AS208">
        <f>$B$16</f>
        <v>40</v>
      </c>
      <c r="AT208">
        <f>$B$16</f>
        <v>40</v>
      </c>
      <c r="AU208">
        <f>$B$16</f>
        <v>40</v>
      </c>
      <c r="AV208">
        <f>$B$16</f>
        <v>40</v>
      </c>
      <c r="AW208">
        <f>$B$16</f>
        <v>40</v>
      </c>
      <c r="AX208">
        <f>$B$16</f>
        <v>40</v>
      </c>
      <c r="AY208">
        <f>$B$16</f>
        <v>40</v>
      </c>
      <c r="AZ208">
        <f>$B$16</f>
        <v>40</v>
      </c>
      <c r="BA208">
        <f>$B$16</f>
        <v>40</v>
      </c>
    </row>
    <row r="209">
      <c r="B209" t="str">
        <f>IF($A209="","",VLOOKUP($A209,DADOS!$F:$R,2,FALSE))</f>
        <v/>
      </c>
      <c r="C209" t="str">
        <f>IF($A209="","",VLOOKUP($A209,DADOS!$F:$R,3,FALSE))</f>
        <v/>
      </c>
      <c r="D209" t="str">
        <f>IF($A209="","",VLOOKUP($A209,DADOS!$F:$R,4,FALSE))</f>
        <v/>
      </c>
      <c r="E209" t="str">
        <f>IF($A209="","",VLOOKUP($A209,DADOS!$F:$R,5,FALSE))</f>
        <v/>
      </c>
      <c r="F209" t="str">
        <f>IF($A209="","",VLOOKUP($A209,DADOS!$F:$R,6,FALSE))</f>
        <v/>
      </c>
      <c r="G209" t="str">
        <f>IF($A209="","",VLOOKUP($A209,DADOS!$F:$R,7,FALSE))</f>
        <v/>
      </c>
      <c r="H209" t="str">
        <f>IF($A209="","",VLOOKUP($A209,DADOS!$F:$R,8,FALSE))</f>
        <v/>
      </c>
      <c r="I209" t="str">
        <f>IF($A209="","",VLOOKUP($A209,DADOS!$F:$R,9,FALSE))</f>
        <v/>
      </c>
      <c r="J209" t="str">
        <f>IF($A209="","",VLOOKUP($A209,DADOS!$F:$R,10,FALSE))</f>
        <v/>
      </c>
      <c r="K209" t="str">
        <f>IF($A209="","",VLOOKUP($A209,DADOS!$F:$R,11,FALSE))</f>
        <v/>
      </c>
      <c r="L209" t="str">
        <f>IF($A209="","",VLOOKUP($A209,DADOS!$F:$R,12,FALSE))</f>
        <v/>
      </c>
      <c r="M209" t="str">
        <f>IF($A209="","",VLOOKUP($A209,DADOS!$F:$R,13,FALSE))</f>
        <v/>
      </c>
      <c r="P209">
        <f>IF($B$23="","",$B$23)</f>
        <v>32</v>
      </c>
      <c r="Q209">
        <f>IF($C$23="","",$C$23)</f>
        <v>16</v>
      </c>
      <c r="R209">
        <f>IF($D$23="","",$D$23)</f>
        <v>32</v>
      </c>
      <c r="S209">
        <f>IF(E$23="","",E$23)</f>
        <v>6</v>
      </c>
      <c r="T209">
        <f>IF(F$23="","",F$23)</f>
        <v>6</v>
      </c>
      <c r="U209">
        <f>IF(G$23="","",G$23)</f>
        <v>0.12</v>
      </c>
      <c r="V209">
        <f>IF(H$23="","",H$23)</f>
        <v>0.12</v>
      </c>
      <c r="W209">
        <f>IF($B$23="","",$B$23)</f>
        <v>32</v>
      </c>
      <c r="X209">
        <f>IF($C$23="","",$C$23)</f>
        <v>16</v>
      </c>
      <c r="Y209">
        <f>IF($D$23="","",$D$23)</f>
        <v>32</v>
      </c>
      <c r="Z209">
        <f>IF(L$23="","",L$23)</f>
        <v>0.12</v>
      </c>
      <c r="AA209">
        <f>IF(M$23="","",M$23)</f>
        <v>0.12</v>
      </c>
      <c r="AC209">
        <f>IF(B$22="","",B$22)</f>
        <v>48</v>
      </c>
      <c r="AD209">
        <f>IF(C$22="","",C$22)</f>
        <v>24</v>
      </c>
      <c r="AE209">
        <f>IF(D$22="","",D$22)</f>
        <v>48</v>
      </c>
      <c r="AF209">
        <f>IF(E$22="","",E$22)</f>
        <v>9</v>
      </c>
      <c r="AG209">
        <f>IF(F$22="","",F$22)</f>
        <v>9</v>
      </c>
      <c r="AH209">
        <f>IF(G$22="","",G$22)</f>
        <v>0.18</v>
      </c>
      <c r="AI209">
        <f>IF(H$22="","",H$22)</f>
        <v>0.18</v>
      </c>
      <c r="AJ209">
        <f>IF(I$22="","",I$22)</f>
        <v>1.7999999999999998</v>
      </c>
      <c r="AK209">
        <f>IF(J$22="","",J$22)</f>
        <v>1.7999999999999998</v>
      </c>
      <c r="AL209">
        <f>IF(K$22="","",K$22)</f>
        <v>0.09</v>
      </c>
      <c r="AM209">
        <f>IF(L$22="","",L$22)</f>
        <v>0.18</v>
      </c>
      <c r="AN209">
        <f>IF(M$22="","",M$22)</f>
        <v>0.18</v>
      </c>
      <c r="AP209">
        <f>$B$16</f>
        <v>40</v>
      </c>
      <c r="AQ209">
        <f>$B$16</f>
        <v>40</v>
      </c>
      <c r="AR209">
        <f>$B$16</f>
        <v>40</v>
      </c>
      <c r="AS209">
        <f>$B$16</f>
        <v>40</v>
      </c>
      <c r="AT209">
        <f>$B$16</f>
        <v>40</v>
      </c>
      <c r="AU209">
        <f>$B$16</f>
        <v>40</v>
      </c>
      <c r="AV209">
        <f>$B$16</f>
        <v>40</v>
      </c>
      <c r="AW209">
        <f>$B$16</f>
        <v>40</v>
      </c>
      <c r="AX209">
        <f>$B$16</f>
        <v>40</v>
      </c>
      <c r="AY209">
        <f>$B$16</f>
        <v>40</v>
      </c>
      <c r="AZ209">
        <f>$B$16</f>
        <v>40</v>
      </c>
      <c r="BA209">
        <f>$B$16</f>
        <v>40</v>
      </c>
    </row>
    <row r="210">
      <c r="B210" t="str">
        <f>IF($A210="","",VLOOKUP($A210,DADOS!$F:$R,2,FALSE))</f>
        <v/>
      </c>
      <c r="C210" t="str">
        <f>IF($A210="","",VLOOKUP($A210,DADOS!$F:$R,3,FALSE))</f>
        <v/>
      </c>
      <c r="D210" t="str">
        <f>IF($A210="","",VLOOKUP($A210,DADOS!$F:$R,4,FALSE))</f>
        <v/>
      </c>
      <c r="E210" t="str">
        <f>IF($A210="","",VLOOKUP($A210,DADOS!$F:$R,5,FALSE))</f>
        <v/>
      </c>
      <c r="F210" t="str">
        <f>IF($A210="","",VLOOKUP($A210,DADOS!$F:$R,6,FALSE))</f>
        <v/>
      </c>
      <c r="G210" t="str">
        <f>IF($A210="","",VLOOKUP($A210,DADOS!$F:$R,7,FALSE))</f>
        <v/>
      </c>
      <c r="H210" t="str">
        <f>IF($A210="","",VLOOKUP($A210,DADOS!$F:$R,8,FALSE))</f>
        <v/>
      </c>
      <c r="I210" t="str">
        <f>IF($A210="","",VLOOKUP($A210,DADOS!$F:$R,9,FALSE))</f>
        <v/>
      </c>
      <c r="J210" t="str">
        <f>IF($A210="","",VLOOKUP($A210,DADOS!$F:$R,10,FALSE))</f>
        <v/>
      </c>
      <c r="K210" t="str">
        <f>IF($A210="","",VLOOKUP($A210,DADOS!$F:$R,11,FALSE))</f>
        <v/>
      </c>
      <c r="L210" t="str">
        <f>IF($A210="","",VLOOKUP($A210,DADOS!$F:$R,12,FALSE))</f>
        <v/>
      </c>
      <c r="M210" t="str">
        <f>IF($A210="","",VLOOKUP($A210,DADOS!$F:$R,13,FALSE))</f>
        <v/>
      </c>
      <c r="P210">
        <f>IF($B$23="","",$B$23)</f>
        <v>32</v>
      </c>
      <c r="Q210">
        <f>IF($C$23="","",$C$23)</f>
        <v>16</v>
      </c>
      <c r="R210">
        <f>IF($D$23="","",$D$23)</f>
        <v>32</v>
      </c>
      <c r="S210">
        <f>IF(E$23="","",E$23)</f>
        <v>6</v>
      </c>
      <c r="T210">
        <f>IF(F$23="","",F$23)</f>
        <v>6</v>
      </c>
      <c r="U210">
        <f>IF(G$23="","",G$23)</f>
        <v>0.12</v>
      </c>
      <c r="V210">
        <f>IF(H$23="","",H$23)</f>
        <v>0.12</v>
      </c>
      <c r="W210">
        <f>IF($B$23="","",$B$23)</f>
        <v>32</v>
      </c>
      <c r="X210">
        <f>IF($C$23="","",$C$23)</f>
        <v>16</v>
      </c>
      <c r="Y210">
        <f>IF($D$23="","",$D$23)</f>
        <v>32</v>
      </c>
      <c r="Z210">
        <f>IF(L$23="","",L$23)</f>
        <v>0.12</v>
      </c>
      <c r="AA210">
        <f>IF(M$23="","",M$23)</f>
        <v>0.12</v>
      </c>
      <c r="AC210">
        <f>IF(B$22="","",B$22)</f>
        <v>48</v>
      </c>
      <c r="AD210">
        <f>IF(C$22="","",C$22)</f>
        <v>24</v>
      </c>
      <c r="AE210">
        <f>IF(D$22="","",D$22)</f>
        <v>48</v>
      </c>
      <c r="AF210">
        <f>IF(E$22="","",E$22)</f>
        <v>9</v>
      </c>
      <c r="AG210">
        <f>IF(F$22="","",F$22)</f>
        <v>9</v>
      </c>
      <c r="AH210">
        <f>IF(G$22="","",G$22)</f>
        <v>0.18</v>
      </c>
      <c r="AI210">
        <f>IF(H$22="","",H$22)</f>
        <v>0.18</v>
      </c>
      <c r="AJ210">
        <f>IF(I$22="","",I$22)</f>
        <v>1.7999999999999998</v>
      </c>
      <c r="AK210">
        <f>IF(J$22="","",J$22)</f>
        <v>1.7999999999999998</v>
      </c>
      <c r="AL210">
        <f>IF(K$22="","",K$22)</f>
        <v>0.09</v>
      </c>
      <c r="AM210">
        <f>IF(L$22="","",L$22)</f>
        <v>0.18</v>
      </c>
      <c r="AN210">
        <f>IF(M$22="","",M$22)</f>
        <v>0.18</v>
      </c>
      <c r="AP210">
        <f>$B$16</f>
        <v>40</v>
      </c>
      <c r="AQ210">
        <f>$B$16</f>
        <v>40</v>
      </c>
      <c r="AR210">
        <f>$B$16</f>
        <v>40</v>
      </c>
      <c r="AS210">
        <f>$B$16</f>
        <v>40</v>
      </c>
      <c r="AT210">
        <f>$B$16</f>
        <v>40</v>
      </c>
      <c r="AU210">
        <f>$B$16</f>
        <v>40</v>
      </c>
      <c r="AV210">
        <f>$B$16</f>
        <v>40</v>
      </c>
      <c r="AW210">
        <f>$B$16</f>
        <v>40</v>
      </c>
      <c r="AX210">
        <f>$B$16</f>
        <v>40</v>
      </c>
      <c r="AY210">
        <f>$B$16</f>
        <v>40</v>
      </c>
      <c r="AZ210">
        <f>$B$16</f>
        <v>40</v>
      </c>
      <c r="BA210">
        <f>$B$16</f>
        <v>40</v>
      </c>
    </row>
    <row r="211">
      <c r="B211" t="str">
        <f>IF($A211="","",VLOOKUP($A211,DADOS!$F:$R,2,FALSE))</f>
        <v/>
      </c>
      <c r="C211" t="str">
        <f>IF($A211="","",VLOOKUP($A211,DADOS!$F:$R,3,FALSE))</f>
        <v/>
      </c>
      <c r="D211" t="str">
        <f>IF($A211="","",VLOOKUP($A211,DADOS!$F:$R,4,FALSE))</f>
        <v/>
      </c>
      <c r="E211" t="str">
        <f>IF($A211="","",VLOOKUP($A211,DADOS!$F:$R,5,FALSE))</f>
        <v/>
      </c>
      <c r="F211" t="str">
        <f>IF($A211="","",VLOOKUP($A211,DADOS!$F:$R,6,FALSE))</f>
        <v/>
      </c>
      <c r="G211" t="str">
        <f>IF($A211="","",VLOOKUP($A211,DADOS!$F:$R,7,FALSE))</f>
        <v/>
      </c>
      <c r="H211" t="str">
        <f>IF($A211="","",VLOOKUP($A211,DADOS!$F:$R,8,FALSE))</f>
        <v/>
      </c>
      <c r="I211" t="str">
        <f>IF($A211="","",VLOOKUP($A211,DADOS!$F:$R,9,FALSE))</f>
        <v/>
      </c>
      <c r="J211" t="str">
        <f>IF($A211="","",VLOOKUP($A211,DADOS!$F:$R,10,FALSE))</f>
        <v/>
      </c>
      <c r="K211" t="str">
        <f>IF($A211="","",VLOOKUP($A211,DADOS!$F:$R,11,FALSE))</f>
        <v/>
      </c>
      <c r="L211" t="str">
        <f>IF($A211="","",VLOOKUP($A211,DADOS!$F:$R,12,FALSE))</f>
        <v/>
      </c>
      <c r="M211" t="str">
        <f>IF($A211="","",VLOOKUP($A211,DADOS!$F:$R,13,FALSE))</f>
        <v/>
      </c>
      <c r="P211">
        <f>IF($B$23="","",$B$23)</f>
        <v>32</v>
      </c>
      <c r="Q211">
        <f>IF($C$23="","",$C$23)</f>
        <v>16</v>
      </c>
      <c r="R211">
        <f>IF($D$23="","",$D$23)</f>
        <v>32</v>
      </c>
      <c r="S211">
        <f>IF(E$23="","",E$23)</f>
        <v>6</v>
      </c>
      <c r="T211">
        <f>IF(F$23="","",F$23)</f>
        <v>6</v>
      </c>
      <c r="U211">
        <f>IF(G$23="","",G$23)</f>
        <v>0.12</v>
      </c>
      <c r="V211">
        <f>IF(H$23="","",H$23)</f>
        <v>0.12</v>
      </c>
      <c r="W211">
        <f>IF($B$23="","",$B$23)</f>
        <v>32</v>
      </c>
      <c r="X211">
        <f>IF($C$23="","",$C$23)</f>
        <v>16</v>
      </c>
      <c r="Y211">
        <f>IF($D$23="","",$D$23)</f>
        <v>32</v>
      </c>
      <c r="Z211">
        <f>IF(L$23="","",L$23)</f>
        <v>0.12</v>
      </c>
      <c r="AA211">
        <f>IF(M$23="","",M$23)</f>
        <v>0.12</v>
      </c>
      <c r="AC211">
        <f>IF(B$22="","",B$22)</f>
        <v>48</v>
      </c>
      <c r="AD211">
        <f>IF(C$22="","",C$22)</f>
        <v>24</v>
      </c>
      <c r="AE211">
        <f>IF(D$22="","",D$22)</f>
        <v>48</v>
      </c>
      <c r="AF211">
        <f>IF(E$22="","",E$22)</f>
        <v>9</v>
      </c>
      <c r="AG211">
        <f>IF(F$22="","",F$22)</f>
        <v>9</v>
      </c>
      <c r="AH211">
        <f>IF(G$22="","",G$22)</f>
        <v>0.18</v>
      </c>
      <c r="AI211">
        <f>IF(H$22="","",H$22)</f>
        <v>0.18</v>
      </c>
      <c r="AJ211">
        <f>IF(I$22="","",I$22)</f>
        <v>1.7999999999999998</v>
      </c>
      <c r="AK211">
        <f>IF(J$22="","",J$22)</f>
        <v>1.7999999999999998</v>
      </c>
      <c r="AL211">
        <f>IF(K$22="","",K$22)</f>
        <v>0.09</v>
      </c>
      <c r="AM211">
        <f>IF(L$22="","",L$22)</f>
        <v>0.18</v>
      </c>
      <c r="AN211">
        <f>IF(M$22="","",M$22)</f>
        <v>0.18</v>
      </c>
      <c r="AP211">
        <f>$B$16</f>
        <v>40</v>
      </c>
      <c r="AQ211">
        <f>$B$16</f>
        <v>40</v>
      </c>
      <c r="AR211">
        <f>$B$16</f>
        <v>40</v>
      </c>
      <c r="AS211">
        <f>$B$16</f>
        <v>40</v>
      </c>
      <c r="AT211">
        <f>$B$16</f>
        <v>40</v>
      </c>
      <c r="AU211">
        <f>$B$16</f>
        <v>40</v>
      </c>
      <c r="AV211">
        <f>$B$16</f>
        <v>40</v>
      </c>
      <c r="AW211">
        <f>$B$16</f>
        <v>40</v>
      </c>
      <c r="AX211">
        <f>$B$16</f>
        <v>40</v>
      </c>
      <c r="AY211">
        <f>$B$16</f>
        <v>40</v>
      </c>
      <c r="AZ211">
        <f>$B$16</f>
        <v>40</v>
      </c>
      <c r="BA211">
        <f>$B$16</f>
        <v>40</v>
      </c>
    </row>
    <row r="212">
      <c r="B212" t="str">
        <f>IF($A212="","",VLOOKUP($A212,DADOS!$F:$R,2,FALSE))</f>
        <v/>
      </c>
      <c r="C212" t="str">
        <f>IF($A212="","",VLOOKUP($A212,DADOS!$F:$R,3,FALSE))</f>
        <v/>
      </c>
      <c r="D212" t="str">
        <f>IF($A212="","",VLOOKUP($A212,DADOS!$F:$R,4,FALSE))</f>
        <v/>
      </c>
      <c r="E212" t="str">
        <f>IF($A212="","",VLOOKUP($A212,DADOS!$F:$R,5,FALSE))</f>
        <v/>
      </c>
      <c r="F212" t="str">
        <f>IF($A212="","",VLOOKUP($A212,DADOS!$F:$R,6,FALSE))</f>
        <v/>
      </c>
      <c r="G212" t="str">
        <f>IF($A212="","",VLOOKUP($A212,DADOS!$F:$R,7,FALSE))</f>
        <v/>
      </c>
      <c r="H212" t="str">
        <f>IF($A212="","",VLOOKUP($A212,DADOS!$F:$R,8,FALSE))</f>
        <v/>
      </c>
      <c r="I212" t="str">
        <f>IF($A212="","",VLOOKUP($A212,DADOS!$F:$R,9,FALSE))</f>
        <v/>
      </c>
      <c r="J212" t="str">
        <f>IF($A212="","",VLOOKUP($A212,DADOS!$F:$R,10,FALSE))</f>
        <v/>
      </c>
      <c r="K212" t="str">
        <f>IF($A212="","",VLOOKUP($A212,DADOS!$F:$R,11,FALSE))</f>
        <v/>
      </c>
      <c r="L212" t="str">
        <f>IF($A212="","",VLOOKUP($A212,DADOS!$F:$R,12,FALSE))</f>
        <v/>
      </c>
      <c r="M212" t="str">
        <f>IF($A212="","",VLOOKUP($A212,DADOS!$F:$R,13,FALSE))</f>
        <v/>
      </c>
      <c r="P212">
        <f>IF($B$23="","",$B$23)</f>
        <v>32</v>
      </c>
      <c r="Q212">
        <f>IF($C$23="","",$C$23)</f>
        <v>16</v>
      </c>
      <c r="R212">
        <f>IF($D$23="","",$D$23)</f>
        <v>32</v>
      </c>
      <c r="S212">
        <f>IF(E$23="","",E$23)</f>
        <v>6</v>
      </c>
      <c r="T212">
        <f>IF(F$23="","",F$23)</f>
        <v>6</v>
      </c>
      <c r="U212">
        <f>IF(G$23="","",G$23)</f>
        <v>0.12</v>
      </c>
      <c r="V212">
        <f>IF(H$23="","",H$23)</f>
        <v>0.12</v>
      </c>
      <c r="W212">
        <f>IF($B$23="","",$B$23)</f>
        <v>32</v>
      </c>
      <c r="X212">
        <f>IF($C$23="","",$C$23)</f>
        <v>16</v>
      </c>
      <c r="Y212">
        <f>IF($D$23="","",$D$23)</f>
        <v>32</v>
      </c>
      <c r="Z212">
        <f>IF(L$23="","",L$23)</f>
        <v>0.12</v>
      </c>
      <c r="AA212">
        <f>IF(M$23="","",M$23)</f>
        <v>0.12</v>
      </c>
      <c r="AC212">
        <f>IF(B$22="","",B$22)</f>
        <v>48</v>
      </c>
      <c r="AD212">
        <f>IF(C$22="","",C$22)</f>
        <v>24</v>
      </c>
      <c r="AE212">
        <f>IF(D$22="","",D$22)</f>
        <v>48</v>
      </c>
      <c r="AF212">
        <f>IF(E$22="","",E$22)</f>
        <v>9</v>
      </c>
      <c r="AG212">
        <f>IF(F$22="","",F$22)</f>
        <v>9</v>
      </c>
      <c r="AH212">
        <f>IF(G$22="","",G$22)</f>
        <v>0.18</v>
      </c>
      <c r="AI212">
        <f>IF(H$22="","",H$22)</f>
        <v>0.18</v>
      </c>
      <c r="AJ212">
        <f>IF(I$22="","",I$22)</f>
        <v>1.7999999999999998</v>
      </c>
      <c r="AK212">
        <f>IF(J$22="","",J$22)</f>
        <v>1.7999999999999998</v>
      </c>
      <c r="AL212">
        <f>IF(K$22="","",K$22)</f>
        <v>0.09</v>
      </c>
      <c r="AM212">
        <f>IF(L$22="","",L$22)</f>
        <v>0.18</v>
      </c>
      <c r="AN212">
        <f>IF(M$22="","",M$22)</f>
        <v>0.18</v>
      </c>
      <c r="AP212">
        <f>$B$16</f>
        <v>40</v>
      </c>
      <c r="AQ212">
        <f>$B$16</f>
        <v>40</v>
      </c>
      <c r="AR212">
        <f>$B$16</f>
        <v>40</v>
      </c>
      <c r="AS212">
        <f>$B$16</f>
        <v>40</v>
      </c>
      <c r="AT212">
        <f>$B$16</f>
        <v>40</v>
      </c>
      <c r="AU212">
        <f>$B$16</f>
        <v>40</v>
      </c>
      <c r="AV212">
        <f>$B$16</f>
        <v>40</v>
      </c>
      <c r="AW212">
        <f>$B$16</f>
        <v>40</v>
      </c>
      <c r="AX212">
        <f>$B$16</f>
        <v>40</v>
      </c>
      <c r="AY212">
        <f>$B$16</f>
        <v>40</v>
      </c>
      <c r="AZ212">
        <f>$B$16</f>
        <v>40</v>
      </c>
      <c r="BA212">
        <f>$B$16</f>
        <v>40</v>
      </c>
    </row>
    <row r="213">
      <c r="B213" t="str">
        <f>IF($A213="","",VLOOKUP($A213,DADOS!$F:$R,2,FALSE))</f>
        <v/>
      </c>
      <c r="C213" t="str">
        <f>IF($A213="","",VLOOKUP($A213,DADOS!$F:$R,3,FALSE))</f>
        <v/>
      </c>
      <c r="D213" t="str">
        <f>IF($A213="","",VLOOKUP($A213,DADOS!$F:$R,4,FALSE))</f>
        <v/>
      </c>
      <c r="E213" t="str">
        <f>IF($A213="","",VLOOKUP($A213,DADOS!$F:$R,5,FALSE))</f>
        <v/>
      </c>
      <c r="F213" t="str">
        <f>IF($A213="","",VLOOKUP($A213,DADOS!$F:$R,6,FALSE))</f>
        <v/>
      </c>
      <c r="G213" t="str">
        <f>IF($A213="","",VLOOKUP($A213,DADOS!$F:$R,7,FALSE))</f>
        <v/>
      </c>
      <c r="H213" t="str">
        <f>IF($A213="","",VLOOKUP($A213,DADOS!$F:$R,8,FALSE))</f>
        <v/>
      </c>
      <c r="I213" t="str">
        <f>IF($A213="","",VLOOKUP($A213,DADOS!$F:$R,9,FALSE))</f>
        <v/>
      </c>
      <c r="J213" t="str">
        <f>IF($A213="","",VLOOKUP($A213,DADOS!$F:$R,10,FALSE))</f>
        <v/>
      </c>
      <c r="K213" t="str">
        <f>IF($A213="","",VLOOKUP($A213,DADOS!$F:$R,11,FALSE))</f>
        <v/>
      </c>
      <c r="L213" t="str">
        <f>IF($A213="","",VLOOKUP($A213,DADOS!$F:$R,12,FALSE))</f>
        <v/>
      </c>
      <c r="M213" t="str">
        <f>IF($A213="","",VLOOKUP($A213,DADOS!$F:$R,13,FALSE))</f>
        <v/>
      </c>
      <c r="P213">
        <f>IF($B$23="","",$B$23)</f>
        <v>32</v>
      </c>
      <c r="Q213">
        <f>IF($C$23="","",$C$23)</f>
        <v>16</v>
      </c>
      <c r="R213">
        <f>IF($D$23="","",$D$23)</f>
        <v>32</v>
      </c>
      <c r="S213">
        <f>IF(E$23="","",E$23)</f>
        <v>6</v>
      </c>
      <c r="T213">
        <f>IF(F$23="","",F$23)</f>
        <v>6</v>
      </c>
      <c r="U213">
        <f>IF(G$23="","",G$23)</f>
        <v>0.12</v>
      </c>
      <c r="V213">
        <f>IF(H$23="","",H$23)</f>
        <v>0.12</v>
      </c>
      <c r="W213">
        <f>IF($B$23="","",$B$23)</f>
        <v>32</v>
      </c>
      <c r="X213">
        <f>IF($C$23="","",$C$23)</f>
        <v>16</v>
      </c>
      <c r="Y213">
        <f>IF($D$23="","",$D$23)</f>
        <v>32</v>
      </c>
      <c r="Z213">
        <f>IF(L$23="","",L$23)</f>
        <v>0.12</v>
      </c>
      <c r="AA213">
        <f>IF(M$23="","",M$23)</f>
        <v>0.12</v>
      </c>
      <c r="AC213">
        <f>IF(B$22="","",B$22)</f>
        <v>48</v>
      </c>
      <c r="AD213">
        <f>IF(C$22="","",C$22)</f>
        <v>24</v>
      </c>
      <c r="AE213">
        <f>IF(D$22="","",D$22)</f>
        <v>48</v>
      </c>
      <c r="AF213">
        <f>IF(E$22="","",E$22)</f>
        <v>9</v>
      </c>
      <c r="AG213">
        <f>IF(F$22="","",F$22)</f>
        <v>9</v>
      </c>
      <c r="AH213">
        <f>IF(G$22="","",G$22)</f>
        <v>0.18</v>
      </c>
      <c r="AI213">
        <f>IF(H$22="","",H$22)</f>
        <v>0.18</v>
      </c>
      <c r="AJ213">
        <f>IF(I$22="","",I$22)</f>
        <v>1.7999999999999998</v>
      </c>
      <c r="AK213">
        <f>IF(J$22="","",J$22)</f>
        <v>1.7999999999999998</v>
      </c>
      <c r="AL213">
        <f>IF(K$22="","",K$22)</f>
        <v>0.09</v>
      </c>
      <c r="AM213">
        <f>IF(L$22="","",L$22)</f>
        <v>0.18</v>
      </c>
      <c r="AN213">
        <f>IF(M$22="","",M$22)</f>
        <v>0.18</v>
      </c>
      <c r="AP213">
        <f>$B$16</f>
        <v>40</v>
      </c>
      <c r="AQ213">
        <f>$B$16</f>
        <v>40</v>
      </c>
      <c r="AR213">
        <f>$B$16</f>
        <v>40</v>
      </c>
      <c r="AS213">
        <f>$B$16</f>
        <v>40</v>
      </c>
      <c r="AT213">
        <f>$B$16</f>
        <v>40</v>
      </c>
      <c r="AU213">
        <f>$B$16</f>
        <v>40</v>
      </c>
      <c r="AV213">
        <f>$B$16</f>
        <v>40</v>
      </c>
      <c r="AW213">
        <f>$B$16</f>
        <v>40</v>
      </c>
      <c r="AX213">
        <f>$B$16</f>
        <v>40</v>
      </c>
      <c r="AY213">
        <f>$B$16</f>
        <v>40</v>
      </c>
      <c r="AZ213">
        <f>$B$16</f>
        <v>40</v>
      </c>
      <c r="BA213">
        <f>$B$16</f>
        <v>40</v>
      </c>
    </row>
    <row r="214">
      <c r="B214" t="str">
        <f>IF($A214="","",VLOOKUP($A214,DADOS!$F:$R,2,FALSE))</f>
        <v/>
      </c>
      <c r="C214" t="str">
        <f>IF($A214="","",VLOOKUP($A214,DADOS!$F:$R,3,FALSE))</f>
        <v/>
      </c>
      <c r="D214" t="str">
        <f>IF($A214="","",VLOOKUP($A214,DADOS!$F:$R,4,FALSE))</f>
        <v/>
      </c>
      <c r="E214" t="str">
        <f>IF($A214="","",VLOOKUP($A214,DADOS!$F:$R,5,FALSE))</f>
        <v/>
      </c>
      <c r="F214" t="str">
        <f>IF($A214="","",VLOOKUP($A214,DADOS!$F:$R,6,FALSE))</f>
        <v/>
      </c>
      <c r="G214" t="str">
        <f>IF($A214="","",VLOOKUP($A214,DADOS!$F:$R,7,FALSE))</f>
        <v/>
      </c>
      <c r="H214" t="str">
        <f>IF($A214="","",VLOOKUP($A214,DADOS!$F:$R,8,FALSE))</f>
        <v/>
      </c>
      <c r="I214" t="str">
        <f>IF($A214="","",VLOOKUP($A214,DADOS!$F:$R,9,FALSE))</f>
        <v/>
      </c>
      <c r="J214" t="str">
        <f>IF($A214="","",VLOOKUP($A214,DADOS!$F:$R,10,FALSE))</f>
        <v/>
      </c>
      <c r="K214" t="str">
        <f>IF($A214="","",VLOOKUP($A214,DADOS!$F:$R,11,FALSE))</f>
        <v/>
      </c>
      <c r="L214" t="str">
        <f>IF($A214="","",VLOOKUP($A214,DADOS!$F:$R,12,FALSE))</f>
        <v/>
      </c>
      <c r="M214" t="str">
        <f>IF($A214="","",VLOOKUP($A214,DADOS!$F:$R,13,FALSE))</f>
        <v/>
      </c>
      <c r="P214">
        <f>IF($B$23="","",$B$23)</f>
        <v>32</v>
      </c>
      <c r="Q214">
        <f>IF($C$23="","",$C$23)</f>
        <v>16</v>
      </c>
      <c r="R214">
        <f>IF($D$23="","",$D$23)</f>
        <v>32</v>
      </c>
      <c r="S214">
        <f>IF(E$23="","",E$23)</f>
        <v>6</v>
      </c>
      <c r="T214">
        <f>IF(F$23="","",F$23)</f>
        <v>6</v>
      </c>
      <c r="U214">
        <f>IF(G$23="","",G$23)</f>
        <v>0.12</v>
      </c>
      <c r="V214">
        <f>IF(H$23="","",H$23)</f>
        <v>0.12</v>
      </c>
      <c r="W214">
        <f>IF($B$23="","",$B$23)</f>
        <v>32</v>
      </c>
      <c r="X214">
        <f>IF($C$23="","",$C$23)</f>
        <v>16</v>
      </c>
      <c r="Y214">
        <f>IF($D$23="","",$D$23)</f>
        <v>32</v>
      </c>
      <c r="Z214">
        <f>IF(L$23="","",L$23)</f>
        <v>0.12</v>
      </c>
      <c r="AA214">
        <f>IF(M$23="","",M$23)</f>
        <v>0.12</v>
      </c>
      <c r="AC214">
        <f>IF(B$22="","",B$22)</f>
        <v>48</v>
      </c>
      <c r="AD214">
        <f>IF(C$22="","",C$22)</f>
        <v>24</v>
      </c>
      <c r="AE214">
        <f>IF(D$22="","",D$22)</f>
        <v>48</v>
      </c>
      <c r="AF214">
        <f>IF(E$22="","",E$22)</f>
        <v>9</v>
      </c>
      <c r="AG214">
        <f>IF(F$22="","",F$22)</f>
        <v>9</v>
      </c>
      <c r="AH214">
        <f>IF(G$22="","",G$22)</f>
        <v>0.18</v>
      </c>
      <c r="AI214">
        <f>IF(H$22="","",H$22)</f>
        <v>0.18</v>
      </c>
      <c r="AJ214">
        <f>IF(I$22="","",I$22)</f>
        <v>1.7999999999999998</v>
      </c>
      <c r="AK214">
        <f>IF(J$22="","",J$22)</f>
        <v>1.7999999999999998</v>
      </c>
      <c r="AL214">
        <f>IF(K$22="","",K$22)</f>
        <v>0.09</v>
      </c>
      <c r="AM214">
        <f>IF(L$22="","",L$22)</f>
        <v>0.18</v>
      </c>
      <c r="AN214">
        <f>IF(M$22="","",M$22)</f>
        <v>0.18</v>
      </c>
      <c r="AP214">
        <f>$B$16</f>
        <v>40</v>
      </c>
      <c r="AQ214">
        <f>$B$16</f>
        <v>40</v>
      </c>
      <c r="AR214">
        <f>$B$16</f>
        <v>40</v>
      </c>
      <c r="AS214">
        <f>$B$16</f>
        <v>40</v>
      </c>
      <c r="AT214">
        <f>$B$16</f>
        <v>40</v>
      </c>
      <c r="AU214">
        <f>$B$16</f>
        <v>40</v>
      </c>
      <c r="AV214">
        <f>$B$16</f>
        <v>40</v>
      </c>
      <c r="AW214">
        <f>$B$16</f>
        <v>40</v>
      </c>
      <c r="AX214">
        <f>$B$16</f>
        <v>40</v>
      </c>
      <c r="AY214">
        <f>$B$16</f>
        <v>40</v>
      </c>
      <c r="AZ214">
        <f>$B$16</f>
        <v>40</v>
      </c>
      <c r="BA214">
        <f>$B$16</f>
        <v>40</v>
      </c>
    </row>
    <row r="215">
      <c r="B215" t="str">
        <f>IF($A215="","",VLOOKUP($A215,DADOS!$F:$R,2,FALSE))</f>
        <v/>
      </c>
      <c r="C215" t="str">
        <f>IF($A215="","",VLOOKUP($A215,DADOS!$F:$R,3,FALSE))</f>
        <v/>
      </c>
      <c r="D215" t="str">
        <f>IF($A215="","",VLOOKUP($A215,DADOS!$F:$R,4,FALSE))</f>
        <v/>
      </c>
      <c r="E215" t="str">
        <f>IF($A215="","",VLOOKUP($A215,DADOS!$F:$R,5,FALSE))</f>
        <v/>
      </c>
      <c r="F215" t="str">
        <f>IF($A215="","",VLOOKUP($A215,DADOS!$F:$R,6,FALSE))</f>
        <v/>
      </c>
      <c r="G215" t="str">
        <f>IF($A215="","",VLOOKUP($A215,DADOS!$F:$R,7,FALSE))</f>
        <v/>
      </c>
      <c r="H215" t="str">
        <f>IF($A215="","",VLOOKUP($A215,DADOS!$F:$R,8,FALSE))</f>
        <v/>
      </c>
      <c r="I215" t="str">
        <f>IF($A215="","",VLOOKUP($A215,DADOS!$F:$R,9,FALSE))</f>
        <v/>
      </c>
      <c r="J215" t="str">
        <f>IF($A215="","",VLOOKUP($A215,DADOS!$F:$R,10,FALSE))</f>
        <v/>
      </c>
      <c r="K215" t="str">
        <f>IF($A215="","",VLOOKUP($A215,DADOS!$F:$R,11,FALSE))</f>
        <v/>
      </c>
      <c r="L215" t="str">
        <f>IF($A215="","",VLOOKUP($A215,DADOS!$F:$R,12,FALSE))</f>
        <v/>
      </c>
      <c r="M215" t="str">
        <f>IF($A215="","",VLOOKUP($A215,DADOS!$F:$R,13,FALSE))</f>
        <v/>
      </c>
      <c r="P215">
        <f>IF($B$23="","",$B$23)</f>
        <v>32</v>
      </c>
      <c r="Q215">
        <f>IF($C$23="","",$C$23)</f>
        <v>16</v>
      </c>
      <c r="R215">
        <f>IF($D$23="","",$D$23)</f>
        <v>32</v>
      </c>
      <c r="S215">
        <f>IF(E$23="","",E$23)</f>
        <v>6</v>
      </c>
      <c r="T215">
        <f>IF(F$23="","",F$23)</f>
        <v>6</v>
      </c>
      <c r="U215">
        <f>IF(G$23="","",G$23)</f>
        <v>0.12</v>
      </c>
      <c r="V215">
        <f>IF(H$23="","",H$23)</f>
        <v>0.12</v>
      </c>
      <c r="W215">
        <f>IF($B$23="","",$B$23)</f>
        <v>32</v>
      </c>
      <c r="X215">
        <f>IF($C$23="","",$C$23)</f>
        <v>16</v>
      </c>
      <c r="Y215">
        <f>IF($D$23="","",$D$23)</f>
        <v>32</v>
      </c>
      <c r="Z215">
        <f>IF(L$23="","",L$23)</f>
        <v>0.12</v>
      </c>
      <c r="AA215">
        <f>IF(M$23="","",M$23)</f>
        <v>0.12</v>
      </c>
      <c r="AC215">
        <f>IF(B$22="","",B$22)</f>
        <v>48</v>
      </c>
      <c r="AD215">
        <f>IF(C$22="","",C$22)</f>
        <v>24</v>
      </c>
      <c r="AE215">
        <f>IF(D$22="","",D$22)</f>
        <v>48</v>
      </c>
      <c r="AF215">
        <f>IF(E$22="","",E$22)</f>
        <v>9</v>
      </c>
      <c r="AG215">
        <f>IF(F$22="","",F$22)</f>
        <v>9</v>
      </c>
      <c r="AH215">
        <f>IF(G$22="","",G$22)</f>
        <v>0.18</v>
      </c>
      <c r="AI215">
        <f>IF(H$22="","",H$22)</f>
        <v>0.18</v>
      </c>
      <c r="AJ215">
        <f>IF(I$22="","",I$22)</f>
        <v>1.7999999999999998</v>
      </c>
      <c r="AK215">
        <f>IF(J$22="","",J$22)</f>
        <v>1.7999999999999998</v>
      </c>
      <c r="AL215">
        <f>IF(K$22="","",K$22)</f>
        <v>0.09</v>
      </c>
      <c r="AM215">
        <f>IF(L$22="","",L$22)</f>
        <v>0.18</v>
      </c>
      <c r="AN215">
        <f>IF(M$22="","",M$22)</f>
        <v>0.18</v>
      </c>
      <c r="AP215">
        <f>$B$16</f>
        <v>40</v>
      </c>
      <c r="AQ215">
        <f>$B$16</f>
        <v>40</v>
      </c>
      <c r="AR215">
        <f>$B$16</f>
        <v>40</v>
      </c>
      <c r="AS215">
        <f>$B$16</f>
        <v>40</v>
      </c>
      <c r="AT215">
        <f>$B$16</f>
        <v>40</v>
      </c>
      <c r="AU215">
        <f>$B$16</f>
        <v>40</v>
      </c>
      <c r="AV215">
        <f>$B$16</f>
        <v>40</v>
      </c>
      <c r="AW215">
        <f>$B$16</f>
        <v>40</v>
      </c>
      <c r="AX215">
        <f>$B$16</f>
        <v>40</v>
      </c>
      <c r="AY215">
        <f>$B$16</f>
        <v>40</v>
      </c>
      <c r="AZ215">
        <f>$B$16</f>
        <v>40</v>
      </c>
      <c r="BA215">
        <f>$B$16</f>
        <v>40</v>
      </c>
    </row>
    <row r="216">
      <c r="B216" t="str">
        <f>IF($A216="","",VLOOKUP($A216,DADOS!$F:$R,2,FALSE))</f>
        <v/>
      </c>
      <c r="C216" t="str">
        <f>IF($A216="","",VLOOKUP($A216,DADOS!$F:$R,3,FALSE))</f>
        <v/>
      </c>
      <c r="D216" t="str">
        <f>IF($A216="","",VLOOKUP($A216,DADOS!$F:$R,4,FALSE))</f>
        <v/>
      </c>
      <c r="E216" t="str">
        <f>IF($A216="","",VLOOKUP($A216,DADOS!$F:$R,5,FALSE))</f>
        <v/>
      </c>
      <c r="F216" t="str">
        <f>IF($A216="","",VLOOKUP($A216,DADOS!$F:$R,6,FALSE))</f>
        <v/>
      </c>
      <c r="G216" t="str">
        <f>IF($A216="","",VLOOKUP($A216,DADOS!$F:$R,7,FALSE))</f>
        <v/>
      </c>
      <c r="H216" t="str">
        <f>IF($A216="","",VLOOKUP($A216,DADOS!$F:$R,8,FALSE))</f>
        <v/>
      </c>
      <c r="I216" t="str">
        <f>IF($A216="","",VLOOKUP($A216,DADOS!$F:$R,9,FALSE))</f>
        <v/>
      </c>
      <c r="J216" t="str">
        <f>IF($A216="","",VLOOKUP($A216,DADOS!$F:$R,10,FALSE))</f>
        <v/>
      </c>
      <c r="K216" t="str">
        <f>IF($A216="","",VLOOKUP($A216,DADOS!$F:$R,11,FALSE))</f>
        <v/>
      </c>
      <c r="L216" t="str">
        <f>IF($A216="","",VLOOKUP($A216,DADOS!$F:$R,12,FALSE))</f>
        <v/>
      </c>
      <c r="M216" t="str">
        <f>IF($A216="","",VLOOKUP($A216,DADOS!$F:$R,13,FALSE))</f>
        <v/>
      </c>
      <c r="P216">
        <f>IF($B$23="","",$B$23)</f>
        <v>32</v>
      </c>
      <c r="Q216">
        <f>IF($C$23="","",$C$23)</f>
        <v>16</v>
      </c>
      <c r="R216">
        <f>IF($D$23="","",$D$23)</f>
        <v>32</v>
      </c>
      <c r="S216">
        <f>IF(E$23="","",E$23)</f>
        <v>6</v>
      </c>
      <c r="T216">
        <f>IF(F$23="","",F$23)</f>
        <v>6</v>
      </c>
      <c r="U216">
        <f>IF(G$23="","",G$23)</f>
        <v>0.12</v>
      </c>
      <c r="V216">
        <f>IF(H$23="","",H$23)</f>
        <v>0.12</v>
      </c>
      <c r="W216">
        <f>IF($B$23="","",$B$23)</f>
        <v>32</v>
      </c>
      <c r="X216">
        <f>IF($C$23="","",$C$23)</f>
        <v>16</v>
      </c>
      <c r="Y216">
        <f>IF($D$23="","",$D$23)</f>
        <v>32</v>
      </c>
      <c r="Z216">
        <f>IF(L$23="","",L$23)</f>
        <v>0.12</v>
      </c>
      <c r="AA216">
        <f>IF(M$23="","",M$23)</f>
        <v>0.12</v>
      </c>
      <c r="AC216">
        <f>IF(B$22="","",B$22)</f>
        <v>48</v>
      </c>
      <c r="AD216">
        <f>IF(C$22="","",C$22)</f>
        <v>24</v>
      </c>
      <c r="AE216">
        <f>IF(D$22="","",D$22)</f>
        <v>48</v>
      </c>
      <c r="AF216">
        <f>IF(E$22="","",E$22)</f>
        <v>9</v>
      </c>
      <c r="AG216">
        <f>IF(F$22="","",F$22)</f>
        <v>9</v>
      </c>
      <c r="AH216">
        <f>IF(G$22="","",G$22)</f>
        <v>0.18</v>
      </c>
      <c r="AI216">
        <f>IF(H$22="","",H$22)</f>
        <v>0.18</v>
      </c>
      <c r="AJ216">
        <f>IF(I$22="","",I$22)</f>
        <v>1.7999999999999998</v>
      </c>
      <c r="AK216">
        <f>IF(J$22="","",J$22)</f>
        <v>1.7999999999999998</v>
      </c>
      <c r="AL216">
        <f>IF(K$22="","",K$22)</f>
        <v>0.09</v>
      </c>
      <c r="AM216">
        <f>IF(L$22="","",L$22)</f>
        <v>0.18</v>
      </c>
      <c r="AN216">
        <f>IF(M$22="","",M$22)</f>
        <v>0.18</v>
      </c>
      <c r="AP216">
        <f>$B$16</f>
        <v>40</v>
      </c>
      <c r="AQ216">
        <f>$B$16</f>
        <v>40</v>
      </c>
      <c r="AR216">
        <f>$B$16</f>
        <v>40</v>
      </c>
      <c r="AS216">
        <f>$B$16</f>
        <v>40</v>
      </c>
      <c r="AT216">
        <f>$B$16</f>
        <v>40</v>
      </c>
      <c r="AU216">
        <f>$B$16</f>
        <v>40</v>
      </c>
      <c r="AV216">
        <f>$B$16</f>
        <v>40</v>
      </c>
      <c r="AW216">
        <f>$B$16</f>
        <v>40</v>
      </c>
      <c r="AX216">
        <f>$B$16</f>
        <v>40</v>
      </c>
      <c r="AY216">
        <f>$B$16</f>
        <v>40</v>
      </c>
      <c r="AZ216">
        <f>$B$16</f>
        <v>40</v>
      </c>
      <c r="BA216">
        <f>$B$16</f>
        <v>40</v>
      </c>
    </row>
    <row r="217">
      <c r="B217" t="str">
        <f>IF($A217="","",VLOOKUP($A217,DADOS!$F:$R,2,FALSE))</f>
        <v/>
      </c>
      <c r="C217" t="str">
        <f>IF($A217="","",VLOOKUP($A217,DADOS!$F:$R,3,FALSE))</f>
        <v/>
      </c>
      <c r="D217" t="str">
        <f>IF($A217="","",VLOOKUP($A217,DADOS!$F:$R,4,FALSE))</f>
        <v/>
      </c>
      <c r="E217" t="str">
        <f>IF($A217="","",VLOOKUP($A217,DADOS!$F:$R,5,FALSE))</f>
        <v/>
      </c>
      <c r="F217" t="str">
        <f>IF($A217="","",VLOOKUP($A217,DADOS!$F:$R,6,FALSE))</f>
        <v/>
      </c>
      <c r="G217" t="str">
        <f>IF($A217="","",VLOOKUP($A217,DADOS!$F:$R,7,FALSE))</f>
        <v/>
      </c>
      <c r="H217" t="str">
        <f>IF($A217="","",VLOOKUP($A217,DADOS!$F:$R,8,FALSE))</f>
        <v/>
      </c>
      <c r="I217" t="str">
        <f>IF($A217="","",VLOOKUP($A217,DADOS!$F:$R,9,FALSE))</f>
        <v/>
      </c>
      <c r="J217" t="str">
        <f>IF($A217="","",VLOOKUP($A217,DADOS!$F:$R,10,FALSE))</f>
        <v/>
      </c>
      <c r="K217" t="str">
        <f>IF($A217="","",VLOOKUP($A217,DADOS!$F:$R,11,FALSE))</f>
        <v/>
      </c>
      <c r="L217" t="str">
        <f>IF($A217="","",VLOOKUP($A217,DADOS!$F:$R,12,FALSE))</f>
        <v/>
      </c>
      <c r="M217" t="str">
        <f>IF($A217="","",VLOOKUP($A217,DADOS!$F:$R,13,FALSE))</f>
        <v/>
      </c>
      <c r="P217">
        <f>IF($B$23="","",$B$23)</f>
        <v>32</v>
      </c>
      <c r="Q217">
        <f>IF($C$23="","",$C$23)</f>
        <v>16</v>
      </c>
      <c r="R217">
        <f>IF($D$23="","",$D$23)</f>
        <v>32</v>
      </c>
      <c r="S217">
        <f>IF(E$23="","",E$23)</f>
        <v>6</v>
      </c>
      <c r="T217">
        <f>IF(F$23="","",F$23)</f>
        <v>6</v>
      </c>
      <c r="U217">
        <f>IF(G$23="","",G$23)</f>
        <v>0.12</v>
      </c>
      <c r="V217">
        <f>IF(H$23="","",H$23)</f>
        <v>0.12</v>
      </c>
      <c r="W217">
        <f>IF($B$23="","",$B$23)</f>
        <v>32</v>
      </c>
      <c r="X217">
        <f>IF($C$23="","",$C$23)</f>
        <v>16</v>
      </c>
      <c r="Y217">
        <f>IF($D$23="","",$D$23)</f>
        <v>32</v>
      </c>
      <c r="Z217">
        <f>IF(L$23="","",L$23)</f>
        <v>0.12</v>
      </c>
      <c r="AA217">
        <f>IF(M$23="","",M$23)</f>
        <v>0.12</v>
      </c>
      <c r="AC217">
        <f>IF(B$22="","",B$22)</f>
        <v>48</v>
      </c>
      <c r="AD217">
        <f>IF(C$22="","",C$22)</f>
        <v>24</v>
      </c>
      <c r="AE217">
        <f>IF(D$22="","",D$22)</f>
        <v>48</v>
      </c>
      <c r="AF217">
        <f>IF(E$22="","",E$22)</f>
        <v>9</v>
      </c>
      <c r="AG217">
        <f>IF(F$22="","",F$22)</f>
        <v>9</v>
      </c>
      <c r="AH217">
        <f>IF(G$22="","",G$22)</f>
        <v>0.18</v>
      </c>
      <c r="AI217">
        <f>IF(H$22="","",H$22)</f>
        <v>0.18</v>
      </c>
      <c r="AJ217">
        <f>IF(I$22="","",I$22)</f>
        <v>1.7999999999999998</v>
      </c>
      <c r="AK217">
        <f>IF(J$22="","",J$22)</f>
        <v>1.7999999999999998</v>
      </c>
      <c r="AL217">
        <f>IF(K$22="","",K$22)</f>
        <v>0.09</v>
      </c>
      <c r="AM217">
        <f>IF(L$22="","",L$22)</f>
        <v>0.18</v>
      </c>
      <c r="AN217">
        <f>IF(M$22="","",M$22)</f>
        <v>0.18</v>
      </c>
      <c r="AP217">
        <f>$B$16</f>
        <v>40</v>
      </c>
      <c r="AQ217">
        <f>$B$16</f>
        <v>40</v>
      </c>
      <c r="AR217">
        <f>$B$16</f>
        <v>40</v>
      </c>
      <c r="AS217">
        <f>$B$16</f>
        <v>40</v>
      </c>
      <c r="AT217">
        <f>$B$16</f>
        <v>40</v>
      </c>
      <c r="AU217">
        <f>$B$16</f>
        <v>40</v>
      </c>
      <c r="AV217">
        <f>$B$16</f>
        <v>40</v>
      </c>
      <c r="AW217">
        <f>$B$16</f>
        <v>40</v>
      </c>
      <c r="AX217">
        <f>$B$16</f>
        <v>40</v>
      </c>
      <c r="AY217">
        <f>$B$16</f>
        <v>40</v>
      </c>
      <c r="AZ217">
        <f>$B$16</f>
        <v>40</v>
      </c>
      <c r="BA217">
        <f>$B$16</f>
        <v>40</v>
      </c>
    </row>
    <row r="218">
      <c r="B218" t="str">
        <f>IF($A218="","",VLOOKUP($A218,DADOS!$F:$R,2,FALSE))</f>
        <v/>
      </c>
      <c r="C218" t="str">
        <f>IF($A218="","",VLOOKUP($A218,DADOS!$F:$R,3,FALSE))</f>
        <v/>
      </c>
      <c r="D218" t="str">
        <f>IF($A218="","",VLOOKUP($A218,DADOS!$F:$R,4,FALSE))</f>
        <v/>
      </c>
      <c r="E218" t="str">
        <f>IF($A218="","",VLOOKUP($A218,DADOS!$F:$R,5,FALSE))</f>
        <v/>
      </c>
      <c r="F218" t="str">
        <f>IF($A218="","",VLOOKUP($A218,DADOS!$F:$R,6,FALSE))</f>
        <v/>
      </c>
      <c r="G218" t="str">
        <f>IF($A218="","",VLOOKUP($A218,DADOS!$F:$R,7,FALSE))</f>
        <v/>
      </c>
      <c r="H218" t="str">
        <f>IF($A218="","",VLOOKUP($A218,DADOS!$F:$R,8,FALSE))</f>
        <v/>
      </c>
      <c r="I218" t="str">
        <f>IF($A218="","",VLOOKUP($A218,DADOS!$F:$R,9,FALSE))</f>
        <v/>
      </c>
      <c r="J218" t="str">
        <f>IF($A218="","",VLOOKUP($A218,DADOS!$F:$R,10,FALSE))</f>
        <v/>
      </c>
      <c r="K218" t="str">
        <f>IF($A218="","",VLOOKUP($A218,DADOS!$F:$R,11,FALSE))</f>
        <v/>
      </c>
      <c r="L218" t="str">
        <f>IF($A218="","",VLOOKUP($A218,DADOS!$F:$R,12,FALSE))</f>
        <v/>
      </c>
      <c r="M218" t="str">
        <f>IF($A218="","",VLOOKUP($A218,DADOS!$F:$R,13,FALSE))</f>
        <v/>
      </c>
      <c r="P218">
        <f>IF($B$23="","",$B$23)</f>
        <v>32</v>
      </c>
      <c r="Q218">
        <f>IF($C$23="","",$C$23)</f>
        <v>16</v>
      </c>
      <c r="R218">
        <f>IF($D$23="","",$D$23)</f>
        <v>32</v>
      </c>
      <c r="S218">
        <f>IF(E$23="","",E$23)</f>
        <v>6</v>
      </c>
      <c r="T218">
        <f>IF(F$23="","",F$23)</f>
        <v>6</v>
      </c>
      <c r="U218">
        <f>IF(G$23="","",G$23)</f>
        <v>0.12</v>
      </c>
      <c r="V218">
        <f>IF(H$23="","",H$23)</f>
        <v>0.12</v>
      </c>
      <c r="W218">
        <f>IF($B$23="","",$B$23)</f>
        <v>32</v>
      </c>
      <c r="X218">
        <f>IF($C$23="","",$C$23)</f>
        <v>16</v>
      </c>
      <c r="Y218">
        <f>IF($D$23="","",$D$23)</f>
        <v>32</v>
      </c>
      <c r="Z218">
        <f>IF(L$23="","",L$23)</f>
        <v>0.12</v>
      </c>
      <c r="AA218">
        <f>IF(M$23="","",M$23)</f>
        <v>0.12</v>
      </c>
      <c r="AC218">
        <f>IF(B$22="","",B$22)</f>
        <v>48</v>
      </c>
      <c r="AD218">
        <f>IF(C$22="","",C$22)</f>
        <v>24</v>
      </c>
      <c r="AE218">
        <f>IF(D$22="","",D$22)</f>
        <v>48</v>
      </c>
      <c r="AF218">
        <f>IF(E$22="","",E$22)</f>
        <v>9</v>
      </c>
      <c r="AG218">
        <f>IF(F$22="","",F$22)</f>
        <v>9</v>
      </c>
      <c r="AH218">
        <f>IF(G$22="","",G$22)</f>
        <v>0.18</v>
      </c>
      <c r="AI218">
        <f>IF(H$22="","",H$22)</f>
        <v>0.18</v>
      </c>
      <c r="AJ218">
        <f>IF(I$22="","",I$22)</f>
        <v>1.7999999999999998</v>
      </c>
      <c r="AK218">
        <f>IF(J$22="","",J$22)</f>
        <v>1.7999999999999998</v>
      </c>
      <c r="AL218">
        <f>IF(K$22="","",K$22)</f>
        <v>0.09</v>
      </c>
      <c r="AM218">
        <f>IF(L$22="","",L$22)</f>
        <v>0.18</v>
      </c>
      <c r="AN218">
        <f>IF(M$22="","",M$22)</f>
        <v>0.18</v>
      </c>
      <c r="AP218">
        <f>$B$16</f>
        <v>40</v>
      </c>
      <c r="AQ218">
        <f>$B$16</f>
        <v>40</v>
      </c>
      <c r="AR218">
        <f>$B$16</f>
        <v>40</v>
      </c>
      <c r="AS218">
        <f>$B$16</f>
        <v>40</v>
      </c>
      <c r="AT218">
        <f>$B$16</f>
        <v>40</v>
      </c>
      <c r="AU218">
        <f>$B$16</f>
        <v>40</v>
      </c>
      <c r="AV218">
        <f>$B$16</f>
        <v>40</v>
      </c>
      <c r="AW218">
        <f>$B$16</f>
        <v>40</v>
      </c>
      <c r="AX218">
        <f>$B$16</f>
        <v>40</v>
      </c>
      <c r="AY218">
        <f>$B$16</f>
        <v>40</v>
      </c>
      <c r="AZ218">
        <f>$B$16</f>
        <v>40</v>
      </c>
      <c r="BA218">
        <f>$B$16</f>
        <v>40</v>
      </c>
    </row>
    <row r="219">
      <c r="B219" t="str">
        <f>IF($A219="","",VLOOKUP($A219,DADOS!$F:$R,2,FALSE))</f>
        <v/>
      </c>
      <c r="C219" t="str">
        <f>IF($A219="","",VLOOKUP($A219,DADOS!$F:$R,3,FALSE))</f>
        <v/>
      </c>
      <c r="D219" t="str">
        <f>IF($A219="","",VLOOKUP($A219,DADOS!$F:$R,4,FALSE))</f>
        <v/>
      </c>
      <c r="E219" t="str">
        <f>IF($A219="","",VLOOKUP($A219,DADOS!$F:$R,5,FALSE))</f>
        <v/>
      </c>
      <c r="F219" t="str">
        <f>IF($A219="","",VLOOKUP($A219,DADOS!$F:$R,6,FALSE))</f>
        <v/>
      </c>
      <c r="G219" t="str">
        <f>IF($A219="","",VLOOKUP($A219,DADOS!$F:$R,7,FALSE))</f>
        <v/>
      </c>
      <c r="H219" t="str">
        <f>IF($A219="","",VLOOKUP($A219,DADOS!$F:$R,8,FALSE))</f>
        <v/>
      </c>
      <c r="I219" t="str">
        <f>IF($A219="","",VLOOKUP($A219,DADOS!$F:$R,9,FALSE))</f>
        <v/>
      </c>
      <c r="J219" t="str">
        <f>IF($A219="","",VLOOKUP($A219,DADOS!$F:$R,10,FALSE))</f>
        <v/>
      </c>
      <c r="K219" t="str">
        <f>IF($A219="","",VLOOKUP($A219,DADOS!$F:$R,11,FALSE))</f>
        <v/>
      </c>
      <c r="L219" t="str">
        <f>IF($A219="","",VLOOKUP($A219,DADOS!$F:$R,12,FALSE))</f>
        <v/>
      </c>
      <c r="M219" t="str">
        <f>IF($A219="","",VLOOKUP($A219,DADOS!$F:$R,13,FALSE))</f>
        <v/>
      </c>
      <c r="P219">
        <f>IF($B$23="","",$B$23)</f>
        <v>32</v>
      </c>
      <c r="Q219">
        <f>IF($C$23="","",$C$23)</f>
        <v>16</v>
      </c>
      <c r="R219">
        <f>IF($D$23="","",$D$23)</f>
        <v>32</v>
      </c>
      <c r="S219">
        <f>IF(E$23="","",E$23)</f>
        <v>6</v>
      </c>
      <c r="T219">
        <f>IF(F$23="","",F$23)</f>
        <v>6</v>
      </c>
      <c r="U219">
        <f>IF(G$23="","",G$23)</f>
        <v>0.12</v>
      </c>
      <c r="V219">
        <f>IF(H$23="","",H$23)</f>
        <v>0.12</v>
      </c>
      <c r="W219">
        <f>IF($B$23="","",$B$23)</f>
        <v>32</v>
      </c>
      <c r="X219">
        <f>IF($C$23="","",$C$23)</f>
        <v>16</v>
      </c>
      <c r="Y219">
        <f>IF($D$23="","",$D$23)</f>
        <v>32</v>
      </c>
      <c r="Z219">
        <f>IF(L$23="","",L$23)</f>
        <v>0.12</v>
      </c>
      <c r="AA219">
        <f>IF(M$23="","",M$23)</f>
        <v>0.12</v>
      </c>
      <c r="AC219">
        <f>IF(B$22="","",B$22)</f>
        <v>48</v>
      </c>
      <c r="AD219">
        <f>IF(C$22="","",C$22)</f>
        <v>24</v>
      </c>
      <c r="AE219">
        <f>IF(D$22="","",D$22)</f>
        <v>48</v>
      </c>
      <c r="AF219">
        <f>IF(E$22="","",E$22)</f>
        <v>9</v>
      </c>
      <c r="AG219">
        <f>IF(F$22="","",F$22)</f>
        <v>9</v>
      </c>
      <c r="AH219">
        <f>IF(G$22="","",G$22)</f>
        <v>0.18</v>
      </c>
      <c r="AI219">
        <f>IF(H$22="","",H$22)</f>
        <v>0.18</v>
      </c>
      <c r="AJ219">
        <f>IF(I$22="","",I$22)</f>
        <v>1.7999999999999998</v>
      </c>
      <c r="AK219">
        <f>IF(J$22="","",J$22)</f>
        <v>1.7999999999999998</v>
      </c>
      <c r="AL219">
        <f>IF(K$22="","",K$22)</f>
        <v>0.09</v>
      </c>
      <c r="AM219">
        <f>IF(L$22="","",L$22)</f>
        <v>0.18</v>
      </c>
      <c r="AN219">
        <f>IF(M$22="","",M$22)</f>
        <v>0.18</v>
      </c>
      <c r="AP219">
        <f>$B$16</f>
        <v>40</v>
      </c>
      <c r="AQ219">
        <f>$B$16</f>
        <v>40</v>
      </c>
      <c r="AR219">
        <f>$B$16</f>
        <v>40</v>
      </c>
      <c r="AS219">
        <f>$B$16</f>
        <v>40</v>
      </c>
      <c r="AT219">
        <f>$B$16</f>
        <v>40</v>
      </c>
      <c r="AU219">
        <f>$B$16</f>
        <v>40</v>
      </c>
      <c r="AV219">
        <f>$B$16</f>
        <v>40</v>
      </c>
      <c r="AW219">
        <f>$B$16</f>
        <v>40</v>
      </c>
      <c r="AX219">
        <f>$B$16</f>
        <v>40</v>
      </c>
      <c r="AY219">
        <f>$B$16</f>
        <v>40</v>
      </c>
      <c r="AZ219">
        <f>$B$16</f>
        <v>40</v>
      </c>
      <c r="BA219">
        <f>$B$16</f>
        <v>40</v>
      </c>
    </row>
    <row r="220">
      <c r="B220" t="str">
        <f>IF($A220="","",VLOOKUP($A220,DADOS!$F:$R,2,FALSE))</f>
        <v/>
      </c>
      <c r="C220" t="str">
        <f>IF($A220="","",VLOOKUP($A220,DADOS!$F:$R,3,FALSE))</f>
        <v/>
      </c>
      <c r="D220" t="str">
        <f>IF($A220="","",VLOOKUP($A220,DADOS!$F:$R,4,FALSE))</f>
        <v/>
      </c>
      <c r="E220" t="str">
        <f>IF($A220="","",VLOOKUP($A220,DADOS!$F:$R,5,FALSE))</f>
        <v/>
      </c>
      <c r="F220" t="str">
        <f>IF($A220="","",VLOOKUP($A220,DADOS!$F:$R,6,FALSE))</f>
        <v/>
      </c>
      <c r="G220" t="str">
        <f>IF($A220="","",VLOOKUP($A220,DADOS!$F:$R,7,FALSE))</f>
        <v/>
      </c>
      <c r="H220" t="str">
        <f>IF($A220="","",VLOOKUP($A220,DADOS!$F:$R,8,FALSE))</f>
        <v/>
      </c>
      <c r="I220" t="str">
        <f>IF($A220="","",VLOOKUP($A220,DADOS!$F:$R,9,FALSE))</f>
        <v/>
      </c>
      <c r="J220" t="str">
        <f>IF($A220="","",VLOOKUP($A220,DADOS!$F:$R,10,FALSE))</f>
        <v/>
      </c>
      <c r="K220" t="str">
        <f>IF($A220="","",VLOOKUP($A220,DADOS!$F:$R,11,FALSE))</f>
        <v/>
      </c>
      <c r="L220" t="str">
        <f>IF($A220="","",VLOOKUP($A220,DADOS!$F:$R,12,FALSE))</f>
        <v/>
      </c>
      <c r="M220" t="str">
        <f>IF($A220="","",VLOOKUP($A220,DADOS!$F:$R,13,FALSE))</f>
        <v/>
      </c>
      <c r="P220">
        <f>IF($B$23="","",$B$23)</f>
        <v>32</v>
      </c>
      <c r="Q220">
        <f>IF($C$23="","",$C$23)</f>
        <v>16</v>
      </c>
      <c r="R220">
        <f>IF($D$23="","",$D$23)</f>
        <v>32</v>
      </c>
      <c r="S220">
        <f>IF(E$23="","",E$23)</f>
        <v>6</v>
      </c>
      <c r="T220">
        <f>IF(F$23="","",F$23)</f>
        <v>6</v>
      </c>
      <c r="U220">
        <f>IF(G$23="","",G$23)</f>
        <v>0.12</v>
      </c>
      <c r="V220">
        <f>IF(H$23="","",H$23)</f>
        <v>0.12</v>
      </c>
      <c r="W220">
        <f>IF($B$23="","",$B$23)</f>
        <v>32</v>
      </c>
      <c r="X220">
        <f>IF($C$23="","",$C$23)</f>
        <v>16</v>
      </c>
      <c r="Y220">
        <f>IF($D$23="","",$D$23)</f>
        <v>32</v>
      </c>
      <c r="Z220">
        <f>IF(L$23="","",L$23)</f>
        <v>0.12</v>
      </c>
      <c r="AA220">
        <f>IF(M$23="","",M$23)</f>
        <v>0.12</v>
      </c>
      <c r="AC220">
        <f>IF(B$22="","",B$22)</f>
        <v>48</v>
      </c>
      <c r="AD220">
        <f>IF(C$22="","",C$22)</f>
        <v>24</v>
      </c>
      <c r="AE220">
        <f>IF(D$22="","",D$22)</f>
        <v>48</v>
      </c>
      <c r="AF220">
        <f>IF(E$22="","",E$22)</f>
        <v>9</v>
      </c>
      <c r="AG220">
        <f>IF(F$22="","",F$22)</f>
        <v>9</v>
      </c>
      <c r="AH220">
        <f>IF(G$22="","",G$22)</f>
        <v>0.18</v>
      </c>
      <c r="AI220">
        <f>IF(H$22="","",H$22)</f>
        <v>0.18</v>
      </c>
      <c r="AJ220">
        <f>IF(I$22="","",I$22)</f>
        <v>1.7999999999999998</v>
      </c>
      <c r="AK220">
        <f>IF(J$22="","",J$22)</f>
        <v>1.7999999999999998</v>
      </c>
      <c r="AL220">
        <f>IF(K$22="","",K$22)</f>
        <v>0.09</v>
      </c>
      <c r="AM220">
        <f>IF(L$22="","",L$22)</f>
        <v>0.18</v>
      </c>
      <c r="AN220">
        <f>IF(M$22="","",M$22)</f>
        <v>0.18</v>
      </c>
      <c r="AP220">
        <f>$B$16</f>
        <v>40</v>
      </c>
      <c r="AQ220">
        <f>$B$16</f>
        <v>40</v>
      </c>
      <c r="AR220">
        <f>$B$16</f>
        <v>40</v>
      </c>
      <c r="AS220">
        <f>$B$16</f>
        <v>40</v>
      </c>
      <c r="AT220">
        <f>$B$16</f>
        <v>40</v>
      </c>
      <c r="AU220">
        <f>$B$16</f>
        <v>40</v>
      </c>
      <c r="AV220">
        <f>$B$16</f>
        <v>40</v>
      </c>
      <c r="AW220">
        <f>$B$16</f>
        <v>40</v>
      </c>
      <c r="AX220">
        <f>$B$16</f>
        <v>40</v>
      </c>
      <c r="AY220">
        <f>$B$16</f>
        <v>40</v>
      </c>
      <c r="AZ220">
        <f>$B$16</f>
        <v>40</v>
      </c>
      <c r="BA220">
        <f>$B$16</f>
        <v>40</v>
      </c>
    </row>
    <row r="221">
      <c r="B221" t="str">
        <f>IF($A221="","",VLOOKUP($A221,DADOS!$F:$R,2,FALSE))</f>
        <v/>
      </c>
      <c r="C221" t="str">
        <f>IF($A221="","",VLOOKUP($A221,DADOS!$F:$R,3,FALSE))</f>
        <v/>
      </c>
      <c r="D221" t="str">
        <f>IF($A221="","",VLOOKUP($A221,DADOS!$F:$R,4,FALSE))</f>
        <v/>
      </c>
      <c r="E221" t="str">
        <f>IF($A221="","",VLOOKUP($A221,DADOS!$F:$R,5,FALSE))</f>
        <v/>
      </c>
      <c r="F221" t="str">
        <f>IF($A221="","",VLOOKUP($A221,DADOS!$F:$R,6,FALSE))</f>
        <v/>
      </c>
      <c r="G221" t="str">
        <f>IF($A221="","",VLOOKUP($A221,DADOS!$F:$R,7,FALSE))</f>
        <v/>
      </c>
      <c r="H221" t="str">
        <f>IF($A221="","",VLOOKUP($A221,DADOS!$F:$R,8,FALSE))</f>
        <v/>
      </c>
      <c r="I221" t="str">
        <f>IF($A221="","",VLOOKUP($A221,DADOS!$F:$R,9,FALSE))</f>
        <v/>
      </c>
      <c r="J221" t="str">
        <f>IF($A221="","",VLOOKUP($A221,DADOS!$F:$R,10,FALSE))</f>
        <v/>
      </c>
      <c r="K221" t="str">
        <f>IF($A221="","",VLOOKUP($A221,DADOS!$F:$R,11,FALSE))</f>
        <v/>
      </c>
      <c r="L221" t="str">
        <f>IF($A221="","",VLOOKUP($A221,DADOS!$F:$R,12,FALSE))</f>
        <v/>
      </c>
      <c r="M221" t="str">
        <f>IF($A221="","",VLOOKUP($A221,DADOS!$F:$R,13,FALSE))</f>
        <v/>
      </c>
      <c r="P221">
        <f>IF($B$23="","",$B$23)</f>
        <v>32</v>
      </c>
      <c r="Q221">
        <f>IF($C$23="","",$C$23)</f>
        <v>16</v>
      </c>
      <c r="R221">
        <f>IF($D$23="","",$D$23)</f>
        <v>32</v>
      </c>
      <c r="S221">
        <f>IF(E$23="","",E$23)</f>
        <v>6</v>
      </c>
      <c r="T221">
        <f>IF(F$23="","",F$23)</f>
        <v>6</v>
      </c>
      <c r="U221">
        <f>IF(G$23="","",G$23)</f>
        <v>0.12</v>
      </c>
      <c r="V221">
        <f>IF(H$23="","",H$23)</f>
        <v>0.12</v>
      </c>
      <c r="W221">
        <f>IF($B$23="","",$B$23)</f>
        <v>32</v>
      </c>
      <c r="X221">
        <f>IF($C$23="","",$C$23)</f>
        <v>16</v>
      </c>
      <c r="Y221">
        <f>IF($D$23="","",$D$23)</f>
        <v>32</v>
      </c>
      <c r="Z221">
        <f>IF(L$23="","",L$23)</f>
        <v>0.12</v>
      </c>
      <c r="AA221">
        <f>IF(M$23="","",M$23)</f>
        <v>0.12</v>
      </c>
      <c r="AC221">
        <f>IF(B$22="","",B$22)</f>
        <v>48</v>
      </c>
      <c r="AD221">
        <f>IF(C$22="","",C$22)</f>
        <v>24</v>
      </c>
      <c r="AE221">
        <f>IF(D$22="","",D$22)</f>
        <v>48</v>
      </c>
      <c r="AF221">
        <f>IF(E$22="","",E$22)</f>
        <v>9</v>
      </c>
      <c r="AG221">
        <f>IF(F$22="","",F$22)</f>
        <v>9</v>
      </c>
      <c r="AH221">
        <f>IF(G$22="","",G$22)</f>
        <v>0.18</v>
      </c>
      <c r="AI221">
        <f>IF(H$22="","",H$22)</f>
        <v>0.18</v>
      </c>
      <c r="AJ221">
        <f>IF(I$22="","",I$22)</f>
        <v>1.7999999999999998</v>
      </c>
      <c r="AK221">
        <f>IF(J$22="","",J$22)</f>
        <v>1.7999999999999998</v>
      </c>
      <c r="AL221">
        <f>IF(K$22="","",K$22)</f>
        <v>0.09</v>
      </c>
      <c r="AM221">
        <f>IF(L$22="","",L$22)</f>
        <v>0.18</v>
      </c>
      <c r="AN221">
        <f>IF(M$22="","",M$22)</f>
        <v>0.18</v>
      </c>
      <c r="AP221">
        <f>$B$16</f>
        <v>40</v>
      </c>
      <c r="AQ221">
        <f>$B$16</f>
        <v>40</v>
      </c>
      <c r="AR221">
        <f>$B$16</f>
        <v>40</v>
      </c>
      <c r="AS221">
        <f>$B$16</f>
        <v>40</v>
      </c>
      <c r="AT221">
        <f>$B$16</f>
        <v>40</v>
      </c>
      <c r="AU221">
        <f>$B$16</f>
        <v>40</v>
      </c>
      <c r="AV221">
        <f>$B$16</f>
        <v>40</v>
      </c>
      <c r="AW221">
        <f>$B$16</f>
        <v>40</v>
      </c>
      <c r="AX221">
        <f>$B$16</f>
        <v>40</v>
      </c>
      <c r="AY221">
        <f>$B$16</f>
        <v>40</v>
      </c>
      <c r="AZ221">
        <f>$B$16</f>
        <v>40</v>
      </c>
      <c r="BA221">
        <f>$B$16</f>
        <v>40</v>
      </c>
    </row>
    <row r="222">
      <c r="B222" t="str">
        <f>IF($A222="","",VLOOKUP($A222,DADOS!$F:$R,2,FALSE))</f>
        <v/>
      </c>
      <c r="C222" t="str">
        <f>IF($A222="","",VLOOKUP($A222,DADOS!$F:$R,3,FALSE))</f>
        <v/>
      </c>
      <c r="D222" t="str">
        <f>IF($A222="","",VLOOKUP($A222,DADOS!$F:$R,4,FALSE))</f>
        <v/>
      </c>
      <c r="E222" t="str">
        <f>IF($A222="","",VLOOKUP($A222,DADOS!$F:$R,5,FALSE))</f>
        <v/>
      </c>
      <c r="F222" t="str">
        <f>IF($A222="","",VLOOKUP($A222,DADOS!$F:$R,6,FALSE))</f>
        <v/>
      </c>
      <c r="G222" t="str">
        <f>IF($A222="","",VLOOKUP($A222,DADOS!$F:$R,7,FALSE))</f>
        <v/>
      </c>
      <c r="H222" t="str">
        <f>IF($A222="","",VLOOKUP($A222,DADOS!$F:$R,8,FALSE))</f>
        <v/>
      </c>
      <c r="I222" t="str">
        <f>IF($A222="","",VLOOKUP($A222,DADOS!$F:$R,9,FALSE))</f>
        <v/>
      </c>
      <c r="J222" t="str">
        <f>IF($A222="","",VLOOKUP($A222,DADOS!$F:$R,10,FALSE))</f>
        <v/>
      </c>
      <c r="K222" t="str">
        <f>IF($A222="","",VLOOKUP($A222,DADOS!$F:$R,11,FALSE))</f>
        <v/>
      </c>
      <c r="L222" t="str">
        <f>IF($A222="","",VLOOKUP($A222,DADOS!$F:$R,12,FALSE))</f>
        <v/>
      </c>
      <c r="M222" t="str">
        <f>IF($A222="","",VLOOKUP($A222,DADOS!$F:$R,13,FALSE))</f>
        <v/>
      </c>
      <c r="P222">
        <f>IF($B$23="","",$B$23)</f>
        <v>32</v>
      </c>
      <c r="Q222">
        <f>IF($C$23="","",$C$23)</f>
        <v>16</v>
      </c>
      <c r="R222">
        <f>IF($D$23="","",$D$23)</f>
        <v>32</v>
      </c>
      <c r="S222">
        <f>IF(E$23="","",E$23)</f>
        <v>6</v>
      </c>
      <c r="T222">
        <f>IF(F$23="","",F$23)</f>
        <v>6</v>
      </c>
      <c r="U222">
        <f>IF(G$23="","",G$23)</f>
        <v>0.12</v>
      </c>
      <c r="V222">
        <f>IF(H$23="","",H$23)</f>
        <v>0.12</v>
      </c>
      <c r="W222">
        <f>IF($B$23="","",$B$23)</f>
        <v>32</v>
      </c>
      <c r="X222">
        <f>IF($C$23="","",$C$23)</f>
        <v>16</v>
      </c>
      <c r="Y222">
        <f>IF($D$23="","",$D$23)</f>
        <v>32</v>
      </c>
      <c r="Z222">
        <f>IF(L$23="","",L$23)</f>
        <v>0.12</v>
      </c>
      <c r="AA222">
        <f>IF(M$23="","",M$23)</f>
        <v>0.12</v>
      </c>
      <c r="AC222">
        <f>IF(B$22="","",B$22)</f>
        <v>48</v>
      </c>
      <c r="AD222">
        <f>IF(C$22="","",C$22)</f>
        <v>24</v>
      </c>
      <c r="AE222">
        <f>IF(D$22="","",D$22)</f>
        <v>48</v>
      </c>
      <c r="AF222">
        <f>IF(E$22="","",E$22)</f>
        <v>9</v>
      </c>
      <c r="AG222">
        <f>IF(F$22="","",F$22)</f>
        <v>9</v>
      </c>
      <c r="AH222">
        <f>IF(G$22="","",G$22)</f>
        <v>0.18</v>
      </c>
      <c r="AI222">
        <f>IF(H$22="","",H$22)</f>
        <v>0.18</v>
      </c>
      <c r="AJ222">
        <f>IF(I$22="","",I$22)</f>
        <v>1.7999999999999998</v>
      </c>
      <c r="AK222">
        <f>IF(J$22="","",J$22)</f>
        <v>1.7999999999999998</v>
      </c>
      <c r="AL222">
        <f>IF(K$22="","",K$22)</f>
        <v>0.09</v>
      </c>
      <c r="AM222">
        <f>IF(L$22="","",L$22)</f>
        <v>0.18</v>
      </c>
      <c r="AN222">
        <f>IF(M$22="","",M$22)</f>
        <v>0.18</v>
      </c>
      <c r="AP222">
        <f>$B$16</f>
        <v>40</v>
      </c>
      <c r="AQ222">
        <f>$B$16</f>
        <v>40</v>
      </c>
      <c r="AR222">
        <f>$B$16</f>
        <v>40</v>
      </c>
      <c r="AS222">
        <f>$B$16</f>
        <v>40</v>
      </c>
      <c r="AT222">
        <f>$B$16</f>
        <v>40</v>
      </c>
      <c r="AU222">
        <f>$B$16</f>
        <v>40</v>
      </c>
      <c r="AV222">
        <f>$B$16</f>
        <v>40</v>
      </c>
      <c r="AW222">
        <f>$B$16</f>
        <v>40</v>
      </c>
      <c r="AX222">
        <f>$B$16</f>
        <v>40</v>
      </c>
      <c r="AY222">
        <f>$B$16</f>
        <v>40</v>
      </c>
      <c r="AZ222">
        <f>$B$16</f>
        <v>40</v>
      </c>
      <c r="BA222">
        <f>$B$16</f>
        <v>40</v>
      </c>
    </row>
    <row r="223">
      <c r="B223" t="str">
        <f>IF($A223="","",VLOOKUP($A223,DADOS!$F:$R,2,FALSE))</f>
        <v/>
      </c>
      <c r="C223" t="str">
        <f>IF($A223="","",VLOOKUP($A223,DADOS!$F:$R,3,FALSE))</f>
        <v/>
      </c>
      <c r="D223" t="str">
        <f>IF($A223="","",VLOOKUP($A223,DADOS!$F:$R,4,FALSE))</f>
        <v/>
      </c>
      <c r="E223" t="str">
        <f>IF($A223="","",VLOOKUP($A223,DADOS!$F:$R,5,FALSE))</f>
        <v/>
      </c>
      <c r="F223" t="str">
        <f>IF($A223="","",VLOOKUP($A223,DADOS!$F:$R,6,FALSE))</f>
        <v/>
      </c>
      <c r="G223" t="str">
        <f>IF($A223="","",VLOOKUP($A223,DADOS!$F:$R,7,FALSE))</f>
        <v/>
      </c>
      <c r="H223" t="str">
        <f>IF($A223="","",VLOOKUP($A223,DADOS!$F:$R,8,FALSE))</f>
        <v/>
      </c>
      <c r="I223" t="str">
        <f>IF($A223="","",VLOOKUP($A223,DADOS!$F:$R,9,FALSE))</f>
        <v/>
      </c>
      <c r="J223" t="str">
        <f>IF($A223="","",VLOOKUP($A223,DADOS!$F:$R,10,FALSE))</f>
        <v/>
      </c>
      <c r="K223" t="str">
        <f>IF($A223="","",VLOOKUP($A223,DADOS!$F:$R,11,FALSE))</f>
        <v/>
      </c>
      <c r="L223" t="str">
        <f>IF($A223="","",VLOOKUP($A223,DADOS!$F:$R,12,FALSE))</f>
        <v/>
      </c>
      <c r="M223" t="str">
        <f>IF($A223="","",VLOOKUP($A223,DADOS!$F:$R,13,FALSE))</f>
        <v/>
      </c>
      <c r="P223">
        <f>IF($B$23="","",$B$23)</f>
        <v>32</v>
      </c>
      <c r="Q223">
        <f>IF($C$23="","",$C$23)</f>
        <v>16</v>
      </c>
      <c r="R223">
        <f>IF($D$23="","",$D$23)</f>
        <v>32</v>
      </c>
      <c r="S223">
        <f>IF(E$23="","",E$23)</f>
        <v>6</v>
      </c>
      <c r="T223">
        <f>IF(F$23="","",F$23)</f>
        <v>6</v>
      </c>
      <c r="U223">
        <f>IF(G$23="","",G$23)</f>
        <v>0.12</v>
      </c>
      <c r="V223">
        <f>IF(H$23="","",H$23)</f>
        <v>0.12</v>
      </c>
      <c r="W223">
        <f>IF($B$23="","",$B$23)</f>
        <v>32</v>
      </c>
      <c r="X223">
        <f>IF($C$23="","",$C$23)</f>
        <v>16</v>
      </c>
      <c r="Y223">
        <f>IF($D$23="","",$D$23)</f>
        <v>32</v>
      </c>
      <c r="Z223">
        <f>IF(L$23="","",L$23)</f>
        <v>0.12</v>
      </c>
      <c r="AA223">
        <f>IF(M$23="","",M$23)</f>
        <v>0.12</v>
      </c>
      <c r="AC223">
        <f>IF(B$22="","",B$22)</f>
        <v>48</v>
      </c>
      <c r="AD223">
        <f>IF(C$22="","",C$22)</f>
        <v>24</v>
      </c>
      <c r="AE223">
        <f>IF(D$22="","",D$22)</f>
        <v>48</v>
      </c>
      <c r="AF223">
        <f>IF(E$22="","",E$22)</f>
        <v>9</v>
      </c>
      <c r="AG223">
        <f>IF(F$22="","",F$22)</f>
        <v>9</v>
      </c>
      <c r="AH223">
        <f>IF(G$22="","",G$22)</f>
        <v>0.18</v>
      </c>
      <c r="AI223">
        <f>IF(H$22="","",H$22)</f>
        <v>0.18</v>
      </c>
      <c r="AJ223">
        <f>IF(I$22="","",I$22)</f>
        <v>1.7999999999999998</v>
      </c>
      <c r="AK223">
        <f>IF(J$22="","",J$22)</f>
        <v>1.7999999999999998</v>
      </c>
      <c r="AL223">
        <f>IF(K$22="","",K$22)</f>
        <v>0.09</v>
      </c>
      <c r="AM223">
        <f>IF(L$22="","",L$22)</f>
        <v>0.18</v>
      </c>
      <c r="AN223">
        <f>IF(M$22="","",M$22)</f>
        <v>0.18</v>
      </c>
      <c r="AP223">
        <f>$B$16</f>
        <v>40</v>
      </c>
      <c r="AQ223">
        <f>$B$16</f>
        <v>40</v>
      </c>
      <c r="AR223">
        <f>$B$16</f>
        <v>40</v>
      </c>
      <c r="AS223">
        <f>$B$16</f>
        <v>40</v>
      </c>
      <c r="AT223">
        <f>$B$16</f>
        <v>40</v>
      </c>
      <c r="AU223">
        <f>$B$16</f>
        <v>40</v>
      </c>
      <c r="AV223">
        <f>$B$16</f>
        <v>40</v>
      </c>
      <c r="AW223">
        <f>$B$16</f>
        <v>40</v>
      </c>
      <c r="AX223">
        <f>$B$16</f>
        <v>40</v>
      </c>
      <c r="AY223">
        <f>$B$16</f>
        <v>40</v>
      </c>
      <c r="AZ223">
        <f>$B$16</f>
        <v>40</v>
      </c>
      <c r="BA223">
        <f>$B$16</f>
        <v>40</v>
      </c>
    </row>
    <row r="224">
      <c r="B224" t="str">
        <f>IF($A224="","",VLOOKUP($A224,DADOS!$F:$R,2,FALSE))</f>
        <v/>
      </c>
      <c r="C224" t="str">
        <f>IF($A224="","",VLOOKUP($A224,DADOS!$F:$R,3,FALSE))</f>
        <v/>
      </c>
      <c r="D224" t="str">
        <f>IF($A224="","",VLOOKUP($A224,DADOS!$F:$R,4,FALSE))</f>
        <v/>
      </c>
      <c r="E224" t="str">
        <f>IF($A224="","",VLOOKUP($A224,DADOS!$F:$R,5,FALSE))</f>
        <v/>
      </c>
      <c r="F224" t="str">
        <f>IF($A224="","",VLOOKUP($A224,DADOS!$F:$R,6,FALSE))</f>
        <v/>
      </c>
      <c r="G224" t="str">
        <f>IF($A224="","",VLOOKUP($A224,DADOS!$F:$R,7,FALSE))</f>
        <v/>
      </c>
      <c r="H224" t="str">
        <f>IF($A224="","",VLOOKUP($A224,DADOS!$F:$R,8,FALSE))</f>
        <v/>
      </c>
      <c r="I224" t="str">
        <f>IF($A224="","",VLOOKUP($A224,DADOS!$F:$R,9,FALSE))</f>
        <v/>
      </c>
      <c r="J224" t="str">
        <f>IF($A224="","",VLOOKUP($A224,DADOS!$F:$R,10,FALSE))</f>
        <v/>
      </c>
      <c r="K224" t="str">
        <f>IF($A224="","",VLOOKUP($A224,DADOS!$F:$R,11,FALSE))</f>
        <v/>
      </c>
      <c r="L224" t="str">
        <f>IF($A224="","",VLOOKUP($A224,DADOS!$F:$R,12,FALSE))</f>
        <v/>
      </c>
      <c r="M224" t="str">
        <f>IF($A224="","",VLOOKUP($A224,DADOS!$F:$R,13,FALSE))</f>
        <v/>
      </c>
      <c r="P224">
        <f>IF($B$23="","",$B$23)</f>
        <v>32</v>
      </c>
      <c r="Q224">
        <f>IF($C$23="","",$C$23)</f>
        <v>16</v>
      </c>
      <c r="R224">
        <f>IF($D$23="","",$D$23)</f>
        <v>32</v>
      </c>
      <c r="S224">
        <f>IF(E$23="","",E$23)</f>
        <v>6</v>
      </c>
      <c r="T224">
        <f>IF(F$23="","",F$23)</f>
        <v>6</v>
      </c>
      <c r="U224">
        <f>IF(G$23="","",G$23)</f>
        <v>0.12</v>
      </c>
      <c r="V224">
        <f>IF(H$23="","",H$23)</f>
        <v>0.12</v>
      </c>
      <c r="W224">
        <f>IF($B$23="","",$B$23)</f>
        <v>32</v>
      </c>
      <c r="X224">
        <f>IF($C$23="","",$C$23)</f>
        <v>16</v>
      </c>
      <c r="Y224">
        <f>IF($D$23="","",$D$23)</f>
        <v>32</v>
      </c>
      <c r="Z224">
        <f>IF(L$23="","",L$23)</f>
        <v>0.12</v>
      </c>
      <c r="AA224">
        <f>IF(M$23="","",M$23)</f>
        <v>0.12</v>
      </c>
      <c r="AC224">
        <f>IF(B$22="","",B$22)</f>
        <v>48</v>
      </c>
      <c r="AD224">
        <f>IF(C$22="","",C$22)</f>
        <v>24</v>
      </c>
      <c r="AE224">
        <f>IF(D$22="","",D$22)</f>
        <v>48</v>
      </c>
      <c r="AF224">
        <f>IF(E$22="","",E$22)</f>
        <v>9</v>
      </c>
      <c r="AG224">
        <f>IF(F$22="","",F$22)</f>
        <v>9</v>
      </c>
      <c r="AH224">
        <f>IF(G$22="","",G$22)</f>
        <v>0.18</v>
      </c>
      <c r="AI224">
        <f>IF(H$22="","",H$22)</f>
        <v>0.18</v>
      </c>
      <c r="AJ224">
        <f>IF(I$22="","",I$22)</f>
        <v>1.7999999999999998</v>
      </c>
      <c r="AK224">
        <f>IF(J$22="","",J$22)</f>
        <v>1.7999999999999998</v>
      </c>
      <c r="AL224">
        <f>IF(K$22="","",K$22)</f>
        <v>0.09</v>
      </c>
      <c r="AM224">
        <f>IF(L$22="","",L$22)</f>
        <v>0.18</v>
      </c>
      <c r="AN224">
        <f>IF(M$22="","",M$22)</f>
        <v>0.18</v>
      </c>
      <c r="AP224">
        <f>$B$16</f>
        <v>40</v>
      </c>
      <c r="AQ224">
        <f>$B$16</f>
        <v>40</v>
      </c>
      <c r="AR224">
        <f>$B$16</f>
        <v>40</v>
      </c>
      <c r="AS224">
        <f>$B$16</f>
        <v>40</v>
      </c>
      <c r="AT224">
        <f>$B$16</f>
        <v>40</v>
      </c>
      <c r="AU224">
        <f>$B$16</f>
        <v>40</v>
      </c>
      <c r="AV224">
        <f>$B$16</f>
        <v>40</v>
      </c>
      <c r="AW224">
        <f>$B$16</f>
        <v>40</v>
      </c>
      <c r="AX224">
        <f>$B$16</f>
        <v>40</v>
      </c>
      <c r="AY224">
        <f>$B$16</f>
        <v>40</v>
      </c>
      <c r="AZ224">
        <f>$B$16</f>
        <v>40</v>
      </c>
      <c r="BA224">
        <f>$B$16</f>
        <v>40</v>
      </c>
    </row>
    <row r="225">
      <c r="B225" t="str">
        <f>IF($A225="","",VLOOKUP($A225,DADOS!$F:$R,2,FALSE))</f>
        <v/>
      </c>
      <c r="C225" t="str">
        <f>IF($A225="","",VLOOKUP($A225,DADOS!$F:$R,3,FALSE))</f>
        <v/>
      </c>
      <c r="D225" t="str">
        <f>IF($A225="","",VLOOKUP($A225,DADOS!$F:$R,4,FALSE))</f>
        <v/>
      </c>
      <c r="E225" t="str">
        <f>IF($A225="","",VLOOKUP($A225,DADOS!$F:$R,5,FALSE))</f>
        <v/>
      </c>
      <c r="F225" t="str">
        <f>IF($A225="","",VLOOKUP($A225,DADOS!$F:$R,6,FALSE))</f>
        <v/>
      </c>
      <c r="G225" t="str">
        <f>IF($A225="","",VLOOKUP($A225,DADOS!$F:$R,7,FALSE))</f>
        <v/>
      </c>
      <c r="H225" t="str">
        <f>IF($A225="","",VLOOKUP($A225,DADOS!$F:$R,8,FALSE))</f>
        <v/>
      </c>
      <c r="I225" t="str">
        <f>IF($A225="","",VLOOKUP($A225,DADOS!$F:$R,9,FALSE))</f>
        <v/>
      </c>
      <c r="J225" t="str">
        <f>IF($A225="","",VLOOKUP($A225,DADOS!$F:$R,10,FALSE))</f>
        <v/>
      </c>
      <c r="K225" t="str">
        <f>IF($A225="","",VLOOKUP($A225,DADOS!$F:$R,11,FALSE))</f>
        <v/>
      </c>
      <c r="L225" t="str">
        <f>IF($A225="","",VLOOKUP($A225,DADOS!$F:$R,12,FALSE))</f>
        <v/>
      </c>
      <c r="M225" t="str">
        <f>IF($A225="","",VLOOKUP($A225,DADOS!$F:$R,13,FALSE))</f>
        <v/>
      </c>
      <c r="P225">
        <f>IF($B$23="","",$B$23)</f>
        <v>32</v>
      </c>
      <c r="Q225">
        <f>IF($C$23="","",$C$23)</f>
        <v>16</v>
      </c>
      <c r="R225">
        <f>IF($D$23="","",$D$23)</f>
        <v>32</v>
      </c>
      <c r="S225">
        <f>IF(E$23="","",E$23)</f>
        <v>6</v>
      </c>
      <c r="T225">
        <f>IF(F$23="","",F$23)</f>
        <v>6</v>
      </c>
      <c r="U225">
        <f>IF(G$23="","",G$23)</f>
        <v>0.12</v>
      </c>
      <c r="V225">
        <f>IF(H$23="","",H$23)</f>
        <v>0.12</v>
      </c>
      <c r="W225">
        <f>IF($B$23="","",$B$23)</f>
        <v>32</v>
      </c>
      <c r="X225">
        <f>IF($C$23="","",$C$23)</f>
        <v>16</v>
      </c>
      <c r="Y225">
        <f>IF($D$23="","",$D$23)</f>
        <v>32</v>
      </c>
      <c r="Z225">
        <f>IF(L$23="","",L$23)</f>
        <v>0.12</v>
      </c>
      <c r="AA225">
        <f>IF(M$23="","",M$23)</f>
        <v>0.12</v>
      </c>
      <c r="AC225">
        <f>IF(B$22="","",B$22)</f>
        <v>48</v>
      </c>
      <c r="AD225">
        <f>IF(C$22="","",C$22)</f>
        <v>24</v>
      </c>
      <c r="AE225">
        <f>IF(D$22="","",D$22)</f>
        <v>48</v>
      </c>
      <c r="AF225">
        <f>IF(E$22="","",E$22)</f>
        <v>9</v>
      </c>
      <c r="AG225">
        <f>IF(F$22="","",F$22)</f>
        <v>9</v>
      </c>
      <c r="AH225">
        <f>IF(G$22="","",G$22)</f>
        <v>0.18</v>
      </c>
      <c r="AI225">
        <f>IF(H$22="","",H$22)</f>
        <v>0.18</v>
      </c>
      <c r="AJ225">
        <f>IF(I$22="","",I$22)</f>
        <v>1.7999999999999998</v>
      </c>
      <c r="AK225">
        <f>IF(J$22="","",J$22)</f>
        <v>1.7999999999999998</v>
      </c>
      <c r="AL225">
        <f>IF(K$22="","",K$22)</f>
        <v>0.09</v>
      </c>
      <c r="AM225">
        <f>IF(L$22="","",L$22)</f>
        <v>0.18</v>
      </c>
      <c r="AN225">
        <f>IF(M$22="","",M$22)</f>
        <v>0.18</v>
      </c>
      <c r="AP225">
        <f>$B$16</f>
        <v>40</v>
      </c>
      <c r="AQ225">
        <f>$B$16</f>
        <v>40</v>
      </c>
      <c r="AR225">
        <f>$B$16</f>
        <v>40</v>
      </c>
      <c r="AS225">
        <f>$B$16</f>
        <v>40</v>
      </c>
      <c r="AT225">
        <f>$B$16</f>
        <v>40</v>
      </c>
      <c r="AU225">
        <f>$B$16</f>
        <v>40</v>
      </c>
      <c r="AV225">
        <f>$B$16</f>
        <v>40</v>
      </c>
      <c r="AW225">
        <f>$B$16</f>
        <v>40</v>
      </c>
      <c r="AX225">
        <f>$B$16</f>
        <v>40</v>
      </c>
      <c r="AY225">
        <f>$B$16</f>
        <v>40</v>
      </c>
      <c r="AZ225">
        <f>$B$16</f>
        <v>40</v>
      </c>
      <c r="BA225">
        <f>$B$16</f>
        <v>40</v>
      </c>
    </row>
    <row r="226">
      <c r="B226" t="str">
        <f>IF($A226="","",VLOOKUP($A226,DADOS!$F:$R,2,FALSE))</f>
        <v/>
      </c>
      <c r="C226" t="str">
        <f>IF($A226="","",VLOOKUP($A226,DADOS!$F:$R,3,FALSE))</f>
        <v/>
      </c>
      <c r="D226" t="str">
        <f>IF($A226="","",VLOOKUP($A226,DADOS!$F:$R,4,FALSE))</f>
        <v/>
      </c>
      <c r="E226" t="str">
        <f>IF($A226="","",VLOOKUP($A226,DADOS!$F:$R,5,FALSE))</f>
        <v/>
      </c>
      <c r="F226" t="str">
        <f>IF($A226="","",VLOOKUP($A226,DADOS!$F:$R,6,FALSE))</f>
        <v/>
      </c>
      <c r="G226" t="str">
        <f>IF($A226="","",VLOOKUP($A226,DADOS!$F:$R,7,FALSE))</f>
        <v/>
      </c>
      <c r="H226" t="str">
        <f>IF($A226="","",VLOOKUP($A226,DADOS!$F:$R,8,FALSE))</f>
        <v/>
      </c>
      <c r="I226" t="str">
        <f>IF($A226="","",VLOOKUP($A226,DADOS!$F:$R,9,FALSE))</f>
        <v/>
      </c>
      <c r="J226" t="str">
        <f>IF($A226="","",VLOOKUP($A226,DADOS!$F:$R,10,FALSE))</f>
        <v/>
      </c>
      <c r="K226" t="str">
        <f>IF($A226="","",VLOOKUP($A226,DADOS!$F:$R,11,FALSE))</f>
        <v/>
      </c>
      <c r="L226" t="str">
        <f>IF($A226="","",VLOOKUP($A226,DADOS!$F:$R,12,FALSE))</f>
        <v/>
      </c>
      <c r="M226" t="str">
        <f>IF($A226="","",VLOOKUP($A226,DADOS!$F:$R,13,FALSE))</f>
        <v/>
      </c>
      <c r="P226">
        <f>IF($B$23="","",$B$23)</f>
        <v>32</v>
      </c>
      <c r="Q226">
        <f>IF($C$23="","",$C$23)</f>
        <v>16</v>
      </c>
      <c r="R226">
        <f>IF($D$23="","",$D$23)</f>
        <v>32</v>
      </c>
      <c r="S226">
        <f>IF(E$23="","",E$23)</f>
        <v>6</v>
      </c>
      <c r="T226">
        <f>IF(F$23="","",F$23)</f>
        <v>6</v>
      </c>
      <c r="U226">
        <f>IF(G$23="","",G$23)</f>
        <v>0.12</v>
      </c>
      <c r="V226">
        <f>IF(H$23="","",H$23)</f>
        <v>0.12</v>
      </c>
      <c r="W226">
        <f>IF($B$23="","",$B$23)</f>
        <v>32</v>
      </c>
      <c r="X226">
        <f>IF($C$23="","",$C$23)</f>
        <v>16</v>
      </c>
      <c r="Y226">
        <f>IF($D$23="","",$D$23)</f>
        <v>32</v>
      </c>
      <c r="Z226">
        <f>IF(L$23="","",L$23)</f>
        <v>0.12</v>
      </c>
      <c r="AA226">
        <f>IF(M$23="","",M$23)</f>
        <v>0.12</v>
      </c>
      <c r="AC226">
        <f>IF(B$22="","",B$22)</f>
        <v>48</v>
      </c>
      <c r="AD226">
        <f>IF(C$22="","",C$22)</f>
        <v>24</v>
      </c>
      <c r="AE226">
        <f>IF(D$22="","",D$22)</f>
        <v>48</v>
      </c>
      <c r="AF226">
        <f>IF(E$22="","",E$22)</f>
        <v>9</v>
      </c>
      <c r="AG226">
        <f>IF(F$22="","",F$22)</f>
        <v>9</v>
      </c>
      <c r="AH226">
        <f>IF(G$22="","",G$22)</f>
        <v>0.18</v>
      </c>
      <c r="AI226">
        <f>IF(H$22="","",H$22)</f>
        <v>0.18</v>
      </c>
      <c r="AJ226">
        <f>IF(I$22="","",I$22)</f>
        <v>1.7999999999999998</v>
      </c>
      <c r="AK226">
        <f>IF(J$22="","",J$22)</f>
        <v>1.7999999999999998</v>
      </c>
      <c r="AL226">
        <f>IF(K$22="","",K$22)</f>
        <v>0.09</v>
      </c>
      <c r="AM226">
        <f>IF(L$22="","",L$22)</f>
        <v>0.18</v>
      </c>
      <c r="AN226">
        <f>IF(M$22="","",M$22)</f>
        <v>0.18</v>
      </c>
      <c r="AP226">
        <f>$B$16</f>
        <v>40</v>
      </c>
      <c r="AQ226">
        <f>$B$16</f>
        <v>40</v>
      </c>
      <c r="AR226">
        <f>$B$16</f>
        <v>40</v>
      </c>
      <c r="AS226">
        <f>$B$16</f>
        <v>40</v>
      </c>
      <c r="AT226">
        <f>$B$16</f>
        <v>40</v>
      </c>
      <c r="AU226">
        <f>$B$16</f>
        <v>40</v>
      </c>
      <c r="AV226">
        <f>$B$16</f>
        <v>40</v>
      </c>
      <c r="AW226">
        <f>$B$16</f>
        <v>40</v>
      </c>
      <c r="AX226">
        <f>$B$16</f>
        <v>40</v>
      </c>
      <c r="AY226">
        <f>$B$16</f>
        <v>40</v>
      </c>
      <c r="AZ226">
        <f>$B$16</f>
        <v>40</v>
      </c>
      <c r="BA226">
        <f>$B$16</f>
        <v>40</v>
      </c>
    </row>
    <row r="227">
      <c r="B227" t="str">
        <f>IF($A227="","",VLOOKUP($A227,DADOS!$F:$R,2,FALSE))</f>
        <v/>
      </c>
      <c r="C227" t="str">
        <f>IF($A227="","",VLOOKUP($A227,DADOS!$F:$R,3,FALSE))</f>
        <v/>
      </c>
      <c r="D227" t="str">
        <f>IF($A227="","",VLOOKUP($A227,DADOS!$F:$R,4,FALSE))</f>
        <v/>
      </c>
      <c r="E227" t="str">
        <f>IF($A227="","",VLOOKUP($A227,DADOS!$F:$R,5,FALSE))</f>
        <v/>
      </c>
      <c r="F227" t="str">
        <f>IF($A227="","",VLOOKUP($A227,DADOS!$F:$R,6,FALSE))</f>
        <v/>
      </c>
      <c r="G227" t="str">
        <f>IF($A227="","",VLOOKUP($A227,DADOS!$F:$R,7,FALSE))</f>
        <v/>
      </c>
      <c r="H227" t="str">
        <f>IF($A227="","",VLOOKUP($A227,DADOS!$F:$R,8,FALSE))</f>
        <v/>
      </c>
      <c r="I227" t="str">
        <f>IF($A227="","",VLOOKUP($A227,DADOS!$F:$R,9,FALSE))</f>
        <v/>
      </c>
      <c r="J227" t="str">
        <f>IF($A227="","",VLOOKUP($A227,DADOS!$F:$R,10,FALSE))</f>
        <v/>
      </c>
      <c r="K227" t="str">
        <f>IF($A227="","",VLOOKUP($A227,DADOS!$F:$R,11,FALSE))</f>
        <v/>
      </c>
      <c r="L227" t="str">
        <f>IF($A227="","",VLOOKUP($A227,DADOS!$F:$R,12,FALSE))</f>
        <v/>
      </c>
      <c r="M227" t="str">
        <f>IF($A227="","",VLOOKUP($A227,DADOS!$F:$R,13,FALSE))</f>
        <v/>
      </c>
      <c r="P227">
        <f>IF($B$23="","",$B$23)</f>
        <v>32</v>
      </c>
      <c r="Q227">
        <f>IF($C$23="","",$C$23)</f>
        <v>16</v>
      </c>
      <c r="R227">
        <f>IF($D$23="","",$D$23)</f>
        <v>32</v>
      </c>
      <c r="S227">
        <f>IF(E$23="","",E$23)</f>
        <v>6</v>
      </c>
      <c r="T227">
        <f>IF(F$23="","",F$23)</f>
        <v>6</v>
      </c>
      <c r="U227">
        <f>IF(G$23="","",G$23)</f>
        <v>0.12</v>
      </c>
      <c r="V227">
        <f>IF(H$23="","",H$23)</f>
        <v>0.12</v>
      </c>
      <c r="W227">
        <f>IF($B$23="","",$B$23)</f>
        <v>32</v>
      </c>
      <c r="X227">
        <f>IF($C$23="","",$C$23)</f>
        <v>16</v>
      </c>
      <c r="Y227">
        <f>IF($D$23="","",$D$23)</f>
        <v>32</v>
      </c>
      <c r="Z227">
        <f>IF(L$23="","",L$23)</f>
        <v>0.12</v>
      </c>
      <c r="AA227">
        <f>IF(M$23="","",M$23)</f>
        <v>0.12</v>
      </c>
      <c r="AC227">
        <f>IF(B$22="","",B$22)</f>
        <v>48</v>
      </c>
      <c r="AD227">
        <f>IF(C$22="","",C$22)</f>
        <v>24</v>
      </c>
      <c r="AE227">
        <f>IF(D$22="","",D$22)</f>
        <v>48</v>
      </c>
      <c r="AF227">
        <f>IF(E$22="","",E$22)</f>
        <v>9</v>
      </c>
      <c r="AG227">
        <f>IF(F$22="","",F$22)</f>
        <v>9</v>
      </c>
      <c r="AH227">
        <f>IF(G$22="","",G$22)</f>
        <v>0.18</v>
      </c>
      <c r="AI227">
        <f>IF(H$22="","",H$22)</f>
        <v>0.18</v>
      </c>
      <c r="AJ227">
        <f>IF(I$22="","",I$22)</f>
        <v>1.7999999999999998</v>
      </c>
      <c r="AK227">
        <f>IF(J$22="","",J$22)</f>
        <v>1.7999999999999998</v>
      </c>
      <c r="AL227">
        <f>IF(K$22="","",K$22)</f>
        <v>0.09</v>
      </c>
      <c r="AM227">
        <f>IF(L$22="","",L$22)</f>
        <v>0.18</v>
      </c>
      <c r="AN227">
        <f>IF(M$22="","",M$22)</f>
        <v>0.18</v>
      </c>
      <c r="AP227">
        <f>$B$16</f>
        <v>40</v>
      </c>
      <c r="AQ227">
        <f>$B$16</f>
        <v>40</v>
      </c>
      <c r="AR227">
        <f>$B$16</f>
        <v>40</v>
      </c>
      <c r="AS227">
        <f>$B$16</f>
        <v>40</v>
      </c>
      <c r="AT227">
        <f>$B$16</f>
        <v>40</v>
      </c>
      <c r="AU227">
        <f>$B$16</f>
        <v>40</v>
      </c>
      <c r="AV227">
        <f>$B$16</f>
        <v>40</v>
      </c>
      <c r="AW227">
        <f>$B$16</f>
        <v>40</v>
      </c>
      <c r="AX227">
        <f>$B$16</f>
        <v>40</v>
      </c>
      <c r="AY227">
        <f>$B$16</f>
        <v>40</v>
      </c>
      <c r="AZ227">
        <f>$B$16</f>
        <v>40</v>
      </c>
      <c r="BA227">
        <f>$B$16</f>
        <v>40</v>
      </c>
    </row>
    <row r="228">
      <c r="B228" t="str">
        <f>IF($A228="","",VLOOKUP($A228,DADOS!$F:$R,2,FALSE))</f>
        <v/>
      </c>
      <c r="C228" t="str">
        <f>IF($A228="","",VLOOKUP($A228,DADOS!$F:$R,3,FALSE))</f>
        <v/>
      </c>
      <c r="D228" t="str">
        <f>IF($A228="","",VLOOKUP($A228,DADOS!$F:$R,4,FALSE))</f>
        <v/>
      </c>
      <c r="E228" t="str">
        <f>IF($A228="","",VLOOKUP($A228,DADOS!$F:$R,5,FALSE))</f>
        <v/>
      </c>
      <c r="F228" t="str">
        <f>IF($A228="","",VLOOKUP($A228,DADOS!$F:$R,6,FALSE))</f>
        <v/>
      </c>
      <c r="G228" t="str">
        <f>IF($A228="","",VLOOKUP($A228,DADOS!$F:$R,7,FALSE))</f>
        <v/>
      </c>
      <c r="H228" t="str">
        <f>IF($A228="","",VLOOKUP($A228,DADOS!$F:$R,8,FALSE))</f>
        <v/>
      </c>
      <c r="I228" t="str">
        <f>IF($A228="","",VLOOKUP($A228,DADOS!$F:$R,9,FALSE))</f>
        <v/>
      </c>
      <c r="J228" t="str">
        <f>IF($A228="","",VLOOKUP($A228,DADOS!$F:$R,10,FALSE))</f>
        <v/>
      </c>
      <c r="K228" t="str">
        <f>IF($A228="","",VLOOKUP($A228,DADOS!$F:$R,11,FALSE))</f>
        <v/>
      </c>
      <c r="L228" t="str">
        <f>IF($A228="","",VLOOKUP($A228,DADOS!$F:$R,12,FALSE))</f>
        <v/>
      </c>
      <c r="M228" t="str">
        <f>IF($A228="","",VLOOKUP($A228,DADOS!$F:$R,13,FALSE))</f>
        <v/>
      </c>
      <c r="P228">
        <f>IF($B$23="","",$B$23)</f>
        <v>32</v>
      </c>
      <c r="Q228">
        <f>IF($C$23="","",$C$23)</f>
        <v>16</v>
      </c>
      <c r="R228">
        <f>IF($D$23="","",$D$23)</f>
        <v>32</v>
      </c>
      <c r="S228">
        <f>IF(E$23="","",E$23)</f>
        <v>6</v>
      </c>
      <c r="T228">
        <f>IF(F$23="","",F$23)</f>
        <v>6</v>
      </c>
      <c r="U228">
        <f>IF(G$23="","",G$23)</f>
        <v>0.12</v>
      </c>
      <c r="V228">
        <f>IF(H$23="","",H$23)</f>
        <v>0.12</v>
      </c>
      <c r="W228">
        <f>IF($B$23="","",$B$23)</f>
        <v>32</v>
      </c>
      <c r="X228">
        <f>IF($C$23="","",$C$23)</f>
        <v>16</v>
      </c>
      <c r="Y228">
        <f>IF($D$23="","",$D$23)</f>
        <v>32</v>
      </c>
      <c r="Z228">
        <f>IF(L$23="","",L$23)</f>
        <v>0.12</v>
      </c>
      <c r="AA228">
        <f>IF(M$23="","",M$23)</f>
        <v>0.12</v>
      </c>
      <c r="AC228">
        <f>IF(B$22="","",B$22)</f>
        <v>48</v>
      </c>
      <c r="AD228">
        <f>IF(C$22="","",C$22)</f>
        <v>24</v>
      </c>
      <c r="AE228">
        <f>IF(D$22="","",D$22)</f>
        <v>48</v>
      </c>
      <c r="AF228">
        <f>IF(E$22="","",E$22)</f>
        <v>9</v>
      </c>
      <c r="AG228">
        <f>IF(F$22="","",F$22)</f>
        <v>9</v>
      </c>
      <c r="AH228">
        <f>IF(G$22="","",G$22)</f>
        <v>0.18</v>
      </c>
      <c r="AI228">
        <f>IF(H$22="","",H$22)</f>
        <v>0.18</v>
      </c>
      <c r="AJ228">
        <f>IF(I$22="","",I$22)</f>
        <v>1.7999999999999998</v>
      </c>
      <c r="AK228">
        <f>IF(J$22="","",J$22)</f>
        <v>1.7999999999999998</v>
      </c>
      <c r="AL228">
        <f>IF(K$22="","",K$22)</f>
        <v>0.09</v>
      </c>
      <c r="AM228">
        <f>IF(L$22="","",L$22)</f>
        <v>0.18</v>
      </c>
      <c r="AN228">
        <f>IF(M$22="","",M$22)</f>
        <v>0.18</v>
      </c>
      <c r="AP228">
        <f>$B$16</f>
        <v>40</v>
      </c>
      <c r="AQ228">
        <f>$B$16</f>
        <v>40</v>
      </c>
      <c r="AR228">
        <f>$B$16</f>
        <v>40</v>
      </c>
      <c r="AS228">
        <f>$B$16</f>
        <v>40</v>
      </c>
      <c r="AT228">
        <f>$B$16</f>
        <v>40</v>
      </c>
      <c r="AU228">
        <f>$B$16</f>
        <v>40</v>
      </c>
      <c r="AV228">
        <f>$B$16</f>
        <v>40</v>
      </c>
      <c r="AW228">
        <f>$B$16</f>
        <v>40</v>
      </c>
      <c r="AX228">
        <f>$B$16</f>
        <v>40</v>
      </c>
      <c r="AY228">
        <f>$B$16</f>
        <v>40</v>
      </c>
      <c r="AZ228">
        <f>$B$16</f>
        <v>40</v>
      </c>
      <c r="BA228">
        <f>$B$16</f>
        <v>40</v>
      </c>
    </row>
    <row r="229">
      <c r="B229" t="str">
        <f>IF($A229="","",VLOOKUP($A229,DADOS!$F:$R,2,FALSE))</f>
        <v/>
      </c>
      <c r="C229" t="str">
        <f>IF($A229="","",VLOOKUP($A229,DADOS!$F:$R,3,FALSE))</f>
        <v/>
      </c>
      <c r="D229" t="str">
        <f>IF($A229="","",VLOOKUP($A229,DADOS!$F:$R,4,FALSE))</f>
        <v/>
      </c>
      <c r="E229" t="str">
        <f>IF($A229="","",VLOOKUP($A229,DADOS!$F:$R,5,FALSE))</f>
        <v/>
      </c>
      <c r="F229" t="str">
        <f>IF($A229="","",VLOOKUP($A229,DADOS!$F:$R,6,FALSE))</f>
        <v/>
      </c>
      <c r="G229" t="str">
        <f>IF($A229="","",VLOOKUP($A229,DADOS!$F:$R,7,FALSE))</f>
        <v/>
      </c>
      <c r="H229" t="str">
        <f>IF($A229="","",VLOOKUP($A229,DADOS!$F:$R,8,FALSE))</f>
        <v/>
      </c>
      <c r="I229" t="str">
        <f>IF($A229="","",VLOOKUP($A229,DADOS!$F:$R,9,FALSE))</f>
        <v/>
      </c>
      <c r="J229" t="str">
        <f>IF($A229="","",VLOOKUP($A229,DADOS!$F:$R,10,FALSE))</f>
        <v/>
      </c>
      <c r="K229" t="str">
        <f>IF($A229="","",VLOOKUP($A229,DADOS!$F:$R,11,FALSE))</f>
        <v/>
      </c>
      <c r="L229" t="str">
        <f>IF($A229="","",VLOOKUP($A229,DADOS!$F:$R,12,FALSE))</f>
        <v/>
      </c>
      <c r="M229" t="str">
        <f>IF($A229="","",VLOOKUP($A229,DADOS!$F:$R,13,FALSE))</f>
        <v/>
      </c>
      <c r="P229">
        <f>IF($B$23="","",$B$23)</f>
        <v>32</v>
      </c>
      <c r="Q229">
        <f>IF($C$23="","",$C$23)</f>
        <v>16</v>
      </c>
      <c r="R229">
        <f>IF($D$23="","",$D$23)</f>
        <v>32</v>
      </c>
      <c r="S229">
        <f>IF(E$23="","",E$23)</f>
        <v>6</v>
      </c>
      <c r="T229">
        <f>IF(F$23="","",F$23)</f>
        <v>6</v>
      </c>
      <c r="U229">
        <f>IF(G$23="","",G$23)</f>
        <v>0.12</v>
      </c>
      <c r="V229">
        <f>IF(H$23="","",H$23)</f>
        <v>0.12</v>
      </c>
      <c r="W229">
        <f>IF($B$23="","",$B$23)</f>
        <v>32</v>
      </c>
      <c r="X229">
        <f>IF($C$23="","",$C$23)</f>
        <v>16</v>
      </c>
      <c r="Y229">
        <f>IF($D$23="","",$D$23)</f>
        <v>32</v>
      </c>
      <c r="Z229">
        <f>IF(L$23="","",L$23)</f>
        <v>0.12</v>
      </c>
      <c r="AA229">
        <f>IF(M$23="","",M$23)</f>
        <v>0.12</v>
      </c>
      <c r="AC229">
        <f>IF(B$22="","",B$22)</f>
        <v>48</v>
      </c>
      <c r="AD229">
        <f>IF(C$22="","",C$22)</f>
        <v>24</v>
      </c>
      <c r="AE229">
        <f>IF(D$22="","",D$22)</f>
        <v>48</v>
      </c>
      <c r="AF229">
        <f>IF(E$22="","",E$22)</f>
        <v>9</v>
      </c>
      <c r="AG229">
        <f>IF(F$22="","",F$22)</f>
        <v>9</v>
      </c>
      <c r="AH229">
        <f>IF(G$22="","",G$22)</f>
        <v>0.18</v>
      </c>
      <c r="AI229">
        <f>IF(H$22="","",H$22)</f>
        <v>0.18</v>
      </c>
      <c r="AJ229">
        <f>IF(I$22="","",I$22)</f>
        <v>1.7999999999999998</v>
      </c>
      <c r="AK229">
        <f>IF(J$22="","",J$22)</f>
        <v>1.7999999999999998</v>
      </c>
      <c r="AL229">
        <f>IF(K$22="","",K$22)</f>
        <v>0.09</v>
      </c>
      <c r="AM229">
        <f>IF(L$22="","",L$22)</f>
        <v>0.18</v>
      </c>
      <c r="AN229">
        <f>IF(M$22="","",M$22)</f>
        <v>0.18</v>
      </c>
      <c r="AP229">
        <f>$B$16</f>
        <v>40</v>
      </c>
      <c r="AQ229">
        <f>$B$16</f>
        <v>40</v>
      </c>
      <c r="AR229">
        <f>$B$16</f>
        <v>40</v>
      </c>
      <c r="AS229">
        <f>$B$16</f>
        <v>40</v>
      </c>
      <c r="AT229">
        <f>$B$16</f>
        <v>40</v>
      </c>
      <c r="AU229">
        <f>$B$16</f>
        <v>40</v>
      </c>
      <c r="AV229">
        <f>$B$16</f>
        <v>40</v>
      </c>
      <c r="AW229">
        <f>$B$16</f>
        <v>40</v>
      </c>
      <c r="AX229">
        <f>$B$16</f>
        <v>40</v>
      </c>
      <c r="AY229">
        <f>$B$16</f>
        <v>40</v>
      </c>
      <c r="AZ229">
        <f>$B$16</f>
        <v>40</v>
      </c>
      <c r="BA229">
        <f>$B$16</f>
        <v>40</v>
      </c>
    </row>
    <row r="230">
      <c r="B230" t="str">
        <f>IF($A230="","",VLOOKUP($A230,DADOS!$F:$R,2,FALSE))</f>
        <v/>
      </c>
      <c r="C230" t="str">
        <f>IF($A230="","",VLOOKUP($A230,DADOS!$F:$R,3,FALSE))</f>
        <v/>
      </c>
      <c r="D230" t="str">
        <f>IF($A230="","",VLOOKUP($A230,DADOS!$F:$R,4,FALSE))</f>
        <v/>
      </c>
      <c r="E230" t="str">
        <f>IF($A230="","",VLOOKUP($A230,DADOS!$F:$R,5,FALSE))</f>
        <v/>
      </c>
      <c r="F230" t="str">
        <f>IF($A230="","",VLOOKUP($A230,DADOS!$F:$R,6,FALSE))</f>
        <v/>
      </c>
      <c r="G230" t="str">
        <f>IF($A230="","",VLOOKUP($A230,DADOS!$F:$R,7,FALSE))</f>
        <v/>
      </c>
      <c r="H230" t="str">
        <f>IF($A230="","",VLOOKUP($A230,DADOS!$F:$R,8,FALSE))</f>
        <v/>
      </c>
      <c r="I230" t="str">
        <f>IF($A230="","",VLOOKUP($A230,DADOS!$F:$R,9,FALSE))</f>
        <v/>
      </c>
      <c r="J230" t="str">
        <f>IF($A230="","",VLOOKUP($A230,DADOS!$F:$R,10,FALSE))</f>
        <v/>
      </c>
      <c r="K230" t="str">
        <f>IF($A230="","",VLOOKUP($A230,DADOS!$F:$R,11,FALSE))</f>
        <v/>
      </c>
      <c r="L230" t="str">
        <f>IF($A230="","",VLOOKUP($A230,DADOS!$F:$R,12,FALSE))</f>
        <v/>
      </c>
      <c r="M230" t="str">
        <f>IF($A230="","",VLOOKUP($A230,DADOS!$F:$R,13,FALSE))</f>
        <v/>
      </c>
      <c r="P230">
        <f>IF($B$23="","",$B$23)</f>
        <v>32</v>
      </c>
      <c r="Q230">
        <f>IF($C$23="","",$C$23)</f>
        <v>16</v>
      </c>
      <c r="R230">
        <f>IF($D$23="","",$D$23)</f>
        <v>32</v>
      </c>
      <c r="S230">
        <f>IF(E$23="","",E$23)</f>
        <v>6</v>
      </c>
      <c r="T230">
        <f>IF(F$23="","",F$23)</f>
        <v>6</v>
      </c>
      <c r="U230">
        <f>IF(G$23="","",G$23)</f>
        <v>0.12</v>
      </c>
      <c r="V230">
        <f>IF(H$23="","",H$23)</f>
        <v>0.12</v>
      </c>
      <c r="W230">
        <f>IF($B$23="","",$B$23)</f>
        <v>32</v>
      </c>
      <c r="X230">
        <f>IF($C$23="","",$C$23)</f>
        <v>16</v>
      </c>
      <c r="Y230">
        <f>IF($D$23="","",$D$23)</f>
        <v>32</v>
      </c>
      <c r="Z230">
        <f>IF(L$23="","",L$23)</f>
        <v>0.12</v>
      </c>
      <c r="AA230">
        <f>IF(M$23="","",M$23)</f>
        <v>0.12</v>
      </c>
      <c r="AC230">
        <f>IF(B$22="","",B$22)</f>
        <v>48</v>
      </c>
      <c r="AD230">
        <f>IF(C$22="","",C$22)</f>
        <v>24</v>
      </c>
      <c r="AE230">
        <f>IF(D$22="","",D$22)</f>
        <v>48</v>
      </c>
      <c r="AF230">
        <f>IF(E$22="","",E$22)</f>
        <v>9</v>
      </c>
      <c r="AG230">
        <f>IF(F$22="","",F$22)</f>
        <v>9</v>
      </c>
      <c r="AH230">
        <f>IF(G$22="","",G$22)</f>
        <v>0.18</v>
      </c>
      <c r="AI230">
        <f>IF(H$22="","",H$22)</f>
        <v>0.18</v>
      </c>
      <c r="AJ230">
        <f>IF(I$22="","",I$22)</f>
        <v>1.7999999999999998</v>
      </c>
      <c r="AK230">
        <f>IF(J$22="","",J$22)</f>
        <v>1.7999999999999998</v>
      </c>
      <c r="AL230">
        <f>IF(K$22="","",K$22)</f>
        <v>0.09</v>
      </c>
      <c r="AM230">
        <f>IF(L$22="","",L$22)</f>
        <v>0.18</v>
      </c>
      <c r="AN230">
        <f>IF(M$22="","",M$22)</f>
        <v>0.18</v>
      </c>
      <c r="AP230">
        <f>$B$16</f>
        <v>40</v>
      </c>
      <c r="AQ230">
        <f>$B$16</f>
        <v>40</v>
      </c>
      <c r="AR230">
        <f>$B$16</f>
        <v>40</v>
      </c>
      <c r="AS230">
        <f>$B$16</f>
        <v>40</v>
      </c>
      <c r="AT230">
        <f>$B$16</f>
        <v>40</v>
      </c>
      <c r="AU230">
        <f>$B$16</f>
        <v>40</v>
      </c>
      <c r="AV230">
        <f>$B$16</f>
        <v>40</v>
      </c>
      <c r="AW230">
        <f>$B$16</f>
        <v>40</v>
      </c>
      <c r="AX230">
        <f>$B$16</f>
        <v>40</v>
      </c>
      <c r="AY230">
        <f>$B$16</f>
        <v>40</v>
      </c>
      <c r="AZ230">
        <f>$B$16</f>
        <v>40</v>
      </c>
      <c r="BA230">
        <f>$B$16</f>
        <v>40</v>
      </c>
    </row>
    <row r="231">
      <c r="B231" t="str">
        <f>IF($A231="","",VLOOKUP($A231,DADOS!$F:$R,2,FALSE))</f>
        <v/>
      </c>
      <c r="C231" t="str">
        <f>IF($A231="","",VLOOKUP($A231,DADOS!$F:$R,3,FALSE))</f>
        <v/>
      </c>
      <c r="D231" t="str">
        <f>IF($A231="","",VLOOKUP($A231,DADOS!$F:$R,4,FALSE))</f>
        <v/>
      </c>
      <c r="E231" t="str">
        <f>IF($A231="","",VLOOKUP($A231,DADOS!$F:$R,5,FALSE))</f>
        <v/>
      </c>
      <c r="F231" t="str">
        <f>IF($A231="","",VLOOKUP($A231,DADOS!$F:$R,6,FALSE))</f>
        <v/>
      </c>
      <c r="G231" t="str">
        <f>IF($A231="","",VLOOKUP($A231,DADOS!$F:$R,7,FALSE))</f>
        <v/>
      </c>
      <c r="H231" t="str">
        <f>IF($A231="","",VLOOKUP($A231,DADOS!$F:$R,8,FALSE))</f>
        <v/>
      </c>
      <c r="I231" t="str">
        <f>IF($A231="","",VLOOKUP($A231,DADOS!$F:$R,9,FALSE))</f>
        <v/>
      </c>
      <c r="J231" t="str">
        <f>IF($A231="","",VLOOKUP($A231,DADOS!$F:$R,10,FALSE))</f>
        <v/>
      </c>
      <c r="K231" t="str">
        <f>IF($A231="","",VLOOKUP($A231,DADOS!$F:$R,11,FALSE))</f>
        <v/>
      </c>
      <c r="L231" t="str">
        <f>IF($A231="","",VLOOKUP($A231,DADOS!$F:$R,12,FALSE))</f>
        <v/>
      </c>
      <c r="M231" t="str">
        <f>IF($A231="","",VLOOKUP($A231,DADOS!$F:$R,13,FALSE))</f>
        <v/>
      </c>
      <c r="P231">
        <f>IF($B$23="","",$B$23)</f>
        <v>32</v>
      </c>
      <c r="Q231">
        <f>IF($C$23="","",$C$23)</f>
        <v>16</v>
      </c>
      <c r="R231">
        <f>IF($D$23="","",$D$23)</f>
        <v>32</v>
      </c>
      <c r="S231">
        <f>IF(E$23="","",E$23)</f>
        <v>6</v>
      </c>
      <c r="T231">
        <f>IF(F$23="","",F$23)</f>
        <v>6</v>
      </c>
      <c r="U231">
        <f>IF(G$23="","",G$23)</f>
        <v>0.12</v>
      </c>
      <c r="V231">
        <f>IF(H$23="","",H$23)</f>
        <v>0.12</v>
      </c>
      <c r="W231">
        <f>IF($B$23="","",$B$23)</f>
        <v>32</v>
      </c>
      <c r="X231">
        <f>IF($C$23="","",$C$23)</f>
        <v>16</v>
      </c>
      <c r="Y231">
        <f>IF($D$23="","",$D$23)</f>
        <v>32</v>
      </c>
      <c r="Z231">
        <f>IF(L$23="","",L$23)</f>
        <v>0.12</v>
      </c>
      <c r="AA231">
        <f>IF(M$23="","",M$23)</f>
        <v>0.12</v>
      </c>
      <c r="AC231">
        <f>IF(B$22="","",B$22)</f>
        <v>48</v>
      </c>
      <c r="AD231">
        <f>IF(C$22="","",C$22)</f>
        <v>24</v>
      </c>
      <c r="AE231">
        <f>IF(D$22="","",D$22)</f>
        <v>48</v>
      </c>
      <c r="AF231">
        <f>IF(E$22="","",E$22)</f>
        <v>9</v>
      </c>
      <c r="AG231">
        <f>IF(F$22="","",F$22)</f>
        <v>9</v>
      </c>
      <c r="AH231">
        <f>IF(G$22="","",G$22)</f>
        <v>0.18</v>
      </c>
      <c r="AI231">
        <f>IF(H$22="","",H$22)</f>
        <v>0.18</v>
      </c>
      <c r="AJ231">
        <f>IF(I$22="","",I$22)</f>
        <v>1.7999999999999998</v>
      </c>
      <c r="AK231">
        <f>IF(J$22="","",J$22)</f>
        <v>1.7999999999999998</v>
      </c>
      <c r="AL231">
        <f>IF(K$22="","",K$22)</f>
        <v>0.09</v>
      </c>
      <c r="AM231">
        <f>IF(L$22="","",L$22)</f>
        <v>0.18</v>
      </c>
      <c r="AN231">
        <f>IF(M$22="","",M$22)</f>
        <v>0.18</v>
      </c>
      <c r="AP231">
        <f>$B$16</f>
        <v>40</v>
      </c>
      <c r="AQ231">
        <f>$B$16</f>
        <v>40</v>
      </c>
      <c r="AR231">
        <f>$B$16</f>
        <v>40</v>
      </c>
      <c r="AS231">
        <f>$B$16</f>
        <v>40</v>
      </c>
      <c r="AT231">
        <f>$B$16</f>
        <v>40</v>
      </c>
      <c r="AU231">
        <f>$B$16</f>
        <v>40</v>
      </c>
      <c r="AV231">
        <f>$B$16</f>
        <v>40</v>
      </c>
      <c r="AW231">
        <f>$B$16</f>
        <v>40</v>
      </c>
      <c r="AX231">
        <f>$B$16</f>
        <v>40</v>
      </c>
      <c r="AY231">
        <f>$B$16</f>
        <v>40</v>
      </c>
      <c r="AZ231">
        <f>$B$16</f>
        <v>40</v>
      </c>
      <c r="BA231">
        <f>$B$16</f>
        <v>40</v>
      </c>
    </row>
    <row r="232">
      <c r="B232" t="str">
        <f>IF($A232="","",VLOOKUP($A232,DADOS!$F:$R,2,FALSE))</f>
        <v/>
      </c>
      <c r="C232" t="str">
        <f>IF($A232="","",VLOOKUP($A232,DADOS!$F:$R,3,FALSE))</f>
        <v/>
      </c>
      <c r="D232" t="str">
        <f>IF($A232="","",VLOOKUP($A232,DADOS!$F:$R,4,FALSE))</f>
        <v/>
      </c>
      <c r="E232" t="str">
        <f>IF($A232="","",VLOOKUP($A232,DADOS!$F:$R,5,FALSE))</f>
        <v/>
      </c>
      <c r="F232" t="str">
        <f>IF($A232="","",VLOOKUP($A232,DADOS!$F:$R,6,FALSE))</f>
        <v/>
      </c>
      <c r="G232" t="str">
        <f>IF($A232="","",VLOOKUP($A232,DADOS!$F:$R,7,FALSE))</f>
        <v/>
      </c>
      <c r="H232" t="str">
        <f>IF($A232="","",VLOOKUP($A232,DADOS!$F:$R,8,FALSE))</f>
        <v/>
      </c>
      <c r="I232" t="str">
        <f>IF($A232="","",VLOOKUP($A232,DADOS!$F:$R,9,FALSE))</f>
        <v/>
      </c>
      <c r="J232" t="str">
        <f>IF($A232="","",VLOOKUP($A232,DADOS!$F:$R,10,FALSE))</f>
        <v/>
      </c>
      <c r="K232" t="str">
        <f>IF($A232="","",VLOOKUP($A232,DADOS!$F:$R,11,FALSE))</f>
        <v/>
      </c>
      <c r="L232" t="str">
        <f>IF($A232="","",VLOOKUP($A232,DADOS!$F:$R,12,FALSE))</f>
        <v/>
      </c>
      <c r="M232" t="str">
        <f>IF($A232="","",VLOOKUP($A232,DADOS!$F:$R,13,FALSE))</f>
        <v/>
      </c>
      <c r="P232">
        <f>IF($B$23="","",$B$23)</f>
        <v>32</v>
      </c>
      <c r="Q232">
        <f>IF($C$23="","",$C$23)</f>
        <v>16</v>
      </c>
      <c r="R232">
        <f>IF($D$23="","",$D$23)</f>
        <v>32</v>
      </c>
      <c r="S232">
        <f>IF(E$23="","",E$23)</f>
        <v>6</v>
      </c>
      <c r="T232">
        <f>IF(F$23="","",F$23)</f>
        <v>6</v>
      </c>
      <c r="U232">
        <f>IF(G$23="","",G$23)</f>
        <v>0.12</v>
      </c>
      <c r="V232">
        <f>IF(H$23="","",H$23)</f>
        <v>0.12</v>
      </c>
      <c r="W232">
        <f>IF($B$23="","",$B$23)</f>
        <v>32</v>
      </c>
      <c r="X232">
        <f>IF($C$23="","",$C$23)</f>
        <v>16</v>
      </c>
      <c r="Y232">
        <f>IF($D$23="","",$D$23)</f>
        <v>32</v>
      </c>
      <c r="Z232">
        <f>IF(L$23="","",L$23)</f>
        <v>0.12</v>
      </c>
      <c r="AA232">
        <f>IF(M$23="","",M$23)</f>
        <v>0.12</v>
      </c>
      <c r="AC232">
        <f>IF(B$22="","",B$22)</f>
        <v>48</v>
      </c>
      <c r="AD232">
        <f>IF(C$22="","",C$22)</f>
        <v>24</v>
      </c>
      <c r="AE232">
        <f>IF(D$22="","",D$22)</f>
        <v>48</v>
      </c>
      <c r="AF232">
        <f>IF(E$22="","",E$22)</f>
        <v>9</v>
      </c>
      <c r="AG232">
        <f>IF(F$22="","",F$22)</f>
        <v>9</v>
      </c>
      <c r="AH232">
        <f>IF(G$22="","",G$22)</f>
        <v>0.18</v>
      </c>
      <c r="AI232">
        <f>IF(H$22="","",H$22)</f>
        <v>0.18</v>
      </c>
      <c r="AJ232">
        <f>IF(I$22="","",I$22)</f>
        <v>1.7999999999999998</v>
      </c>
      <c r="AK232">
        <f>IF(J$22="","",J$22)</f>
        <v>1.7999999999999998</v>
      </c>
      <c r="AL232">
        <f>IF(K$22="","",K$22)</f>
        <v>0.09</v>
      </c>
      <c r="AM232">
        <f>IF(L$22="","",L$22)</f>
        <v>0.18</v>
      </c>
      <c r="AN232">
        <f>IF(M$22="","",M$22)</f>
        <v>0.18</v>
      </c>
      <c r="AP232">
        <f>$B$16</f>
        <v>40</v>
      </c>
      <c r="AQ232">
        <f>$B$16</f>
        <v>40</v>
      </c>
      <c r="AR232">
        <f>$B$16</f>
        <v>40</v>
      </c>
      <c r="AS232">
        <f>$B$16</f>
        <v>40</v>
      </c>
      <c r="AT232">
        <f>$B$16</f>
        <v>40</v>
      </c>
      <c r="AU232">
        <f>$B$16</f>
        <v>40</v>
      </c>
      <c r="AV232">
        <f>$B$16</f>
        <v>40</v>
      </c>
      <c r="AW232">
        <f>$B$16</f>
        <v>40</v>
      </c>
      <c r="AX232">
        <f>$B$16</f>
        <v>40</v>
      </c>
      <c r="AY232">
        <f>$B$16</f>
        <v>40</v>
      </c>
      <c r="AZ232">
        <f>$B$16</f>
        <v>40</v>
      </c>
      <c r="BA232">
        <f>$B$16</f>
        <v>40</v>
      </c>
    </row>
    <row r="233">
      <c r="B233" t="str">
        <f>IF($A233="","",VLOOKUP($A233,DADOS!$F:$R,2,FALSE))</f>
        <v/>
      </c>
      <c r="C233" t="str">
        <f>IF($A233="","",VLOOKUP($A233,DADOS!$F:$R,3,FALSE))</f>
        <v/>
      </c>
      <c r="D233" t="str">
        <f>IF($A233="","",VLOOKUP($A233,DADOS!$F:$R,4,FALSE))</f>
        <v/>
      </c>
      <c r="E233" t="str">
        <f>IF($A233="","",VLOOKUP($A233,DADOS!$F:$R,5,FALSE))</f>
        <v/>
      </c>
      <c r="F233" t="str">
        <f>IF($A233="","",VLOOKUP($A233,DADOS!$F:$R,6,FALSE))</f>
        <v/>
      </c>
      <c r="G233" t="str">
        <f>IF($A233="","",VLOOKUP($A233,DADOS!$F:$R,7,FALSE))</f>
        <v/>
      </c>
      <c r="H233" t="str">
        <f>IF($A233="","",VLOOKUP($A233,DADOS!$F:$R,8,FALSE))</f>
        <v/>
      </c>
      <c r="I233" t="str">
        <f>IF($A233="","",VLOOKUP($A233,DADOS!$F:$R,9,FALSE))</f>
        <v/>
      </c>
      <c r="J233" t="str">
        <f>IF($A233="","",VLOOKUP($A233,DADOS!$F:$R,10,FALSE))</f>
        <v/>
      </c>
      <c r="K233" t="str">
        <f>IF($A233="","",VLOOKUP($A233,DADOS!$F:$R,11,FALSE))</f>
        <v/>
      </c>
      <c r="L233" t="str">
        <f>IF($A233="","",VLOOKUP($A233,DADOS!$F:$R,12,FALSE))</f>
        <v/>
      </c>
      <c r="M233" t="str">
        <f>IF($A233="","",VLOOKUP($A233,DADOS!$F:$R,13,FALSE))</f>
        <v/>
      </c>
      <c r="P233">
        <f>IF($B$23="","",$B$23)</f>
        <v>32</v>
      </c>
      <c r="Q233">
        <f>IF($C$23="","",$C$23)</f>
        <v>16</v>
      </c>
      <c r="R233">
        <f>IF($D$23="","",$D$23)</f>
        <v>32</v>
      </c>
      <c r="S233">
        <f>IF(E$23="","",E$23)</f>
        <v>6</v>
      </c>
      <c r="T233">
        <f>IF(F$23="","",F$23)</f>
        <v>6</v>
      </c>
      <c r="U233">
        <f>IF(G$23="","",G$23)</f>
        <v>0.12</v>
      </c>
      <c r="V233">
        <f>IF(H$23="","",H$23)</f>
        <v>0.12</v>
      </c>
      <c r="W233">
        <f>IF($B$23="","",$B$23)</f>
        <v>32</v>
      </c>
      <c r="X233">
        <f>IF($C$23="","",$C$23)</f>
        <v>16</v>
      </c>
      <c r="Y233">
        <f>IF($D$23="","",$D$23)</f>
        <v>32</v>
      </c>
      <c r="Z233">
        <f>IF(L$23="","",L$23)</f>
        <v>0.12</v>
      </c>
      <c r="AA233">
        <f>IF(M$23="","",M$23)</f>
        <v>0.12</v>
      </c>
      <c r="AC233">
        <f>IF(B$22="","",B$22)</f>
        <v>48</v>
      </c>
      <c r="AD233">
        <f>IF(C$22="","",C$22)</f>
        <v>24</v>
      </c>
      <c r="AE233">
        <f>IF(D$22="","",D$22)</f>
        <v>48</v>
      </c>
      <c r="AF233">
        <f>IF(E$22="","",E$22)</f>
        <v>9</v>
      </c>
      <c r="AG233">
        <f>IF(F$22="","",F$22)</f>
        <v>9</v>
      </c>
      <c r="AH233">
        <f>IF(G$22="","",G$22)</f>
        <v>0.18</v>
      </c>
      <c r="AI233">
        <f>IF(H$22="","",H$22)</f>
        <v>0.18</v>
      </c>
      <c r="AJ233">
        <f>IF(I$22="","",I$22)</f>
        <v>1.7999999999999998</v>
      </c>
      <c r="AK233">
        <f>IF(J$22="","",J$22)</f>
        <v>1.7999999999999998</v>
      </c>
      <c r="AL233">
        <f>IF(K$22="","",K$22)</f>
        <v>0.09</v>
      </c>
      <c r="AM233">
        <f>IF(L$22="","",L$22)</f>
        <v>0.18</v>
      </c>
      <c r="AN233">
        <f>IF(M$22="","",M$22)</f>
        <v>0.18</v>
      </c>
      <c r="AP233">
        <f>$B$16</f>
        <v>40</v>
      </c>
      <c r="AQ233">
        <f>$B$16</f>
        <v>40</v>
      </c>
      <c r="AR233">
        <f>$B$16</f>
        <v>40</v>
      </c>
      <c r="AS233">
        <f>$B$16</f>
        <v>40</v>
      </c>
      <c r="AT233">
        <f>$B$16</f>
        <v>40</v>
      </c>
      <c r="AU233">
        <f>$B$16</f>
        <v>40</v>
      </c>
      <c r="AV233">
        <f>$B$16</f>
        <v>40</v>
      </c>
      <c r="AW233">
        <f>$B$16</f>
        <v>40</v>
      </c>
      <c r="AX233">
        <f>$B$16</f>
        <v>40</v>
      </c>
      <c r="AY233">
        <f>$B$16</f>
        <v>40</v>
      </c>
      <c r="AZ233">
        <f>$B$16</f>
        <v>40</v>
      </c>
      <c r="BA233">
        <f>$B$16</f>
        <v>40</v>
      </c>
    </row>
    <row r="234">
      <c r="B234" t="str">
        <f>IF($A234="","",VLOOKUP($A234,DADOS!$F:$R,2,FALSE))</f>
        <v/>
      </c>
      <c r="C234" t="str">
        <f>IF($A234="","",VLOOKUP($A234,DADOS!$F:$R,3,FALSE))</f>
        <v/>
      </c>
      <c r="D234" t="str">
        <f>IF($A234="","",VLOOKUP($A234,DADOS!$F:$R,4,FALSE))</f>
        <v/>
      </c>
      <c r="E234" t="str">
        <f>IF($A234="","",VLOOKUP($A234,DADOS!$F:$R,5,FALSE))</f>
        <v/>
      </c>
      <c r="F234" t="str">
        <f>IF($A234="","",VLOOKUP($A234,DADOS!$F:$R,6,FALSE))</f>
        <v/>
      </c>
      <c r="G234" t="str">
        <f>IF($A234="","",VLOOKUP($A234,DADOS!$F:$R,7,FALSE))</f>
        <v/>
      </c>
      <c r="H234" t="str">
        <f>IF($A234="","",VLOOKUP($A234,DADOS!$F:$R,8,FALSE))</f>
        <v/>
      </c>
      <c r="I234" t="str">
        <f>IF($A234="","",VLOOKUP($A234,DADOS!$F:$R,9,FALSE))</f>
        <v/>
      </c>
      <c r="J234" t="str">
        <f>IF($A234="","",VLOOKUP($A234,DADOS!$F:$R,10,FALSE))</f>
        <v/>
      </c>
      <c r="K234" t="str">
        <f>IF($A234="","",VLOOKUP($A234,DADOS!$F:$R,11,FALSE))</f>
        <v/>
      </c>
      <c r="L234" t="str">
        <f>IF($A234="","",VLOOKUP($A234,DADOS!$F:$R,12,FALSE))</f>
        <v/>
      </c>
      <c r="M234" t="str">
        <f>IF($A234="","",VLOOKUP($A234,DADOS!$F:$R,13,FALSE))</f>
        <v/>
      </c>
      <c r="P234">
        <f>IF($B$23="","",$B$23)</f>
        <v>32</v>
      </c>
      <c r="Q234">
        <f>IF($C$23="","",$C$23)</f>
        <v>16</v>
      </c>
      <c r="R234">
        <f>IF($D$23="","",$D$23)</f>
        <v>32</v>
      </c>
      <c r="S234">
        <f>IF(E$23="","",E$23)</f>
        <v>6</v>
      </c>
      <c r="T234">
        <f>IF(F$23="","",F$23)</f>
        <v>6</v>
      </c>
      <c r="U234">
        <f>IF(G$23="","",G$23)</f>
        <v>0.12</v>
      </c>
      <c r="V234">
        <f>IF(H$23="","",H$23)</f>
        <v>0.12</v>
      </c>
      <c r="W234">
        <f>IF($B$23="","",$B$23)</f>
        <v>32</v>
      </c>
      <c r="X234">
        <f>IF($C$23="","",$C$23)</f>
        <v>16</v>
      </c>
      <c r="Y234">
        <f>IF($D$23="","",$D$23)</f>
        <v>32</v>
      </c>
      <c r="Z234">
        <f>IF(L$23="","",L$23)</f>
        <v>0.12</v>
      </c>
      <c r="AA234">
        <f>IF(M$23="","",M$23)</f>
        <v>0.12</v>
      </c>
      <c r="AC234">
        <f>IF(B$22="","",B$22)</f>
        <v>48</v>
      </c>
      <c r="AD234">
        <f>IF(C$22="","",C$22)</f>
        <v>24</v>
      </c>
      <c r="AE234">
        <f>IF(D$22="","",D$22)</f>
        <v>48</v>
      </c>
      <c r="AF234">
        <f>IF(E$22="","",E$22)</f>
        <v>9</v>
      </c>
      <c r="AG234">
        <f>IF(F$22="","",F$22)</f>
        <v>9</v>
      </c>
      <c r="AH234">
        <f>IF(G$22="","",G$22)</f>
        <v>0.18</v>
      </c>
      <c r="AI234">
        <f>IF(H$22="","",H$22)</f>
        <v>0.18</v>
      </c>
      <c r="AJ234">
        <f>IF(I$22="","",I$22)</f>
        <v>1.7999999999999998</v>
      </c>
      <c r="AK234">
        <f>IF(J$22="","",J$22)</f>
        <v>1.7999999999999998</v>
      </c>
      <c r="AL234">
        <f>IF(K$22="","",K$22)</f>
        <v>0.09</v>
      </c>
      <c r="AM234">
        <f>IF(L$22="","",L$22)</f>
        <v>0.18</v>
      </c>
      <c r="AN234">
        <f>IF(M$22="","",M$22)</f>
        <v>0.18</v>
      </c>
      <c r="AP234">
        <f>$B$16</f>
        <v>40</v>
      </c>
      <c r="AQ234">
        <f>$B$16</f>
        <v>40</v>
      </c>
      <c r="AR234">
        <f>$B$16</f>
        <v>40</v>
      </c>
      <c r="AS234">
        <f>$B$16</f>
        <v>40</v>
      </c>
      <c r="AT234">
        <f>$B$16</f>
        <v>40</v>
      </c>
      <c r="AU234">
        <f>$B$16</f>
        <v>40</v>
      </c>
      <c r="AV234">
        <f>$B$16</f>
        <v>40</v>
      </c>
      <c r="AW234">
        <f>$B$16</f>
        <v>40</v>
      </c>
      <c r="AX234">
        <f>$B$16</f>
        <v>40</v>
      </c>
      <c r="AY234">
        <f>$B$16</f>
        <v>40</v>
      </c>
      <c r="AZ234">
        <f>$B$16</f>
        <v>40</v>
      </c>
      <c r="BA234">
        <f>$B$16</f>
        <v>40</v>
      </c>
    </row>
    <row r="235">
      <c r="B235" t="str">
        <f>IF($A235="","",VLOOKUP($A235,DADOS!$F:$R,2,FALSE))</f>
        <v/>
      </c>
      <c r="C235" t="str">
        <f>IF($A235="","",VLOOKUP($A235,DADOS!$F:$R,3,FALSE))</f>
        <v/>
      </c>
      <c r="D235" t="str">
        <f>IF($A235="","",VLOOKUP($A235,DADOS!$F:$R,4,FALSE))</f>
        <v/>
      </c>
      <c r="E235" t="str">
        <f>IF($A235="","",VLOOKUP($A235,DADOS!$F:$R,5,FALSE))</f>
        <v/>
      </c>
      <c r="F235" t="str">
        <f>IF($A235="","",VLOOKUP($A235,DADOS!$F:$R,6,FALSE))</f>
        <v/>
      </c>
      <c r="G235" t="str">
        <f>IF($A235="","",VLOOKUP($A235,DADOS!$F:$R,7,FALSE))</f>
        <v/>
      </c>
      <c r="H235" t="str">
        <f>IF($A235="","",VLOOKUP($A235,DADOS!$F:$R,8,FALSE))</f>
        <v/>
      </c>
      <c r="I235" t="str">
        <f>IF($A235="","",VLOOKUP($A235,DADOS!$F:$R,9,FALSE))</f>
        <v/>
      </c>
      <c r="J235" t="str">
        <f>IF($A235="","",VLOOKUP($A235,DADOS!$F:$R,10,FALSE))</f>
        <v/>
      </c>
      <c r="K235" t="str">
        <f>IF($A235="","",VLOOKUP($A235,DADOS!$F:$R,11,FALSE))</f>
        <v/>
      </c>
      <c r="L235" t="str">
        <f>IF($A235="","",VLOOKUP($A235,DADOS!$F:$R,12,FALSE))</f>
        <v/>
      </c>
      <c r="M235" t="str">
        <f>IF($A235="","",VLOOKUP($A235,DADOS!$F:$R,13,FALSE))</f>
        <v/>
      </c>
      <c r="P235">
        <f>IF($B$23="","",$B$23)</f>
        <v>32</v>
      </c>
      <c r="Q235">
        <f>IF($C$23="","",$C$23)</f>
        <v>16</v>
      </c>
      <c r="R235">
        <f>IF($D$23="","",$D$23)</f>
        <v>32</v>
      </c>
      <c r="S235">
        <f>IF(E$23="","",E$23)</f>
        <v>6</v>
      </c>
      <c r="T235">
        <f>IF(F$23="","",F$23)</f>
        <v>6</v>
      </c>
      <c r="U235">
        <f>IF(G$23="","",G$23)</f>
        <v>0.12</v>
      </c>
      <c r="V235">
        <f>IF(H$23="","",H$23)</f>
        <v>0.12</v>
      </c>
      <c r="W235">
        <f>IF($B$23="","",$B$23)</f>
        <v>32</v>
      </c>
      <c r="X235">
        <f>IF($C$23="","",$C$23)</f>
        <v>16</v>
      </c>
      <c r="Y235">
        <f>IF($D$23="","",$D$23)</f>
        <v>32</v>
      </c>
      <c r="Z235">
        <f>IF(L$23="","",L$23)</f>
        <v>0.12</v>
      </c>
      <c r="AA235">
        <f>IF(M$23="","",M$23)</f>
        <v>0.12</v>
      </c>
      <c r="AC235">
        <f>IF(B$22="","",B$22)</f>
        <v>48</v>
      </c>
      <c r="AD235">
        <f>IF(C$22="","",C$22)</f>
        <v>24</v>
      </c>
      <c r="AE235">
        <f>IF(D$22="","",D$22)</f>
        <v>48</v>
      </c>
      <c r="AF235">
        <f>IF(E$22="","",E$22)</f>
        <v>9</v>
      </c>
      <c r="AG235">
        <f>IF(F$22="","",F$22)</f>
        <v>9</v>
      </c>
      <c r="AH235">
        <f>IF(G$22="","",G$22)</f>
        <v>0.18</v>
      </c>
      <c r="AI235">
        <f>IF(H$22="","",H$22)</f>
        <v>0.18</v>
      </c>
      <c r="AJ235">
        <f>IF(I$22="","",I$22)</f>
        <v>1.7999999999999998</v>
      </c>
      <c r="AK235">
        <f>IF(J$22="","",J$22)</f>
        <v>1.7999999999999998</v>
      </c>
      <c r="AL235">
        <f>IF(K$22="","",K$22)</f>
        <v>0.09</v>
      </c>
      <c r="AM235">
        <f>IF(L$22="","",L$22)</f>
        <v>0.18</v>
      </c>
      <c r="AN235">
        <f>IF(M$22="","",M$22)</f>
        <v>0.18</v>
      </c>
      <c r="AP235">
        <f>$B$16</f>
        <v>40</v>
      </c>
      <c r="AQ235">
        <f>$B$16</f>
        <v>40</v>
      </c>
      <c r="AR235">
        <f>$B$16</f>
        <v>40</v>
      </c>
      <c r="AS235">
        <f>$B$16</f>
        <v>40</v>
      </c>
      <c r="AT235">
        <f>$B$16</f>
        <v>40</v>
      </c>
      <c r="AU235">
        <f>$B$16</f>
        <v>40</v>
      </c>
      <c r="AV235">
        <f>$B$16</f>
        <v>40</v>
      </c>
      <c r="AW235">
        <f>$B$16</f>
        <v>40</v>
      </c>
      <c r="AX235">
        <f>$B$16</f>
        <v>40</v>
      </c>
      <c r="AY235">
        <f>$B$16</f>
        <v>40</v>
      </c>
      <c r="AZ235">
        <f>$B$16</f>
        <v>40</v>
      </c>
      <c r="BA235">
        <f>$B$16</f>
        <v>40</v>
      </c>
    </row>
    <row r="236">
      <c r="B236" t="str">
        <f>IF($A236="","",VLOOKUP($A236,DADOS!$F:$R,2,FALSE))</f>
        <v/>
      </c>
      <c r="C236" t="str">
        <f>IF($A236="","",VLOOKUP($A236,DADOS!$F:$R,3,FALSE))</f>
        <v/>
      </c>
      <c r="D236" t="str">
        <f>IF($A236="","",VLOOKUP($A236,DADOS!$F:$R,4,FALSE))</f>
        <v/>
      </c>
      <c r="E236" t="str">
        <f>IF($A236="","",VLOOKUP($A236,DADOS!$F:$R,5,FALSE))</f>
        <v/>
      </c>
      <c r="F236" t="str">
        <f>IF($A236="","",VLOOKUP($A236,DADOS!$F:$R,6,FALSE))</f>
        <v/>
      </c>
      <c r="G236" t="str">
        <f>IF($A236="","",VLOOKUP($A236,DADOS!$F:$R,7,FALSE))</f>
        <v/>
      </c>
      <c r="H236" t="str">
        <f>IF($A236="","",VLOOKUP($A236,DADOS!$F:$R,8,FALSE))</f>
        <v/>
      </c>
      <c r="I236" t="str">
        <f>IF($A236="","",VLOOKUP($A236,DADOS!$F:$R,9,FALSE))</f>
        <v/>
      </c>
      <c r="J236" t="str">
        <f>IF($A236="","",VLOOKUP($A236,DADOS!$F:$R,10,FALSE))</f>
        <v/>
      </c>
      <c r="K236" t="str">
        <f>IF($A236="","",VLOOKUP($A236,DADOS!$F:$R,11,FALSE))</f>
        <v/>
      </c>
      <c r="L236" t="str">
        <f>IF($A236="","",VLOOKUP($A236,DADOS!$F:$R,12,FALSE))</f>
        <v/>
      </c>
      <c r="M236" t="str">
        <f>IF($A236="","",VLOOKUP($A236,DADOS!$F:$R,13,FALSE))</f>
        <v/>
      </c>
      <c r="P236">
        <f>IF($B$23="","",$B$23)</f>
        <v>32</v>
      </c>
      <c r="Q236">
        <f>IF($C$23="","",$C$23)</f>
        <v>16</v>
      </c>
      <c r="R236">
        <f>IF($D$23="","",$D$23)</f>
        <v>32</v>
      </c>
      <c r="S236">
        <f>IF(E$23="","",E$23)</f>
        <v>6</v>
      </c>
      <c r="T236">
        <f>IF(F$23="","",F$23)</f>
        <v>6</v>
      </c>
      <c r="U236">
        <f>IF(G$23="","",G$23)</f>
        <v>0.12</v>
      </c>
      <c r="V236">
        <f>IF(H$23="","",H$23)</f>
        <v>0.12</v>
      </c>
      <c r="W236">
        <f>IF($B$23="","",$B$23)</f>
        <v>32</v>
      </c>
      <c r="X236">
        <f>IF($C$23="","",$C$23)</f>
        <v>16</v>
      </c>
      <c r="Y236">
        <f>IF($D$23="","",$D$23)</f>
        <v>32</v>
      </c>
      <c r="Z236">
        <f>IF(L$23="","",L$23)</f>
        <v>0.12</v>
      </c>
      <c r="AA236">
        <f>IF(M$23="","",M$23)</f>
        <v>0.12</v>
      </c>
      <c r="AC236">
        <f>IF(B$22="","",B$22)</f>
        <v>48</v>
      </c>
      <c r="AD236">
        <f>IF(C$22="","",C$22)</f>
        <v>24</v>
      </c>
      <c r="AE236">
        <f>IF(D$22="","",D$22)</f>
        <v>48</v>
      </c>
      <c r="AF236">
        <f>IF(E$22="","",E$22)</f>
        <v>9</v>
      </c>
      <c r="AG236">
        <f>IF(F$22="","",F$22)</f>
        <v>9</v>
      </c>
      <c r="AH236">
        <f>IF(G$22="","",G$22)</f>
        <v>0.18</v>
      </c>
      <c r="AI236">
        <f>IF(H$22="","",H$22)</f>
        <v>0.18</v>
      </c>
      <c r="AJ236">
        <f>IF(I$22="","",I$22)</f>
        <v>1.7999999999999998</v>
      </c>
      <c r="AK236">
        <f>IF(J$22="","",J$22)</f>
        <v>1.7999999999999998</v>
      </c>
      <c r="AL236">
        <f>IF(K$22="","",K$22)</f>
        <v>0.09</v>
      </c>
      <c r="AM236">
        <f>IF(L$22="","",L$22)</f>
        <v>0.18</v>
      </c>
      <c r="AN236">
        <f>IF(M$22="","",M$22)</f>
        <v>0.18</v>
      </c>
      <c r="AP236">
        <f>$B$16</f>
        <v>40</v>
      </c>
      <c r="AQ236">
        <f>$B$16</f>
        <v>40</v>
      </c>
      <c r="AR236">
        <f>$B$16</f>
        <v>40</v>
      </c>
      <c r="AS236">
        <f>$B$16</f>
        <v>40</v>
      </c>
      <c r="AT236">
        <f>$B$16</f>
        <v>40</v>
      </c>
      <c r="AU236">
        <f>$B$16</f>
        <v>40</v>
      </c>
      <c r="AV236">
        <f>$B$16</f>
        <v>40</v>
      </c>
      <c r="AW236">
        <f>$B$16</f>
        <v>40</v>
      </c>
      <c r="AX236">
        <f>$B$16</f>
        <v>40</v>
      </c>
      <c r="AY236">
        <f>$B$16</f>
        <v>40</v>
      </c>
      <c r="AZ236">
        <f>$B$16</f>
        <v>40</v>
      </c>
      <c r="BA236">
        <f>$B$16</f>
        <v>40</v>
      </c>
    </row>
    <row r="237">
      <c r="B237" t="str">
        <f>IF($A237="","",VLOOKUP($A237,DADOS!$F:$R,2,FALSE))</f>
        <v/>
      </c>
      <c r="C237" t="str">
        <f>IF($A237="","",VLOOKUP($A237,DADOS!$F:$R,3,FALSE))</f>
        <v/>
      </c>
      <c r="D237" t="str">
        <f>IF($A237="","",VLOOKUP($A237,DADOS!$F:$R,4,FALSE))</f>
        <v/>
      </c>
      <c r="E237" t="str">
        <f>IF($A237="","",VLOOKUP($A237,DADOS!$F:$R,5,FALSE))</f>
        <v/>
      </c>
      <c r="F237" t="str">
        <f>IF($A237="","",VLOOKUP($A237,DADOS!$F:$R,6,FALSE))</f>
        <v/>
      </c>
      <c r="G237" t="str">
        <f>IF($A237="","",VLOOKUP($A237,DADOS!$F:$R,7,FALSE))</f>
        <v/>
      </c>
      <c r="H237" t="str">
        <f>IF($A237="","",VLOOKUP($A237,DADOS!$F:$R,8,FALSE))</f>
        <v/>
      </c>
      <c r="I237" t="str">
        <f>IF($A237="","",VLOOKUP($A237,DADOS!$F:$R,9,FALSE))</f>
        <v/>
      </c>
      <c r="J237" t="str">
        <f>IF($A237="","",VLOOKUP($A237,DADOS!$F:$R,10,FALSE))</f>
        <v/>
      </c>
      <c r="K237" t="str">
        <f>IF($A237="","",VLOOKUP($A237,DADOS!$F:$R,11,FALSE))</f>
        <v/>
      </c>
      <c r="L237" t="str">
        <f>IF($A237="","",VLOOKUP($A237,DADOS!$F:$R,12,FALSE))</f>
        <v/>
      </c>
      <c r="M237" t="str">
        <f>IF($A237="","",VLOOKUP($A237,DADOS!$F:$R,13,FALSE))</f>
        <v/>
      </c>
      <c r="P237">
        <f>IF($B$23="","",$B$23)</f>
        <v>32</v>
      </c>
      <c r="Q237">
        <f>IF($C$23="","",$C$23)</f>
        <v>16</v>
      </c>
      <c r="R237">
        <f>IF($D$23="","",$D$23)</f>
        <v>32</v>
      </c>
      <c r="S237">
        <f>IF(E$23="","",E$23)</f>
        <v>6</v>
      </c>
      <c r="T237">
        <f>IF(F$23="","",F$23)</f>
        <v>6</v>
      </c>
      <c r="U237">
        <f>IF(G$23="","",G$23)</f>
        <v>0.12</v>
      </c>
      <c r="V237">
        <f>IF(H$23="","",H$23)</f>
        <v>0.12</v>
      </c>
      <c r="W237">
        <f>IF($B$23="","",$B$23)</f>
        <v>32</v>
      </c>
      <c r="X237">
        <f>IF($C$23="","",$C$23)</f>
        <v>16</v>
      </c>
      <c r="Y237">
        <f>IF($D$23="","",$D$23)</f>
        <v>32</v>
      </c>
      <c r="Z237">
        <f>IF(L$23="","",L$23)</f>
        <v>0.12</v>
      </c>
      <c r="AA237">
        <f>IF(M$23="","",M$23)</f>
        <v>0.12</v>
      </c>
      <c r="AC237">
        <f>IF(B$22="","",B$22)</f>
        <v>48</v>
      </c>
      <c r="AD237">
        <f>IF(C$22="","",C$22)</f>
        <v>24</v>
      </c>
      <c r="AE237">
        <f>IF(D$22="","",D$22)</f>
        <v>48</v>
      </c>
      <c r="AF237">
        <f>IF(E$22="","",E$22)</f>
        <v>9</v>
      </c>
      <c r="AG237">
        <f>IF(F$22="","",F$22)</f>
        <v>9</v>
      </c>
      <c r="AH237">
        <f>IF(G$22="","",G$22)</f>
        <v>0.18</v>
      </c>
      <c r="AI237">
        <f>IF(H$22="","",H$22)</f>
        <v>0.18</v>
      </c>
      <c r="AJ237">
        <f>IF(I$22="","",I$22)</f>
        <v>1.7999999999999998</v>
      </c>
      <c r="AK237">
        <f>IF(J$22="","",J$22)</f>
        <v>1.7999999999999998</v>
      </c>
      <c r="AL237">
        <f>IF(K$22="","",K$22)</f>
        <v>0.09</v>
      </c>
      <c r="AM237">
        <f>IF(L$22="","",L$22)</f>
        <v>0.18</v>
      </c>
      <c r="AN237">
        <f>IF(M$22="","",M$22)</f>
        <v>0.18</v>
      </c>
      <c r="AP237">
        <f>$B$16</f>
        <v>40</v>
      </c>
      <c r="AQ237">
        <f>$B$16</f>
        <v>40</v>
      </c>
      <c r="AR237">
        <f>$B$16</f>
        <v>40</v>
      </c>
      <c r="AS237">
        <f>$B$16</f>
        <v>40</v>
      </c>
      <c r="AT237">
        <f>$B$16</f>
        <v>40</v>
      </c>
      <c r="AU237">
        <f>$B$16</f>
        <v>40</v>
      </c>
      <c r="AV237">
        <f>$B$16</f>
        <v>40</v>
      </c>
      <c r="AW237">
        <f>$B$16</f>
        <v>40</v>
      </c>
      <c r="AX237">
        <f>$B$16</f>
        <v>40</v>
      </c>
      <c r="AY237">
        <f>$B$16</f>
        <v>40</v>
      </c>
      <c r="AZ237">
        <f>$B$16</f>
        <v>40</v>
      </c>
      <c r="BA237">
        <f>$B$16</f>
        <v>40</v>
      </c>
    </row>
    <row r="238">
      <c r="B238" t="str">
        <f>IF($A238="","",VLOOKUP($A238,DADOS!$F:$R,2,FALSE))</f>
        <v/>
      </c>
      <c r="C238" t="str">
        <f>IF($A238="","",VLOOKUP($A238,DADOS!$F:$R,3,FALSE))</f>
        <v/>
      </c>
      <c r="D238" t="str">
        <f>IF($A238="","",VLOOKUP($A238,DADOS!$F:$R,4,FALSE))</f>
        <v/>
      </c>
      <c r="E238" t="str">
        <f>IF($A238="","",VLOOKUP($A238,DADOS!$F:$R,5,FALSE))</f>
        <v/>
      </c>
      <c r="F238" t="str">
        <f>IF($A238="","",VLOOKUP($A238,DADOS!$F:$R,6,FALSE))</f>
        <v/>
      </c>
      <c r="G238" t="str">
        <f>IF($A238="","",VLOOKUP($A238,DADOS!$F:$R,7,FALSE))</f>
        <v/>
      </c>
      <c r="H238" t="str">
        <f>IF($A238="","",VLOOKUP($A238,DADOS!$F:$R,8,FALSE))</f>
        <v/>
      </c>
      <c r="I238" t="str">
        <f>IF($A238="","",VLOOKUP($A238,DADOS!$F:$R,9,FALSE))</f>
        <v/>
      </c>
      <c r="J238" t="str">
        <f>IF($A238="","",VLOOKUP($A238,DADOS!$F:$R,10,FALSE))</f>
        <v/>
      </c>
      <c r="K238" t="str">
        <f>IF($A238="","",VLOOKUP($A238,DADOS!$F:$R,11,FALSE))</f>
        <v/>
      </c>
      <c r="L238" t="str">
        <f>IF($A238="","",VLOOKUP($A238,DADOS!$F:$R,12,FALSE))</f>
        <v/>
      </c>
      <c r="M238" t="str">
        <f>IF($A238="","",VLOOKUP($A238,DADOS!$F:$R,13,FALSE))</f>
        <v/>
      </c>
      <c r="P238">
        <f>IF($B$23="","",$B$23)</f>
        <v>32</v>
      </c>
      <c r="Q238">
        <f>IF($C$23="","",$C$23)</f>
        <v>16</v>
      </c>
      <c r="R238">
        <f>IF($D$23="","",$D$23)</f>
        <v>32</v>
      </c>
      <c r="S238">
        <f>IF(E$23="","",E$23)</f>
        <v>6</v>
      </c>
      <c r="T238">
        <f>IF(F$23="","",F$23)</f>
        <v>6</v>
      </c>
      <c r="U238">
        <f>IF(G$23="","",G$23)</f>
        <v>0.12</v>
      </c>
      <c r="V238">
        <f>IF(H$23="","",H$23)</f>
        <v>0.12</v>
      </c>
      <c r="W238">
        <f>IF($B$23="","",$B$23)</f>
        <v>32</v>
      </c>
      <c r="X238">
        <f>IF($C$23="","",$C$23)</f>
        <v>16</v>
      </c>
      <c r="Y238">
        <f>IF($D$23="","",$D$23)</f>
        <v>32</v>
      </c>
      <c r="Z238">
        <f>IF(L$23="","",L$23)</f>
        <v>0.12</v>
      </c>
      <c r="AA238">
        <f>IF(M$23="","",M$23)</f>
        <v>0.12</v>
      </c>
      <c r="AC238">
        <f>IF(B$22="","",B$22)</f>
        <v>48</v>
      </c>
      <c r="AD238">
        <f>IF(C$22="","",C$22)</f>
        <v>24</v>
      </c>
      <c r="AE238">
        <f>IF(D$22="","",D$22)</f>
        <v>48</v>
      </c>
      <c r="AF238">
        <f>IF(E$22="","",E$22)</f>
        <v>9</v>
      </c>
      <c r="AG238">
        <f>IF(F$22="","",F$22)</f>
        <v>9</v>
      </c>
      <c r="AH238">
        <f>IF(G$22="","",G$22)</f>
        <v>0.18</v>
      </c>
      <c r="AI238">
        <f>IF(H$22="","",H$22)</f>
        <v>0.18</v>
      </c>
      <c r="AJ238">
        <f>IF(I$22="","",I$22)</f>
        <v>1.7999999999999998</v>
      </c>
      <c r="AK238">
        <f>IF(J$22="","",J$22)</f>
        <v>1.7999999999999998</v>
      </c>
      <c r="AL238">
        <f>IF(K$22="","",K$22)</f>
        <v>0.09</v>
      </c>
      <c r="AM238">
        <f>IF(L$22="","",L$22)</f>
        <v>0.18</v>
      </c>
      <c r="AN238">
        <f>IF(M$22="","",M$22)</f>
        <v>0.18</v>
      </c>
      <c r="AP238">
        <f>$B$16</f>
        <v>40</v>
      </c>
      <c r="AQ238">
        <f>$B$16</f>
        <v>40</v>
      </c>
      <c r="AR238">
        <f>$B$16</f>
        <v>40</v>
      </c>
      <c r="AS238">
        <f>$B$16</f>
        <v>40</v>
      </c>
      <c r="AT238">
        <f>$B$16</f>
        <v>40</v>
      </c>
      <c r="AU238">
        <f>$B$16</f>
        <v>40</v>
      </c>
      <c r="AV238">
        <f>$B$16</f>
        <v>40</v>
      </c>
      <c r="AW238">
        <f>$B$16</f>
        <v>40</v>
      </c>
      <c r="AX238">
        <f>$B$16</f>
        <v>40</v>
      </c>
      <c r="AY238">
        <f>$B$16</f>
        <v>40</v>
      </c>
      <c r="AZ238">
        <f>$B$16</f>
        <v>40</v>
      </c>
      <c r="BA238">
        <f>$B$16</f>
        <v>40</v>
      </c>
    </row>
    <row r="239">
      <c r="B239" t="str">
        <f>IF($A239="","",VLOOKUP($A239,DADOS!$F:$R,2,FALSE))</f>
        <v/>
      </c>
      <c r="C239" t="str">
        <f>IF($A239="","",VLOOKUP($A239,DADOS!$F:$R,3,FALSE))</f>
        <v/>
      </c>
      <c r="D239" t="str">
        <f>IF($A239="","",VLOOKUP($A239,DADOS!$F:$R,4,FALSE))</f>
        <v/>
      </c>
      <c r="E239" t="str">
        <f>IF($A239="","",VLOOKUP($A239,DADOS!$F:$R,5,FALSE))</f>
        <v/>
      </c>
      <c r="F239" t="str">
        <f>IF($A239="","",VLOOKUP($A239,DADOS!$F:$R,6,FALSE))</f>
        <v/>
      </c>
      <c r="G239" t="str">
        <f>IF($A239="","",VLOOKUP($A239,DADOS!$F:$R,7,FALSE))</f>
        <v/>
      </c>
      <c r="H239" t="str">
        <f>IF($A239="","",VLOOKUP($A239,DADOS!$F:$R,8,FALSE))</f>
        <v/>
      </c>
      <c r="I239" t="str">
        <f>IF($A239="","",VLOOKUP($A239,DADOS!$F:$R,9,FALSE))</f>
        <v/>
      </c>
      <c r="J239" t="str">
        <f>IF($A239="","",VLOOKUP($A239,DADOS!$F:$R,10,FALSE))</f>
        <v/>
      </c>
      <c r="K239" t="str">
        <f>IF($A239="","",VLOOKUP($A239,DADOS!$F:$R,11,FALSE))</f>
        <v/>
      </c>
      <c r="L239" t="str">
        <f>IF($A239="","",VLOOKUP($A239,DADOS!$F:$R,12,FALSE))</f>
        <v/>
      </c>
      <c r="M239" t="str">
        <f>IF($A239="","",VLOOKUP($A239,DADOS!$F:$R,13,FALSE))</f>
        <v/>
      </c>
      <c r="P239">
        <f>IF($B$23="","",$B$23)</f>
        <v>32</v>
      </c>
      <c r="Q239">
        <f>IF($C$23="","",$C$23)</f>
        <v>16</v>
      </c>
      <c r="R239">
        <f>IF($D$23="","",$D$23)</f>
        <v>32</v>
      </c>
      <c r="S239">
        <f>IF(E$23="","",E$23)</f>
        <v>6</v>
      </c>
      <c r="T239">
        <f>IF(F$23="","",F$23)</f>
        <v>6</v>
      </c>
      <c r="U239">
        <f>IF(G$23="","",G$23)</f>
        <v>0.12</v>
      </c>
      <c r="V239">
        <f>IF(H$23="","",H$23)</f>
        <v>0.12</v>
      </c>
      <c r="W239">
        <f>IF($B$23="","",$B$23)</f>
        <v>32</v>
      </c>
      <c r="X239">
        <f>IF($C$23="","",$C$23)</f>
        <v>16</v>
      </c>
      <c r="Y239">
        <f>IF($D$23="","",$D$23)</f>
        <v>32</v>
      </c>
      <c r="Z239">
        <f>IF(L$23="","",L$23)</f>
        <v>0.12</v>
      </c>
      <c r="AA239">
        <f>IF(M$23="","",M$23)</f>
        <v>0.12</v>
      </c>
      <c r="AC239">
        <f>IF(B$22="","",B$22)</f>
        <v>48</v>
      </c>
      <c r="AD239">
        <f>IF(C$22="","",C$22)</f>
        <v>24</v>
      </c>
      <c r="AE239">
        <f>IF(D$22="","",D$22)</f>
        <v>48</v>
      </c>
      <c r="AF239">
        <f>IF(E$22="","",E$22)</f>
        <v>9</v>
      </c>
      <c r="AG239">
        <f>IF(F$22="","",F$22)</f>
        <v>9</v>
      </c>
      <c r="AH239">
        <f>IF(G$22="","",G$22)</f>
        <v>0.18</v>
      </c>
      <c r="AI239">
        <f>IF(H$22="","",H$22)</f>
        <v>0.18</v>
      </c>
      <c r="AJ239">
        <f>IF(I$22="","",I$22)</f>
        <v>1.7999999999999998</v>
      </c>
      <c r="AK239">
        <f>IF(J$22="","",J$22)</f>
        <v>1.7999999999999998</v>
      </c>
      <c r="AL239">
        <f>IF(K$22="","",K$22)</f>
        <v>0.09</v>
      </c>
      <c r="AM239">
        <f>IF(L$22="","",L$22)</f>
        <v>0.18</v>
      </c>
      <c r="AN239">
        <f>IF(M$22="","",M$22)</f>
        <v>0.18</v>
      </c>
      <c r="AP239">
        <f>$B$16</f>
        <v>40</v>
      </c>
      <c r="AQ239">
        <f>$B$16</f>
        <v>40</v>
      </c>
      <c r="AR239">
        <f>$B$16</f>
        <v>40</v>
      </c>
      <c r="AS239">
        <f>$B$16</f>
        <v>40</v>
      </c>
      <c r="AT239">
        <f>$B$16</f>
        <v>40</v>
      </c>
      <c r="AU239">
        <f>$B$16</f>
        <v>40</v>
      </c>
      <c r="AV239">
        <f>$B$16</f>
        <v>40</v>
      </c>
      <c r="AW239">
        <f>$B$16</f>
        <v>40</v>
      </c>
      <c r="AX239">
        <f>$B$16</f>
        <v>40</v>
      </c>
      <c r="AY239">
        <f>$B$16</f>
        <v>40</v>
      </c>
      <c r="AZ239">
        <f>$B$16</f>
        <v>40</v>
      </c>
      <c r="BA239">
        <f>$B$16</f>
        <v>40</v>
      </c>
    </row>
    <row r="240">
      <c r="B240" t="str">
        <f>IF($A240="","",VLOOKUP($A240,DADOS!$F:$R,2,FALSE))</f>
        <v/>
      </c>
      <c r="C240" t="str">
        <f>IF($A240="","",VLOOKUP($A240,DADOS!$F:$R,3,FALSE))</f>
        <v/>
      </c>
      <c r="D240" t="str">
        <f>IF($A240="","",VLOOKUP($A240,DADOS!$F:$R,4,FALSE))</f>
        <v/>
      </c>
      <c r="E240" t="str">
        <f>IF($A240="","",VLOOKUP($A240,DADOS!$F:$R,5,FALSE))</f>
        <v/>
      </c>
      <c r="F240" t="str">
        <f>IF($A240="","",VLOOKUP($A240,DADOS!$F:$R,6,FALSE))</f>
        <v/>
      </c>
      <c r="G240" t="str">
        <f>IF($A240="","",VLOOKUP($A240,DADOS!$F:$R,7,FALSE))</f>
        <v/>
      </c>
      <c r="H240" t="str">
        <f>IF($A240="","",VLOOKUP($A240,DADOS!$F:$R,8,FALSE))</f>
        <v/>
      </c>
      <c r="I240" t="str">
        <f>IF($A240="","",VLOOKUP($A240,DADOS!$F:$R,9,FALSE))</f>
        <v/>
      </c>
      <c r="J240" t="str">
        <f>IF($A240="","",VLOOKUP($A240,DADOS!$F:$R,10,FALSE))</f>
        <v/>
      </c>
      <c r="K240" t="str">
        <f>IF($A240="","",VLOOKUP($A240,DADOS!$F:$R,11,FALSE))</f>
        <v/>
      </c>
      <c r="L240" t="str">
        <f>IF($A240="","",VLOOKUP($A240,DADOS!$F:$R,12,FALSE))</f>
        <v/>
      </c>
      <c r="M240" t="str">
        <f>IF($A240="","",VLOOKUP($A240,DADOS!$F:$R,13,FALSE))</f>
        <v/>
      </c>
      <c r="P240">
        <f>IF($B$23="","",$B$23)</f>
        <v>32</v>
      </c>
      <c r="Q240">
        <f>IF($C$23="","",$C$23)</f>
        <v>16</v>
      </c>
      <c r="R240">
        <f>IF($D$23="","",$D$23)</f>
        <v>32</v>
      </c>
      <c r="S240">
        <f>IF(E$23="","",E$23)</f>
        <v>6</v>
      </c>
      <c r="T240">
        <f>IF(F$23="","",F$23)</f>
        <v>6</v>
      </c>
      <c r="U240">
        <f>IF(G$23="","",G$23)</f>
        <v>0.12</v>
      </c>
      <c r="V240">
        <f>IF(H$23="","",H$23)</f>
        <v>0.12</v>
      </c>
      <c r="W240">
        <f>IF($B$23="","",$B$23)</f>
        <v>32</v>
      </c>
      <c r="X240">
        <f>IF($C$23="","",$C$23)</f>
        <v>16</v>
      </c>
      <c r="Y240">
        <f>IF($D$23="","",$D$23)</f>
        <v>32</v>
      </c>
      <c r="Z240">
        <f>IF(L$23="","",L$23)</f>
        <v>0.12</v>
      </c>
      <c r="AA240">
        <f>IF(M$23="","",M$23)</f>
        <v>0.12</v>
      </c>
      <c r="AC240">
        <f>IF(B$22="","",B$22)</f>
        <v>48</v>
      </c>
      <c r="AD240">
        <f>IF(C$22="","",C$22)</f>
        <v>24</v>
      </c>
      <c r="AE240">
        <f>IF(D$22="","",D$22)</f>
        <v>48</v>
      </c>
      <c r="AF240">
        <f>IF(E$22="","",E$22)</f>
        <v>9</v>
      </c>
      <c r="AG240">
        <f>IF(F$22="","",F$22)</f>
        <v>9</v>
      </c>
      <c r="AH240">
        <f>IF(G$22="","",G$22)</f>
        <v>0.18</v>
      </c>
      <c r="AI240">
        <f>IF(H$22="","",H$22)</f>
        <v>0.18</v>
      </c>
      <c r="AJ240">
        <f>IF(I$22="","",I$22)</f>
        <v>1.7999999999999998</v>
      </c>
      <c r="AK240">
        <f>IF(J$22="","",J$22)</f>
        <v>1.7999999999999998</v>
      </c>
      <c r="AL240">
        <f>IF(K$22="","",K$22)</f>
        <v>0.09</v>
      </c>
      <c r="AM240">
        <f>IF(L$22="","",L$22)</f>
        <v>0.18</v>
      </c>
      <c r="AN240">
        <f>IF(M$22="","",M$22)</f>
        <v>0.18</v>
      </c>
      <c r="AP240">
        <f>$B$16</f>
        <v>40</v>
      </c>
      <c r="AQ240">
        <f>$B$16</f>
        <v>40</v>
      </c>
      <c r="AR240">
        <f>$B$16</f>
        <v>40</v>
      </c>
      <c r="AS240">
        <f>$B$16</f>
        <v>40</v>
      </c>
      <c r="AT240">
        <f>$B$16</f>
        <v>40</v>
      </c>
      <c r="AU240">
        <f>$B$16</f>
        <v>40</v>
      </c>
      <c r="AV240">
        <f>$B$16</f>
        <v>40</v>
      </c>
      <c r="AW240">
        <f>$B$16</f>
        <v>40</v>
      </c>
      <c r="AX240">
        <f>$B$16</f>
        <v>40</v>
      </c>
      <c r="AY240">
        <f>$B$16</f>
        <v>40</v>
      </c>
      <c r="AZ240">
        <f>$B$16</f>
        <v>40</v>
      </c>
      <c r="BA240">
        <f>$B$16</f>
        <v>40</v>
      </c>
    </row>
    <row r="241">
      <c r="B241" t="str">
        <f>IF($A241="","",VLOOKUP($A241,DADOS!$F:$R,2,FALSE))</f>
        <v/>
      </c>
      <c r="C241" t="str">
        <f>IF($A241="","",VLOOKUP($A241,DADOS!$F:$R,3,FALSE))</f>
        <v/>
      </c>
      <c r="D241" t="str">
        <f>IF($A241="","",VLOOKUP($A241,DADOS!$F:$R,4,FALSE))</f>
        <v/>
      </c>
      <c r="E241" t="str">
        <f>IF($A241="","",VLOOKUP($A241,DADOS!$F:$R,5,FALSE))</f>
        <v/>
      </c>
      <c r="F241" t="str">
        <f>IF($A241="","",VLOOKUP($A241,DADOS!$F:$R,6,FALSE))</f>
        <v/>
      </c>
      <c r="G241" t="str">
        <f>IF($A241="","",VLOOKUP($A241,DADOS!$F:$R,7,FALSE))</f>
        <v/>
      </c>
      <c r="H241" t="str">
        <f>IF($A241="","",VLOOKUP($A241,DADOS!$F:$R,8,FALSE))</f>
        <v/>
      </c>
      <c r="I241" t="str">
        <f>IF($A241="","",VLOOKUP($A241,DADOS!$F:$R,9,FALSE))</f>
        <v/>
      </c>
      <c r="J241" t="str">
        <f>IF($A241="","",VLOOKUP($A241,DADOS!$F:$R,10,FALSE))</f>
        <v/>
      </c>
      <c r="K241" t="str">
        <f>IF($A241="","",VLOOKUP($A241,DADOS!$F:$R,11,FALSE))</f>
        <v/>
      </c>
      <c r="L241" t="str">
        <f>IF($A241="","",VLOOKUP($A241,DADOS!$F:$R,12,FALSE))</f>
        <v/>
      </c>
      <c r="M241" t="str">
        <f>IF($A241="","",VLOOKUP($A241,DADOS!$F:$R,13,FALSE))</f>
        <v/>
      </c>
      <c r="P241">
        <f>IF($B$23="","",$B$23)</f>
        <v>32</v>
      </c>
      <c r="Q241">
        <f>IF($C$23="","",$C$23)</f>
        <v>16</v>
      </c>
      <c r="R241">
        <f>IF($D$23="","",$D$23)</f>
        <v>32</v>
      </c>
      <c r="S241">
        <f>IF(E$23="","",E$23)</f>
        <v>6</v>
      </c>
      <c r="T241">
        <f>IF(F$23="","",F$23)</f>
        <v>6</v>
      </c>
      <c r="U241">
        <f>IF(G$23="","",G$23)</f>
        <v>0.12</v>
      </c>
      <c r="V241">
        <f>IF(H$23="","",H$23)</f>
        <v>0.12</v>
      </c>
      <c r="W241">
        <f>IF($B$23="","",$B$23)</f>
        <v>32</v>
      </c>
      <c r="X241">
        <f>IF($C$23="","",$C$23)</f>
        <v>16</v>
      </c>
      <c r="Y241">
        <f>IF($D$23="","",$D$23)</f>
        <v>32</v>
      </c>
      <c r="Z241">
        <f>IF(L$23="","",L$23)</f>
        <v>0.12</v>
      </c>
      <c r="AA241">
        <f>IF(M$23="","",M$23)</f>
        <v>0.12</v>
      </c>
      <c r="AC241">
        <f>IF(B$22="","",B$22)</f>
        <v>48</v>
      </c>
      <c r="AD241">
        <f>IF(C$22="","",C$22)</f>
        <v>24</v>
      </c>
      <c r="AE241">
        <f>IF(D$22="","",D$22)</f>
        <v>48</v>
      </c>
      <c r="AF241">
        <f>IF(E$22="","",E$22)</f>
        <v>9</v>
      </c>
      <c r="AG241">
        <f>IF(F$22="","",F$22)</f>
        <v>9</v>
      </c>
      <c r="AH241">
        <f>IF(G$22="","",G$22)</f>
        <v>0.18</v>
      </c>
      <c r="AI241">
        <f>IF(H$22="","",H$22)</f>
        <v>0.18</v>
      </c>
      <c r="AJ241">
        <f>IF(I$22="","",I$22)</f>
        <v>1.7999999999999998</v>
      </c>
      <c r="AK241">
        <f>IF(J$22="","",J$22)</f>
        <v>1.7999999999999998</v>
      </c>
      <c r="AL241">
        <f>IF(K$22="","",K$22)</f>
        <v>0.09</v>
      </c>
      <c r="AM241">
        <f>IF(L$22="","",L$22)</f>
        <v>0.18</v>
      </c>
      <c r="AN241">
        <f>IF(M$22="","",M$22)</f>
        <v>0.18</v>
      </c>
      <c r="AP241">
        <f>$B$16</f>
        <v>40</v>
      </c>
      <c r="AQ241">
        <f>$B$16</f>
        <v>40</v>
      </c>
      <c r="AR241">
        <f>$B$16</f>
        <v>40</v>
      </c>
      <c r="AS241">
        <f>$B$16</f>
        <v>40</v>
      </c>
      <c r="AT241">
        <f>$B$16</f>
        <v>40</v>
      </c>
      <c r="AU241">
        <f>$B$16</f>
        <v>40</v>
      </c>
      <c r="AV241">
        <f>$B$16</f>
        <v>40</v>
      </c>
      <c r="AW241">
        <f>$B$16</f>
        <v>40</v>
      </c>
      <c r="AX241">
        <f>$B$16</f>
        <v>40</v>
      </c>
      <c r="AY241">
        <f>$B$16</f>
        <v>40</v>
      </c>
      <c r="AZ241">
        <f>$B$16</f>
        <v>40</v>
      </c>
      <c r="BA241">
        <f>$B$16</f>
        <v>40</v>
      </c>
    </row>
    <row r="242">
      <c r="B242" t="str">
        <f>IF($A242="","",VLOOKUP($A242,DADOS!$F:$R,2,FALSE))</f>
        <v/>
      </c>
      <c r="C242" t="str">
        <f>IF($A242="","",VLOOKUP($A242,DADOS!$F:$R,3,FALSE))</f>
        <v/>
      </c>
      <c r="D242" t="str">
        <f>IF($A242="","",VLOOKUP($A242,DADOS!$F:$R,4,FALSE))</f>
        <v/>
      </c>
      <c r="E242" t="str">
        <f>IF($A242="","",VLOOKUP($A242,DADOS!$F:$R,5,FALSE))</f>
        <v/>
      </c>
      <c r="F242" t="str">
        <f>IF($A242="","",VLOOKUP($A242,DADOS!$F:$R,6,FALSE))</f>
        <v/>
      </c>
      <c r="G242" t="str">
        <f>IF($A242="","",VLOOKUP($A242,DADOS!$F:$R,7,FALSE))</f>
        <v/>
      </c>
      <c r="H242" t="str">
        <f>IF($A242="","",VLOOKUP($A242,DADOS!$F:$R,8,FALSE))</f>
        <v/>
      </c>
      <c r="I242" t="str">
        <f>IF($A242="","",VLOOKUP($A242,DADOS!$F:$R,9,FALSE))</f>
        <v/>
      </c>
      <c r="J242" t="str">
        <f>IF($A242="","",VLOOKUP($A242,DADOS!$F:$R,10,FALSE))</f>
        <v/>
      </c>
      <c r="K242" t="str">
        <f>IF($A242="","",VLOOKUP($A242,DADOS!$F:$R,11,FALSE))</f>
        <v/>
      </c>
      <c r="L242" t="str">
        <f>IF($A242="","",VLOOKUP($A242,DADOS!$F:$R,12,FALSE))</f>
        <v/>
      </c>
      <c r="M242" t="str">
        <f>IF($A242="","",VLOOKUP($A242,DADOS!$F:$R,13,FALSE))</f>
        <v/>
      </c>
      <c r="P242">
        <f>IF($B$23="","",$B$23)</f>
        <v>32</v>
      </c>
      <c r="Q242">
        <f>IF($C$23="","",$C$23)</f>
        <v>16</v>
      </c>
      <c r="R242">
        <f>IF($D$23="","",$D$23)</f>
        <v>32</v>
      </c>
      <c r="S242">
        <f>IF(E$23="","",E$23)</f>
        <v>6</v>
      </c>
      <c r="T242">
        <f>IF(F$23="","",F$23)</f>
        <v>6</v>
      </c>
      <c r="U242">
        <f>IF(G$23="","",G$23)</f>
        <v>0.12</v>
      </c>
      <c r="V242">
        <f>IF(H$23="","",H$23)</f>
        <v>0.12</v>
      </c>
      <c r="W242">
        <f>IF($B$23="","",$B$23)</f>
        <v>32</v>
      </c>
      <c r="X242">
        <f>IF($C$23="","",$C$23)</f>
        <v>16</v>
      </c>
      <c r="Y242">
        <f>IF($D$23="","",$D$23)</f>
        <v>32</v>
      </c>
      <c r="Z242">
        <f>IF(L$23="","",L$23)</f>
        <v>0.12</v>
      </c>
      <c r="AA242">
        <f>IF(M$23="","",M$23)</f>
        <v>0.12</v>
      </c>
      <c r="AC242">
        <f>IF(B$22="","",B$22)</f>
        <v>48</v>
      </c>
      <c r="AD242">
        <f>IF(C$22="","",C$22)</f>
        <v>24</v>
      </c>
      <c r="AE242">
        <f>IF(D$22="","",D$22)</f>
        <v>48</v>
      </c>
      <c r="AF242">
        <f>IF(E$22="","",E$22)</f>
        <v>9</v>
      </c>
      <c r="AG242">
        <f>IF(F$22="","",F$22)</f>
        <v>9</v>
      </c>
      <c r="AH242">
        <f>IF(G$22="","",G$22)</f>
        <v>0.18</v>
      </c>
      <c r="AI242">
        <f>IF(H$22="","",H$22)</f>
        <v>0.18</v>
      </c>
      <c r="AJ242">
        <f>IF(I$22="","",I$22)</f>
        <v>1.7999999999999998</v>
      </c>
      <c r="AK242">
        <f>IF(J$22="","",J$22)</f>
        <v>1.7999999999999998</v>
      </c>
      <c r="AL242">
        <f>IF(K$22="","",K$22)</f>
        <v>0.09</v>
      </c>
      <c r="AM242">
        <f>IF(L$22="","",L$22)</f>
        <v>0.18</v>
      </c>
      <c r="AN242">
        <f>IF(M$22="","",M$22)</f>
        <v>0.18</v>
      </c>
      <c r="AP242">
        <f>$B$16</f>
        <v>40</v>
      </c>
      <c r="AQ242">
        <f>$B$16</f>
        <v>40</v>
      </c>
      <c r="AR242">
        <f>$B$16</f>
        <v>40</v>
      </c>
      <c r="AS242">
        <f>$B$16</f>
        <v>40</v>
      </c>
      <c r="AT242">
        <f>$B$16</f>
        <v>40</v>
      </c>
      <c r="AU242">
        <f>$B$16</f>
        <v>40</v>
      </c>
      <c r="AV242">
        <f>$B$16</f>
        <v>40</v>
      </c>
      <c r="AW242">
        <f>$B$16</f>
        <v>40</v>
      </c>
      <c r="AX242">
        <f>$B$16</f>
        <v>40</v>
      </c>
      <c r="AY242">
        <f>$B$16</f>
        <v>40</v>
      </c>
      <c r="AZ242">
        <f>$B$16</f>
        <v>40</v>
      </c>
      <c r="BA242">
        <f>$B$16</f>
        <v>40</v>
      </c>
    </row>
    <row r="243">
      <c r="B243" t="str">
        <f>IF($A243="","",VLOOKUP($A243,DADOS!$F:$R,2,FALSE))</f>
        <v/>
      </c>
      <c r="C243" t="str">
        <f>IF($A243="","",VLOOKUP($A243,DADOS!$F:$R,3,FALSE))</f>
        <v/>
      </c>
      <c r="D243" t="str">
        <f>IF($A243="","",VLOOKUP($A243,DADOS!$F:$R,4,FALSE))</f>
        <v/>
      </c>
      <c r="E243" t="str">
        <f>IF($A243="","",VLOOKUP($A243,DADOS!$F:$R,5,FALSE))</f>
        <v/>
      </c>
      <c r="F243" t="str">
        <f>IF($A243="","",VLOOKUP($A243,DADOS!$F:$R,6,FALSE))</f>
        <v/>
      </c>
      <c r="G243" t="str">
        <f>IF($A243="","",VLOOKUP($A243,DADOS!$F:$R,7,FALSE))</f>
        <v/>
      </c>
      <c r="H243" t="str">
        <f>IF($A243="","",VLOOKUP($A243,DADOS!$F:$R,8,FALSE))</f>
        <v/>
      </c>
      <c r="I243" t="str">
        <f>IF($A243="","",VLOOKUP($A243,DADOS!$F:$R,9,FALSE))</f>
        <v/>
      </c>
      <c r="J243" t="str">
        <f>IF($A243="","",VLOOKUP($A243,DADOS!$F:$R,10,FALSE))</f>
        <v/>
      </c>
      <c r="K243" t="str">
        <f>IF($A243="","",VLOOKUP($A243,DADOS!$F:$R,11,FALSE))</f>
        <v/>
      </c>
      <c r="L243" t="str">
        <f>IF($A243="","",VLOOKUP($A243,DADOS!$F:$R,12,FALSE))</f>
        <v/>
      </c>
      <c r="M243" t="str">
        <f>IF($A243="","",VLOOKUP($A243,DADOS!$F:$R,13,FALSE))</f>
        <v/>
      </c>
      <c r="P243">
        <f>IF($B$23="","",$B$23)</f>
        <v>32</v>
      </c>
      <c r="Q243">
        <f>IF($C$23="","",$C$23)</f>
        <v>16</v>
      </c>
      <c r="R243">
        <f>IF($D$23="","",$D$23)</f>
        <v>32</v>
      </c>
      <c r="S243">
        <f>IF(E$23="","",E$23)</f>
        <v>6</v>
      </c>
      <c r="T243">
        <f>IF(F$23="","",F$23)</f>
        <v>6</v>
      </c>
      <c r="U243">
        <f>IF(G$23="","",G$23)</f>
        <v>0.12</v>
      </c>
      <c r="V243">
        <f>IF(H$23="","",H$23)</f>
        <v>0.12</v>
      </c>
      <c r="W243">
        <f>IF($B$23="","",$B$23)</f>
        <v>32</v>
      </c>
      <c r="X243">
        <f>IF($C$23="","",$C$23)</f>
        <v>16</v>
      </c>
      <c r="Y243">
        <f>IF($D$23="","",$D$23)</f>
        <v>32</v>
      </c>
      <c r="Z243">
        <f>IF(L$23="","",L$23)</f>
        <v>0.12</v>
      </c>
      <c r="AA243">
        <f>IF(M$23="","",M$23)</f>
        <v>0.12</v>
      </c>
      <c r="AC243">
        <f>IF(B$22="","",B$22)</f>
        <v>48</v>
      </c>
      <c r="AD243">
        <f>IF(C$22="","",C$22)</f>
        <v>24</v>
      </c>
      <c r="AE243">
        <f>IF(D$22="","",D$22)</f>
        <v>48</v>
      </c>
      <c r="AF243">
        <f>IF(E$22="","",E$22)</f>
        <v>9</v>
      </c>
      <c r="AG243">
        <f>IF(F$22="","",F$22)</f>
        <v>9</v>
      </c>
      <c r="AH243">
        <f>IF(G$22="","",G$22)</f>
        <v>0.18</v>
      </c>
      <c r="AI243">
        <f>IF(H$22="","",H$22)</f>
        <v>0.18</v>
      </c>
      <c r="AJ243">
        <f>IF(I$22="","",I$22)</f>
        <v>1.7999999999999998</v>
      </c>
      <c r="AK243">
        <f>IF(J$22="","",J$22)</f>
        <v>1.7999999999999998</v>
      </c>
      <c r="AL243">
        <f>IF(K$22="","",K$22)</f>
        <v>0.09</v>
      </c>
      <c r="AM243">
        <f>IF(L$22="","",L$22)</f>
        <v>0.18</v>
      </c>
      <c r="AN243">
        <f>IF(M$22="","",M$22)</f>
        <v>0.18</v>
      </c>
      <c r="AP243">
        <f>$B$16</f>
        <v>40</v>
      </c>
      <c r="AQ243">
        <f>$B$16</f>
        <v>40</v>
      </c>
      <c r="AR243">
        <f>$B$16</f>
        <v>40</v>
      </c>
      <c r="AS243">
        <f>$B$16</f>
        <v>40</v>
      </c>
      <c r="AT243">
        <f>$B$16</f>
        <v>40</v>
      </c>
      <c r="AU243">
        <f>$B$16</f>
        <v>40</v>
      </c>
      <c r="AV243">
        <f>$B$16</f>
        <v>40</v>
      </c>
      <c r="AW243">
        <f>$B$16</f>
        <v>40</v>
      </c>
      <c r="AX243">
        <f>$B$16</f>
        <v>40</v>
      </c>
      <c r="AY243">
        <f>$B$16</f>
        <v>40</v>
      </c>
      <c r="AZ243">
        <f>$B$16</f>
        <v>40</v>
      </c>
      <c r="BA243">
        <f>$B$16</f>
        <v>40</v>
      </c>
    </row>
    <row r="244">
      <c r="B244" t="str">
        <f>IF($A244="","",VLOOKUP($A244,DADOS!$F:$R,2,FALSE))</f>
        <v/>
      </c>
      <c r="C244" t="str">
        <f>IF($A244="","",VLOOKUP($A244,DADOS!$F:$R,3,FALSE))</f>
        <v/>
      </c>
      <c r="D244" t="str">
        <f>IF($A244="","",VLOOKUP($A244,DADOS!$F:$R,4,FALSE))</f>
        <v/>
      </c>
      <c r="E244" t="str">
        <f>IF($A244="","",VLOOKUP($A244,DADOS!$F:$R,5,FALSE))</f>
        <v/>
      </c>
      <c r="F244" t="str">
        <f>IF($A244="","",VLOOKUP($A244,DADOS!$F:$R,6,FALSE))</f>
        <v/>
      </c>
      <c r="G244" t="str">
        <f>IF($A244="","",VLOOKUP($A244,DADOS!$F:$R,7,FALSE))</f>
        <v/>
      </c>
      <c r="H244" t="str">
        <f>IF($A244="","",VLOOKUP($A244,DADOS!$F:$R,8,FALSE))</f>
        <v/>
      </c>
      <c r="I244" t="str">
        <f>IF($A244="","",VLOOKUP($A244,DADOS!$F:$R,9,FALSE))</f>
        <v/>
      </c>
      <c r="J244" t="str">
        <f>IF($A244="","",VLOOKUP($A244,DADOS!$F:$R,10,FALSE))</f>
        <v/>
      </c>
      <c r="K244" t="str">
        <f>IF($A244="","",VLOOKUP($A244,DADOS!$F:$R,11,FALSE))</f>
        <v/>
      </c>
      <c r="L244" t="str">
        <f>IF($A244="","",VLOOKUP($A244,DADOS!$F:$R,12,FALSE))</f>
        <v/>
      </c>
      <c r="M244" t="str">
        <f>IF($A244="","",VLOOKUP($A244,DADOS!$F:$R,13,FALSE))</f>
        <v/>
      </c>
      <c r="P244">
        <f>IF($B$23="","",$B$23)</f>
        <v>32</v>
      </c>
      <c r="Q244">
        <f>IF($C$23="","",$C$23)</f>
        <v>16</v>
      </c>
      <c r="R244">
        <f>IF($D$23="","",$D$23)</f>
        <v>32</v>
      </c>
      <c r="S244">
        <f>IF(E$23="","",E$23)</f>
        <v>6</v>
      </c>
      <c r="T244">
        <f>IF(F$23="","",F$23)</f>
        <v>6</v>
      </c>
      <c r="U244">
        <f>IF(G$23="","",G$23)</f>
        <v>0.12</v>
      </c>
      <c r="V244">
        <f>IF(H$23="","",H$23)</f>
        <v>0.12</v>
      </c>
      <c r="W244">
        <f>IF($B$23="","",$B$23)</f>
        <v>32</v>
      </c>
      <c r="X244">
        <f>IF($C$23="","",$C$23)</f>
        <v>16</v>
      </c>
      <c r="Y244">
        <f>IF($D$23="","",$D$23)</f>
        <v>32</v>
      </c>
      <c r="Z244">
        <f>IF(L$23="","",L$23)</f>
        <v>0.12</v>
      </c>
      <c r="AA244">
        <f>IF(M$23="","",M$23)</f>
        <v>0.12</v>
      </c>
      <c r="AC244">
        <f>IF(B$22="","",B$22)</f>
        <v>48</v>
      </c>
      <c r="AD244">
        <f>IF(C$22="","",C$22)</f>
        <v>24</v>
      </c>
      <c r="AE244">
        <f>IF(D$22="","",D$22)</f>
        <v>48</v>
      </c>
      <c r="AF244">
        <f>IF(E$22="","",E$22)</f>
        <v>9</v>
      </c>
      <c r="AG244">
        <f>IF(F$22="","",F$22)</f>
        <v>9</v>
      </c>
      <c r="AH244">
        <f>IF(G$22="","",G$22)</f>
        <v>0.18</v>
      </c>
      <c r="AI244">
        <f>IF(H$22="","",H$22)</f>
        <v>0.18</v>
      </c>
      <c r="AJ244">
        <f>IF(I$22="","",I$22)</f>
        <v>1.7999999999999998</v>
      </c>
      <c r="AK244">
        <f>IF(J$22="","",J$22)</f>
        <v>1.7999999999999998</v>
      </c>
      <c r="AL244">
        <f>IF(K$22="","",K$22)</f>
        <v>0.09</v>
      </c>
      <c r="AM244">
        <f>IF(L$22="","",L$22)</f>
        <v>0.18</v>
      </c>
      <c r="AN244">
        <f>IF(M$22="","",M$22)</f>
        <v>0.18</v>
      </c>
      <c r="AP244">
        <f>$B$16</f>
        <v>40</v>
      </c>
      <c r="AQ244">
        <f>$B$16</f>
        <v>40</v>
      </c>
      <c r="AR244">
        <f>$B$16</f>
        <v>40</v>
      </c>
      <c r="AS244">
        <f>$B$16</f>
        <v>40</v>
      </c>
      <c r="AT244">
        <f>$B$16</f>
        <v>40</v>
      </c>
      <c r="AU244">
        <f>$B$16</f>
        <v>40</v>
      </c>
      <c r="AV244">
        <f>$B$16</f>
        <v>40</v>
      </c>
      <c r="AW244">
        <f>$B$16</f>
        <v>40</v>
      </c>
      <c r="AX244">
        <f>$B$16</f>
        <v>40</v>
      </c>
      <c r="AY244">
        <f>$B$16</f>
        <v>40</v>
      </c>
      <c r="AZ244">
        <f>$B$16</f>
        <v>40</v>
      </c>
      <c r="BA244">
        <f>$B$16</f>
        <v>40</v>
      </c>
    </row>
    <row r="245">
      <c r="B245" t="str">
        <f>IF($A245="","",VLOOKUP($A245,DADOS!$F:$R,2,FALSE))</f>
        <v/>
      </c>
      <c r="C245" t="str">
        <f>IF($A245="","",VLOOKUP($A245,DADOS!$F:$R,3,FALSE))</f>
        <v/>
      </c>
      <c r="D245" t="str">
        <f>IF($A245="","",VLOOKUP($A245,DADOS!$F:$R,4,FALSE))</f>
        <v/>
      </c>
      <c r="E245" t="str">
        <f>IF($A245="","",VLOOKUP($A245,DADOS!$F:$R,5,FALSE))</f>
        <v/>
      </c>
      <c r="F245" t="str">
        <f>IF($A245="","",VLOOKUP($A245,DADOS!$F:$R,6,FALSE))</f>
        <v/>
      </c>
      <c r="G245" t="str">
        <f>IF($A245="","",VLOOKUP($A245,DADOS!$F:$R,7,FALSE))</f>
        <v/>
      </c>
      <c r="H245" t="str">
        <f>IF($A245="","",VLOOKUP($A245,DADOS!$F:$R,8,FALSE))</f>
        <v/>
      </c>
      <c r="I245" t="str">
        <f>IF($A245="","",VLOOKUP($A245,DADOS!$F:$R,9,FALSE))</f>
        <v/>
      </c>
      <c r="J245" t="str">
        <f>IF($A245="","",VLOOKUP($A245,DADOS!$F:$R,10,FALSE))</f>
        <v/>
      </c>
      <c r="K245" t="str">
        <f>IF($A245="","",VLOOKUP($A245,DADOS!$F:$R,11,FALSE))</f>
        <v/>
      </c>
      <c r="L245" t="str">
        <f>IF($A245="","",VLOOKUP($A245,DADOS!$F:$R,12,FALSE))</f>
        <v/>
      </c>
      <c r="M245" t="str">
        <f>IF($A245="","",VLOOKUP($A245,DADOS!$F:$R,13,FALSE))</f>
        <v/>
      </c>
      <c r="P245">
        <f>IF($B$23="","",$B$23)</f>
        <v>32</v>
      </c>
      <c r="Q245">
        <f>IF($C$23="","",$C$23)</f>
        <v>16</v>
      </c>
      <c r="R245">
        <f>IF($D$23="","",$D$23)</f>
        <v>32</v>
      </c>
      <c r="S245">
        <f>IF(E$23="","",E$23)</f>
        <v>6</v>
      </c>
      <c r="T245">
        <f>IF(F$23="","",F$23)</f>
        <v>6</v>
      </c>
      <c r="U245">
        <f>IF(G$23="","",G$23)</f>
        <v>0.12</v>
      </c>
      <c r="V245">
        <f>IF(H$23="","",H$23)</f>
        <v>0.12</v>
      </c>
      <c r="W245">
        <f>IF($B$23="","",$B$23)</f>
        <v>32</v>
      </c>
      <c r="X245">
        <f>IF($C$23="","",$C$23)</f>
        <v>16</v>
      </c>
      <c r="Y245">
        <f>IF($D$23="","",$D$23)</f>
        <v>32</v>
      </c>
      <c r="Z245">
        <f>IF(L$23="","",L$23)</f>
        <v>0.12</v>
      </c>
      <c r="AA245">
        <f>IF(M$23="","",M$23)</f>
        <v>0.12</v>
      </c>
      <c r="AC245">
        <f>IF(B$22="","",B$22)</f>
        <v>48</v>
      </c>
      <c r="AD245">
        <f>IF(C$22="","",C$22)</f>
        <v>24</v>
      </c>
      <c r="AE245">
        <f>IF(D$22="","",D$22)</f>
        <v>48</v>
      </c>
      <c r="AF245">
        <f>IF(E$22="","",E$22)</f>
        <v>9</v>
      </c>
      <c r="AG245">
        <f>IF(F$22="","",F$22)</f>
        <v>9</v>
      </c>
      <c r="AH245">
        <f>IF(G$22="","",G$22)</f>
        <v>0.18</v>
      </c>
      <c r="AI245">
        <f>IF(H$22="","",H$22)</f>
        <v>0.18</v>
      </c>
      <c r="AJ245">
        <f>IF(I$22="","",I$22)</f>
        <v>1.7999999999999998</v>
      </c>
      <c r="AK245">
        <f>IF(J$22="","",J$22)</f>
        <v>1.7999999999999998</v>
      </c>
      <c r="AL245">
        <f>IF(K$22="","",K$22)</f>
        <v>0.09</v>
      </c>
      <c r="AM245">
        <f>IF(L$22="","",L$22)</f>
        <v>0.18</v>
      </c>
      <c r="AN245">
        <f>IF(M$22="","",M$22)</f>
        <v>0.18</v>
      </c>
      <c r="AP245">
        <f>$B$16</f>
        <v>40</v>
      </c>
      <c r="AQ245">
        <f>$B$16</f>
        <v>40</v>
      </c>
      <c r="AR245">
        <f>$B$16</f>
        <v>40</v>
      </c>
      <c r="AS245">
        <f>$B$16</f>
        <v>40</v>
      </c>
      <c r="AT245">
        <f>$B$16</f>
        <v>40</v>
      </c>
      <c r="AU245">
        <f>$B$16</f>
        <v>40</v>
      </c>
      <c r="AV245">
        <f>$B$16</f>
        <v>40</v>
      </c>
      <c r="AW245">
        <f>$B$16</f>
        <v>40</v>
      </c>
      <c r="AX245">
        <f>$B$16</f>
        <v>40</v>
      </c>
      <c r="AY245">
        <f>$B$16</f>
        <v>40</v>
      </c>
      <c r="AZ245">
        <f>$B$16</f>
        <v>40</v>
      </c>
      <c r="BA245">
        <f>$B$16</f>
        <v>40</v>
      </c>
    </row>
    <row r="246">
      <c r="B246" t="str">
        <f>IF($A246="","",VLOOKUP($A246,DADOS!$F:$R,2,FALSE))</f>
        <v/>
      </c>
      <c r="C246" t="str">
        <f>IF($A246="","",VLOOKUP($A246,DADOS!$F:$R,3,FALSE))</f>
        <v/>
      </c>
      <c r="D246" t="str">
        <f>IF($A246="","",VLOOKUP($A246,DADOS!$F:$R,4,FALSE))</f>
        <v/>
      </c>
      <c r="E246" t="str">
        <f>IF($A246="","",VLOOKUP($A246,DADOS!$F:$R,5,FALSE))</f>
        <v/>
      </c>
      <c r="F246" t="str">
        <f>IF($A246="","",VLOOKUP($A246,DADOS!$F:$R,6,FALSE))</f>
        <v/>
      </c>
      <c r="G246" t="str">
        <f>IF($A246="","",VLOOKUP($A246,DADOS!$F:$R,7,FALSE))</f>
        <v/>
      </c>
      <c r="H246" t="str">
        <f>IF($A246="","",VLOOKUP($A246,DADOS!$F:$R,8,FALSE))</f>
        <v/>
      </c>
      <c r="I246" t="str">
        <f>IF($A246="","",VLOOKUP($A246,DADOS!$F:$R,9,FALSE))</f>
        <v/>
      </c>
      <c r="J246" t="str">
        <f>IF($A246="","",VLOOKUP($A246,DADOS!$F:$R,10,FALSE))</f>
        <v/>
      </c>
      <c r="K246" t="str">
        <f>IF($A246="","",VLOOKUP($A246,DADOS!$F:$R,11,FALSE))</f>
        <v/>
      </c>
      <c r="L246" t="str">
        <f>IF($A246="","",VLOOKUP($A246,DADOS!$F:$R,12,FALSE))</f>
        <v/>
      </c>
      <c r="M246" t="str">
        <f>IF($A246="","",VLOOKUP($A246,DADOS!$F:$R,13,FALSE))</f>
        <v/>
      </c>
      <c r="P246">
        <f>IF($B$23="","",$B$23)</f>
        <v>32</v>
      </c>
      <c r="Q246">
        <f>IF($C$23="","",$C$23)</f>
        <v>16</v>
      </c>
      <c r="R246">
        <f>IF($D$23="","",$D$23)</f>
        <v>32</v>
      </c>
      <c r="S246">
        <f>IF(E$23="","",E$23)</f>
        <v>6</v>
      </c>
      <c r="T246">
        <f>IF(F$23="","",F$23)</f>
        <v>6</v>
      </c>
      <c r="U246">
        <f>IF(G$23="","",G$23)</f>
        <v>0.12</v>
      </c>
      <c r="V246">
        <f>IF(H$23="","",H$23)</f>
        <v>0.12</v>
      </c>
      <c r="W246">
        <f>IF($B$23="","",$B$23)</f>
        <v>32</v>
      </c>
      <c r="X246">
        <f>IF($C$23="","",$C$23)</f>
        <v>16</v>
      </c>
      <c r="Y246">
        <f>IF($D$23="","",$D$23)</f>
        <v>32</v>
      </c>
      <c r="Z246">
        <f>IF(L$23="","",L$23)</f>
        <v>0.12</v>
      </c>
      <c r="AA246">
        <f>IF(M$23="","",M$23)</f>
        <v>0.12</v>
      </c>
      <c r="AC246">
        <f>IF(B$22="","",B$22)</f>
        <v>48</v>
      </c>
      <c r="AD246">
        <f>IF(C$22="","",C$22)</f>
        <v>24</v>
      </c>
      <c r="AE246">
        <f>IF(D$22="","",D$22)</f>
        <v>48</v>
      </c>
      <c r="AF246">
        <f>IF(E$22="","",E$22)</f>
        <v>9</v>
      </c>
      <c r="AG246">
        <f>IF(F$22="","",F$22)</f>
        <v>9</v>
      </c>
      <c r="AH246">
        <f>IF(G$22="","",G$22)</f>
        <v>0.18</v>
      </c>
      <c r="AI246">
        <f>IF(H$22="","",H$22)</f>
        <v>0.18</v>
      </c>
      <c r="AJ246">
        <f>IF(I$22="","",I$22)</f>
        <v>1.7999999999999998</v>
      </c>
      <c r="AK246">
        <f>IF(J$22="","",J$22)</f>
        <v>1.7999999999999998</v>
      </c>
      <c r="AL246">
        <f>IF(K$22="","",K$22)</f>
        <v>0.09</v>
      </c>
      <c r="AM246">
        <f>IF(L$22="","",L$22)</f>
        <v>0.18</v>
      </c>
      <c r="AN246">
        <f>IF(M$22="","",M$22)</f>
        <v>0.18</v>
      </c>
      <c r="AP246">
        <f>$B$16</f>
        <v>40</v>
      </c>
      <c r="AQ246">
        <f>$B$16</f>
        <v>40</v>
      </c>
      <c r="AR246">
        <f>$B$16</f>
        <v>40</v>
      </c>
      <c r="AS246">
        <f>$B$16</f>
        <v>40</v>
      </c>
      <c r="AT246">
        <f>$B$16</f>
        <v>40</v>
      </c>
      <c r="AU246">
        <f>$B$16</f>
        <v>40</v>
      </c>
      <c r="AV246">
        <f>$B$16</f>
        <v>40</v>
      </c>
      <c r="AW246">
        <f>$B$16</f>
        <v>40</v>
      </c>
      <c r="AX246">
        <f>$B$16</f>
        <v>40</v>
      </c>
      <c r="AY246">
        <f>$B$16</f>
        <v>40</v>
      </c>
      <c r="AZ246">
        <f>$B$16</f>
        <v>40</v>
      </c>
      <c r="BA246">
        <f>$B$16</f>
        <v>40</v>
      </c>
    </row>
    <row r="247">
      <c r="B247" t="str">
        <f>IF($A247="","",VLOOKUP($A247,DADOS!$F:$R,2,FALSE))</f>
        <v/>
      </c>
      <c r="C247" t="str">
        <f>IF($A247="","",VLOOKUP($A247,DADOS!$F:$R,3,FALSE))</f>
        <v/>
      </c>
      <c r="D247" t="str">
        <f>IF($A247="","",VLOOKUP($A247,DADOS!$F:$R,4,FALSE))</f>
        <v/>
      </c>
      <c r="E247" t="str">
        <f>IF($A247="","",VLOOKUP($A247,DADOS!$F:$R,5,FALSE))</f>
        <v/>
      </c>
      <c r="F247" t="str">
        <f>IF($A247="","",VLOOKUP($A247,DADOS!$F:$R,6,FALSE))</f>
        <v/>
      </c>
      <c r="G247" t="str">
        <f>IF($A247="","",VLOOKUP($A247,DADOS!$F:$R,7,FALSE))</f>
        <v/>
      </c>
      <c r="H247" t="str">
        <f>IF($A247="","",VLOOKUP($A247,DADOS!$F:$R,8,FALSE))</f>
        <v/>
      </c>
      <c r="I247" t="str">
        <f>IF($A247="","",VLOOKUP($A247,DADOS!$F:$R,9,FALSE))</f>
        <v/>
      </c>
      <c r="J247" t="str">
        <f>IF($A247="","",VLOOKUP($A247,DADOS!$F:$R,10,FALSE))</f>
        <v/>
      </c>
      <c r="K247" t="str">
        <f>IF($A247="","",VLOOKUP($A247,DADOS!$F:$R,11,FALSE))</f>
        <v/>
      </c>
      <c r="L247" t="str">
        <f>IF($A247="","",VLOOKUP($A247,DADOS!$F:$R,12,FALSE))</f>
        <v/>
      </c>
      <c r="M247" t="str">
        <f>IF($A247="","",VLOOKUP($A247,DADOS!$F:$R,13,FALSE))</f>
        <v/>
      </c>
      <c r="P247">
        <f>IF($B$23="","",$B$23)</f>
        <v>32</v>
      </c>
      <c r="Q247">
        <f>IF($C$23="","",$C$23)</f>
        <v>16</v>
      </c>
      <c r="R247">
        <f>IF($D$23="","",$D$23)</f>
        <v>32</v>
      </c>
      <c r="S247">
        <f>IF(E$23="","",E$23)</f>
        <v>6</v>
      </c>
      <c r="T247">
        <f>IF(F$23="","",F$23)</f>
        <v>6</v>
      </c>
      <c r="U247">
        <f>IF(G$23="","",G$23)</f>
        <v>0.12</v>
      </c>
      <c r="V247">
        <f>IF(H$23="","",H$23)</f>
        <v>0.12</v>
      </c>
      <c r="W247">
        <f>IF($B$23="","",$B$23)</f>
        <v>32</v>
      </c>
      <c r="X247">
        <f>IF($C$23="","",$C$23)</f>
        <v>16</v>
      </c>
      <c r="Y247">
        <f>IF($D$23="","",$D$23)</f>
        <v>32</v>
      </c>
      <c r="Z247">
        <f>IF(L$23="","",L$23)</f>
        <v>0.12</v>
      </c>
      <c r="AA247">
        <f>IF(M$23="","",M$23)</f>
        <v>0.12</v>
      </c>
      <c r="AC247">
        <f>IF(B$22="","",B$22)</f>
        <v>48</v>
      </c>
      <c r="AD247">
        <f>IF(C$22="","",C$22)</f>
        <v>24</v>
      </c>
      <c r="AE247">
        <f>IF(D$22="","",D$22)</f>
        <v>48</v>
      </c>
      <c r="AF247">
        <f>IF(E$22="","",E$22)</f>
        <v>9</v>
      </c>
      <c r="AG247">
        <f>IF(F$22="","",F$22)</f>
        <v>9</v>
      </c>
      <c r="AH247">
        <f>IF(G$22="","",G$22)</f>
        <v>0.18</v>
      </c>
      <c r="AI247">
        <f>IF(H$22="","",H$22)</f>
        <v>0.18</v>
      </c>
      <c r="AJ247">
        <f>IF(I$22="","",I$22)</f>
        <v>1.7999999999999998</v>
      </c>
      <c r="AK247">
        <f>IF(J$22="","",J$22)</f>
        <v>1.7999999999999998</v>
      </c>
      <c r="AL247">
        <f>IF(K$22="","",K$22)</f>
        <v>0.09</v>
      </c>
      <c r="AM247">
        <f>IF(L$22="","",L$22)</f>
        <v>0.18</v>
      </c>
      <c r="AN247">
        <f>IF(M$22="","",M$22)</f>
        <v>0.18</v>
      </c>
      <c r="AP247">
        <f>$B$16</f>
        <v>40</v>
      </c>
      <c r="AQ247">
        <f>$B$16</f>
        <v>40</v>
      </c>
      <c r="AR247">
        <f>$B$16</f>
        <v>40</v>
      </c>
      <c r="AS247">
        <f>$B$16</f>
        <v>40</v>
      </c>
      <c r="AT247">
        <f>$B$16</f>
        <v>40</v>
      </c>
      <c r="AU247">
        <f>$B$16</f>
        <v>40</v>
      </c>
      <c r="AV247">
        <f>$B$16</f>
        <v>40</v>
      </c>
      <c r="AW247">
        <f>$B$16</f>
        <v>40</v>
      </c>
      <c r="AX247">
        <f>$B$16</f>
        <v>40</v>
      </c>
      <c r="AY247">
        <f>$B$16</f>
        <v>40</v>
      </c>
      <c r="AZ247">
        <f>$B$16</f>
        <v>40</v>
      </c>
      <c r="BA247">
        <f>$B$16</f>
        <v>40</v>
      </c>
    </row>
    <row r="248">
      <c r="B248" t="str">
        <f>IF($A248="","",VLOOKUP($A248,DADOS!$F:$R,2,FALSE))</f>
        <v/>
      </c>
      <c r="C248" t="str">
        <f>IF($A248="","",VLOOKUP($A248,DADOS!$F:$R,3,FALSE))</f>
        <v/>
      </c>
      <c r="D248" t="str">
        <f>IF($A248="","",VLOOKUP($A248,DADOS!$F:$R,4,FALSE))</f>
        <v/>
      </c>
      <c r="E248" t="str">
        <f>IF($A248="","",VLOOKUP($A248,DADOS!$F:$R,5,FALSE))</f>
        <v/>
      </c>
      <c r="F248" t="str">
        <f>IF($A248="","",VLOOKUP($A248,DADOS!$F:$R,6,FALSE))</f>
        <v/>
      </c>
      <c r="G248" t="str">
        <f>IF($A248="","",VLOOKUP($A248,DADOS!$F:$R,7,FALSE))</f>
        <v/>
      </c>
      <c r="H248" t="str">
        <f>IF($A248="","",VLOOKUP($A248,DADOS!$F:$R,8,FALSE))</f>
        <v/>
      </c>
      <c r="I248" t="str">
        <f>IF($A248="","",VLOOKUP($A248,DADOS!$F:$R,9,FALSE))</f>
        <v/>
      </c>
      <c r="J248" t="str">
        <f>IF($A248="","",VLOOKUP($A248,DADOS!$F:$R,10,FALSE))</f>
        <v/>
      </c>
      <c r="K248" t="str">
        <f>IF($A248="","",VLOOKUP($A248,DADOS!$F:$R,11,FALSE))</f>
        <v/>
      </c>
      <c r="L248" t="str">
        <f>IF($A248="","",VLOOKUP($A248,DADOS!$F:$R,12,FALSE))</f>
        <v/>
      </c>
      <c r="M248" t="str">
        <f>IF($A248="","",VLOOKUP($A248,DADOS!$F:$R,13,FALSE))</f>
        <v/>
      </c>
      <c r="P248">
        <f>IF($B$23="","",$B$23)</f>
        <v>32</v>
      </c>
      <c r="Q248">
        <f>IF($C$23="","",$C$23)</f>
        <v>16</v>
      </c>
      <c r="R248">
        <f>IF($D$23="","",$D$23)</f>
        <v>32</v>
      </c>
      <c r="S248">
        <f>IF(E$23="","",E$23)</f>
        <v>6</v>
      </c>
      <c r="T248">
        <f>IF(F$23="","",F$23)</f>
        <v>6</v>
      </c>
      <c r="U248">
        <f>IF(G$23="","",G$23)</f>
        <v>0.12</v>
      </c>
      <c r="V248">
        <f>IF(H$23="","",H$23)</f>
        <v>0.12</v>
      </c>
      <c r="W248">
        <f>IF($B$23="","",$B$23)</f>
        <v>32</v>
      </c>
      <c r="X248">
        <f>IF($C$23="","",$C$23)</f>
        <v>16</v>
      </c>
      <c r="Y248">
        <f>IF($D$23="","",$D$23)</f>
        <v>32</v>
      </c>
      <c r="Z248">
        <f>IF(L$23="","",L$23)</f>
        <v>0.12</v>
      </c>
      <c r="AA248">
        <f>IF(M$23="","",M$23)</f>
        <v>0.12</v>
      </c>
      <c r="AC248">
        <f>IF(B$22="","",B$22)</f>
        <v>48</v>
      </c>
      <c r="AD248">
        <f>IF(C$22="","",C$22)</f>
        <v>24</v>
      </c>
      <c r="AE248">
        <f>IF(D$22="","",D$22)</f>
        <v>48</v>
      </c>
      <c r="AF248">
        <f>IF(E$22="","",E$22)</f>
        <v>9</v>
      </c>
      <c r="AG248">
        <f>IF(F$22="","",F$22)</f>
        <v>9</v>
      </c>
      <c r="AH248">
        <f>IF(G$22="","",G$22)</f>
        <v>0.18</v>
      </c>
      <c r="AI248">
        <f>IF(H$22="","",H$22)</f>
        <v>0.18</v>
      </c>
      <c r="AJ248">
        <f>IF(I$22="","",I$22)</f>
        <v>1.7999999999999998</v>
      </c>
      <c r="AK248">
        <f>IF(J$22="","",J$22)</f>
        <v>1.7999999999999998</v>
      </c>
      <c r="AL248">
        <f>IF(K$22="","",K$22)</f>
        <v>0.09</v>
      </c>
      <c r="AM248">
        <f>IF(L$22="","",L$22)</f>
        <v>0.18</v>
      </c>
      <c r="AN248">
        <f>IF(M$22="","",M$22)</f>
        <v>0.18</v>
      </c>
      <c r="AP248">
        <f>$B$16</f>
        <v>40</v>
      </c>
      <c r="AQ248">
        <f>$B$16</f>
        <v>40</v>
      </c>
      <c r="AR248">
        <f>$B$16</f>
        <v>40</v>
      </c>
      <c r="AS248">
        <f>$B$16</f>
        <v>40</v>
      </c>
      <c r="AT248">
        <f>$B$16</f>
        <v>40</v>
      </c>
      <c r="AU248">
        <f>$B$16</f>
        <v>40</v>
      </c>
      <c r="AV248">
        <f>$B$16</f>
        <v>40</v>
      </c>
      <c r="AW248">
        <f>$B$16</f>
        <v>40</v>
      </c>
      <c r="AX248">
        <f>$B$16</f>
        <v>40</v>
      </c>
      <c r="AY248">
        <f>$B$16</f>
        <v>40</v>
      </c>
      <c r="AZ248">
        <f>$B$16</f>
        <v>40</v>
      </c>
      <c r="BA248">
        <f>$B$16</f>
        <v>40</v>
      </c>
    </row>
    <row r="249">
      <c r="B249" t="str">
        <f>IF($A249="","",VLOOKUP($A249,DADOS!$F:$R,2,FALSE))</f>
        <v/>
      </c>
      <c r="C249" t="str">
        <f>IF($A249="","",VLOOKUP($A249,DADOS!$F:$R,3,FALSE))</f>
        <v/>
      </c>
      <c r="D249" t="str">
        <f>IF($A249="","",VLOOKUP($A249,DADOS!$F:$R,4,FALSE))</f>
        <v/>
      </c>
      <c r="E249" t="str">
        <f>IF($A249="","",VLOOKUP($A249,DADOS!$F:$R,5,FALSE))</f>
        <v/>
      </c>
      <c r="F249" t="str">
        <f>IF($A249="","",VLOOKUP($A249,DADOS!$F:$R,6,FALSE))</f>
        <v/>
      </c>
      <c r="G249" t="str">
        <f>IF($A249="","",VLOOKUP($A249,DADOS!$F:$R,7,FALSE))</f>
        <v/>
      </c>
      <c r="H249" t="str">
        <f>IF($A249="","",VLOOKUP($A249,DADOS!$F:$R,8,FALSE))</f>
        <v/>
      </c>
      <c r="I249" t="str">
        <f>IF($A249="","",VLOOKUP($A249,DADOS!$F:$R,9,FALSE))</f>
        <v/>
      </c>
      <c r="J249" t="str">
        <f>IF($A249="","",VLOOKUP($A249,DADOS!$F:$R,10,FALSE))</f>
        <v/>
      </c>
      <c r="K249" t="str">
        <f>IF($A249="","",VLOOKUP($A249,DADOS!$F:$R,11,FALSE))</f>
        <v/>
      </c>
      <c r="L249" t="str">
        <f>IF($A249="","",VLOOKUP($A249,DADOS!$F:$R,12,FALSE))</f>
        <v/>
      </c>
      <c r="M249" t="str">
        <f>IF($A249="","",VLOOKUP($A249,DADOS!$F:$R,13,FALSE))</f>
        <v/>
      </c>
      <c r="P249">
        <f>IF($B$23="","",$B$23)</f>
        <v>32</v>
      </c>
      <c r="Q249">
        <f>IF($C$23="","",$C$23)</f>
        <v>16</v>
      </c>
      <c r="R249">
        <f>IF($D$23="","",$D$23)</f>
        <v>32</v>
      </c>
      <c r="S249">
        <f>IF(E$23="","",E$23)</f>
        <v>6</v>
      </c>
      <c r="T249">
        <f>IF(F$23="","",F$23)</f>
        <v>6</v>
      </c>
      <c r="U249">
        <f>IF(G$23="","",G$23)</f>
        <v>0.12</v>
      </c>
      <c r="V249">
        <f>IF(H$23="","",H$23)</f>
        <v>0.12</v>
      </c>
      <c r="W249">
        <f>IF($B$23="","",$B$23)</f>
        <v>32</v>
      </c>
      <c r="X249">
        <f>IF($C$23="","",$C$23)</f>
        <v>16</v>
      </c>
      <c r="Y249">
        <f>IF($D$23="","",$D$23)</f>
        <v>32</v>
      </c>
      <c r="Z249">
        <f>IF(L$23="","",L$23)</f>
        <v>0.12</v>
      </c>
      <c r="AA249">
        <f>IF(M$23="","",M$23)</f>
        <v>0.12</v>
      </c>
      <c r="AC249">
        <f>IF(B$22="","",B$22)</f>
        <v>48</v>
      </c>
      <c r="AD249">
        <f>IF(C$22="","",C$22)</f>
        <v>24</v>
      </c>
      <c r="AE249">
        <f>IF(D$22="","",D$22)</f>
        <v>48</v>
      </c>
      <c r="AF249">
        <f>IF(E$22="","",E$22)</f>
        <v>9</v>
      </c>
      <c r="AG249">
        <f>IF(F$22="","",F$22)</f>
        <v>9</v>
      </c>
      <c r="AH249">
        <f>IF(G$22="","",G$22)</f>
        <v>0.18</v>
      </c>
      <c r="AI249">
        <f>IF(H$22="","",H$22)</f>
        <v>0.18</v>
      </c>
      <c r="AJ249">
        <f>IF(I$22="","",I$22)</f>
        <v>1.7999999999999998</v>
      </c>
      <c r="AK249">
        <f>IF(J$22="","",J$22)</f>
        <v>1.7999999999999998</v>
      </c>
      <c r="AL249">
        <f>IF(K$22="","",K$22)</f>
        <v>0.09</v>
      </c>
      <c r="AM249">
        <f>IF(L$22="","",L$22)</f>
        <v>0.18</v>
      </c>
      <c r="AN249">
        <f>IF(M$22="","",M$22)</f>
        <v>0.18</v>
      </c>
      <c r="AP249">
        <f>$B$16</f>
        <v>40</v>
      </c>
      <c r="AQ249">
        <f>$B$16</f>
        <v>40</v>
      </c>
      <c r="AR249">
        <f>$B$16</f>
        <v>40</v>
      </c>
      <c r="AS249">
        <f>$B$16</f>
        <v>40</v>
      </c>
      <c r="AT249">
        <f>$B$16</f>
        <v>40</v>
      </c>
      <c r="AU249">
        <f>$B$16</f>
        <v>40</v>
      </c>
      <c r="AV249">
        <f>$B$16</f>
        <v>40</v>
      </c>
      <c r="AW249">
        <f>$B$16</f>
        <v>40</v>
      </c>
      <c r="AX249">
        <f>$B$16</f>
        <v>40</v>
      </c>
      <c r="AY249">
        <f>$B$16</f>
        <v>40</v>
      </c>
      <c r="AZ249">
        <f>$B$16</f>
        <v>40</v>
      </c>
      <c r="BA249">
        <f>$B$16</f>
        <v>40</v>
      </c>
    </row>
    <row r="250">
      <c r="B250" t="str">
        <f>IF($A250="","",VLOOKUP($A250,DADOS!$F:$R,2,FALSE))</f>
        <v/>
      </c>
      <c r="C250" t="str">
        <f>IF($A250="","",VLOOKUP($A250,DADOS!$F:$R,3,FALSE))</f>
        <v/>
      </c>
      <c r="D250" t="str">
        <f>IF($A250="","",VLOOKUP($A250,DADOS!$F:$R,4,FALSE))</f>
        <v/>
      </c>
      <c r="E250" t="str">
        <f>IF($A250="","",VLOOKUP($A250,DADOS!$F:$R,5,FALSE))</f>
        <v/>
      </c>
      <c r="F250" t="str">
        <f>IF($A250="","",VLOOKUP($A250,DADOS!$F:$R,6,FALSE))</f>
        <v/>
      </c>
      <c r="G250" t="str">
        <f>IF($A250="","",VLOOKUP($A250,DADOS!$F:$R,7,FALSE))</f>
        <v/>
      </c>
      <c r="H250" t="str">
        <f>IF($A250="","",VLOOKUP($A250,DADOS!$F:$R,8,FALSE))</f>
        <v/>
      </c>
      <c r="I250" t="str">
        <f>IF($A250="","",VLOOKUP($A250,DADOS!$F:$R,9,FALSE))</f>
        <v/>
      </c>
      <c r="J250" t="str">
        <f>IF($A250="","",VLOOKUP($A250,DADOS!$F:$R,10,FALSE))</f>
        <v/>
      </c>
      <c r="K250" t="str">
        <f>IF($A250="","",VLOOKUP($A250,DADOS!$F:$R,11,FALSE))</f>
        <v/>
      </c>
      <c r="L250" t="str">
        <f>IF($A250="","",VLOOKUP($A250,DADOS!$F:$R,12,FALSE))</f>
        <v/>
      </c>
      <c r="M250" t="str">
        <f>IF($A250="","",VLOOKUP($A250,DADOS!$F:$R,13,FALSE))</f>
        <v/>
      </c>
      <c r="P250">
        <f>IF($B$23="","",$B$23)</f>
        <v>32</v>
      </c>
      <c r="Q250">
        <f>IF($C$23="","",$C$23)</f>
        <v>16</v>
      </c>
      <c r="R250">
        <f>IF($D$23="","",$D$23)</f>
        <v>32</v>
      </c>
      <c r="S250">
        <f>IF(E$23="","",E$23)</f>
        <v>6</v>
      </c>
      <c r="T250">
        <f>IF(F$23="","",F$23)</f>
        <v>6</v>
      </c>
      <c r="U250">
        <f>IF(G$23="","",G$23)</f>
        <v>0.12</v>
      </c>
      <c r="V250">
        <f>IF(H$23="","",H$23)</f>
        <v>0.12</v>
      </c>
      <c r="W250">
        <f>IF($B$23="","",$B$23)</f>
        <v>32</v>
      </c>
      <c r="X250">
        <f>IF($C$23="","",$C$23)</f>
        <v>16</v>
      </c>
      <c r="Y250">
        <f>IF($D$23="","",$D$23)</f>
        <v>32</v>
      </c>
      <c r="Z250">
        <f>IF(L$23="","",L$23)</f>
        <v>0.12</v>
      </c>
      <c r="AA250">
        <f>IF(M$23="","",M$23)</f>
        <v>0.12</v>
      </c>
      <c r="AC250">
        <f>IF(B$22="","",B$22)</f>
        <v>48</v>
      </c>
      <c r="AD250">
        <f>IF(C$22="","",C$22)</f>
        <v>24</v>
      </c>
      <c r="AE250">
        <f>IF(D$22="","",D$22)</f>
        <v>48</v>
      </c>
      <c r="AF250">
        <f>IF(E$22="","",E$22)</f>
        <v>9</v>
      </c>
      <c r="AG250">
        <f>IF(F$22="","",F$22)</f>
        <v>9</v>
      </c>
      <c r="AH250">
        <f>IF(G$22="","",G$22)</f>
        <v>0.18</v>
      </c>
      <c r="AI250">
        <f>IF(H$22="","",H$22)</f>
        <v>0.18</v>
      </c>
      <c r="AJ250">
        <f>IF(I$22="","",I$22)</f>
        <v>1.7999999999999998</v>
      </c>
      <c r="AK250">
        <f>IF(J$22="","",J$22)</f>
        <v>1.7999999999999998</v>
      </c>
      <c r="AL250">
        <f>IF(K$22="","",K$22)</f>
        <v>0.09</v>
      </c>
      <c r="AM250">
        <f>IF(L$22="","",L$22)</f>
        <v>0.18</v>
      </c>
      <c r="AN250">
        <f>IF(M$22="","",M$22)</f>
        <v>0.18</v>
      </c>
      <c r="AP250">
        <f>$B$16</f>
        <v>40</v>
      </c>
      <c r="AQ250">
        <f>$B$16</f>
        <v>40</v>
      </c>
      <c r="AR250">
        <f>$B$16</f>
        <v>40</v>
      </c>
      <c r="AS250">
        <f>$B$16</f>
        <v>40</v>
      </c>
      <c r="AT250">
        <f>$B$16</f>
        <v>40</v>
      </c>
      <c r="AU250">
        <f>$B$16</f>
        <v>40</v>
      </c>
      <c r="AV250">
        <f>$B$16</f>
        <v>40</v>
      </c>
      <c r="AW250">
        <f>$B$16</f>
        <v>40</v>
      </c>
      <c r="AX250">
        <f>$B$16</f>
        <v>40</v>
      </c>
      <c r="AY250">
        <f>$B$16</f>
        <v>40</v>
      </c>
      <c r="AZ250">
        <f>$B$16</f>
        <v>40</v>
      </c>
      <c r="BA250">
        <f>$B$16</f>
        <v>40</v>
      </c>
    </row>
    <row r="251">
      <c r="B251" t="str">
        <f>IF($A251="","",VLOOKUP($A251,DADOS!$F:$R,2,FALSE))</f>
        <v/>
      </c>
      <c r="C251" t="str">
        <f>IF($A251="","",VLOOKUP($A251,DADOS!$F:$R,3,FALSE))</f>
        <v/>
      </c>
      <c r="D251" t="str">
        <f>IF($A251="","",VLOOKUP($A251,DADOS!$F:$R,4,FALSE))</f>
        <v/>
      </c>
      <c r="E251" t="str">
        <f>IF($A251="","",VLOOKUP($A251,DADOS!$F:$R,5,FALSE))</f>
        <v/>
      </c>
      <c r="F251" t="str">
        <f>IF($A251="","",VLOOKUP($A251,DADOS!$F:$R,6,FALSE))</f>
        <v/>
      </c>
      <c r="G251" t="str">
        <f>IF($A251="","",VLOOKUP($A251,DADOS!$F:$R,7,FALSE))</f>
        <v/>
      </c>
      <c r="H251" t="str">
        <f>IF($A251="","",VLOOKUP($A251,DADOS!$F:$R,8,FALSE))</f>
        <v/>
      </c>
      <c r="I251" t="str">
        <f>IF($A251="","",VLOOKUP($A251,DADOS!$F:$R,9,FALSE))</f>
        <v/>
      </c>
      <c r="J251" t="str">
        <f>IF($A251="","",VLOOKUP($A251,DADOS!$F:$R,10,FALSE))</f>
        <v/>
      </c>
      <c r="K251" t="str">
        <f>IF($A251="","",VLOOKUP($A251,DADOS!$F:$R,11,FALSE))</f>
        <v/>
      </c>
      <c r="L251" t="str">
        <f>IF($A251="","",VLOOKUP($A251,DADOS!$F:$R,12,FALSE))</f>
        <v/>
      </c>
      <c r="M251" t="str">
        <f>IF($A251="","",VLOOKUP($A251,DADOS!$F:$R,13,FALSE))</f>
        <v/>
      </c>
      <c r="P251">
        <f>IF($B$23="","",$B$23)</f>
        <v>32</v>
      </c>
      <c r="Q251">
        <f>IF($C$23="","",$C$23)</f>
        <v>16</v>
      </c>
      <c r="R251">
        <f>IF($D$23="","",$D$23)</f>
        <v>32</v>
      </c>
      <c r="S251">
        <f>IF(E$23="","",E$23)</f>
        <v>6</v>
      </c>
      <c r="T251">
        <f>IF(F$23="","",F$23)</f>
        <v>6</v>
      </c>
      <c r="U251">
        <f>IF(G$23="","",G$23)</f>
        <v>0.12</v>
      </c>
      <c r="V251">
        <f>IF(H$23="","",H$23)</f>
        <v>0.12</v>
      </c>
      <c r="W251">
        <f>IF($B$23="","",$B$23)</f>
        <v>32</v>
      </c>
      <c r="X251">
        <f>IF($C$23="","",$C$23)</f>
        <v>16</v>
      </c>
      <c r="Y251">
        <f>IF($D$23="","",$D$23)</f>
        <v>32</v>
      </c>
      <c r="Z251">
        <f>IF(L$23="","",L$23)</f>
        <v>0.12</v>
      </c>
      <c r="AA251">
        <f>IF(M$23="","",M$23)</f>
        <v>0.12</v>
      </c>
      <c r="AC251">
        <f>IF(B$22="","",B$22)</f>
        <v>48</v>
      </c>
      <c r="AD251">
        <f>IF(C$22="","",C$22)</f>
        <v>24</v>
      </c>
      <c r="AE251">
        <f>IF(D$22="","",D$22)</f>
        <v>48</v>
      </c>
      <c r="AF251">
        <f>IF(E$22="","",E$22)</f>
        <v>9</v>
      </c>
      <c r="AG251">
        <f>IF(F$22="","",F$22)</f>
        <v>9</v>
      </c>
      <c r="AH251">
        <f>IF(G$22="","",G$22)</f>
        <v>0.18</v>
      </c>
      <c r="AI251">
        <f>IF(H$22="","",H$22)</f>
        <v>0.18</v>
      </c>
      <c r="AJ251">
        <f>IF(I$22="","",I$22)</f>
        <v>1.7999999999999998</v>
      </c>
      <c r="AK251">
        <f>IF(J$22="","",J$22)</f>
        <v>1.7999999999999998</v>
      </c>
      <c r="AL251">
        <f>IF(K$22="","",K$22)</f>
        <v>0.09</v>
      </c>
      <c r="AM251">
        <f>IF(L$22="","",L$22)</f>
        <v>0.18</v>
      </c>
      <c r="AN251">
        <f>IF(M$22="","",M$22)</f>
        <v>0.18</v>
      </c>
      <c r="AP251">
        <f>$B$16</f>
        <v>40</v>
      </c>
      <c r="AQ251">
        <f>$B$16</f>
        <v>40</v>
      </c>
      <c r="AR251">
        <f>$B$16</f>
        <v>40</v>
      </c>
      <c r="AS251">
        <f>$B$16</f>
        <v>40</v>
      </c>
      <c r="AT251">
        <f>$B$16</f>
        <v>40</v>
      </c>
      <c r="AU251">
        <f>$B$16</f>
        <v>40</v>
      </c>
      <c r="AV251">
        <f>$B$16</f>
        <v>40</v>
      </c>
      <c r="AW251">
        <f>$B$16</f>
        <v>40</v>
      </c>
      <c r="AX251">
        <f>$B$16</f>
        <v>40</v>
      </c>
      <c r="AY251">
        <f>$B$16</f>
        <v>40</v>
      </c>
      <c r="AZ251">
        <f>$B$16</f>
        <v>40</v>
      </c>
      <c r="BA251">
        <f>$B$16</f>
        <v>40</v>
      </c>
    </row>
    <row r="252">
      <c r="B252" t="str">
        <f>IF($A252="","",VLOOKUP($A252,DADOS!$F:$R,2,FALSE))</f>
        <v/>
      </c>
      <c r="C252" t="str">
        <f>IF($A252="","",VLOOKUP($A252,DADOS!$F:$R,3,FALSE))</f>
        <v/>
      </c>
      <c r="D252" t="str">
        <f>IF($A252="","",VLOOKUP($A252,DADOS!$F:$R,4,FALSE))</f>
        <v/>
      </c>
      <c r="E252" t="str">
        <f>IF($A252="","",VLOOKUP($A252,DADOS!$F:$R,5,FALSE))</f>
        <v/>
      </c>
      <c r="F252" t="str">
        <f>IF($A252="","",VLOOKUP($A252,DADOS!$F:$R,6,FALSE))</f>
        <v/>
      </c>
      <c r="G252" t="str">
        <f>IF($A252="","",VLOOKUP($A252,DADOS!$F:$R,7,FALSE))</f>
        <v/>
      </c>
      <c r="H252" t="str">
        <f>IF($A252="","",VLOOKUP($A252,DADOS!$F:$R,8,FALSE))</f>
        <v/>
      </c>
      <c r="I252" t="str">
        <f>IF($A252="","",VLOOKUP($A252,DADOS!$F:$R,9,FALSE))</f>
        <v/>
      </c>
      <c r="J252" t="str">
        <f>IF($A252="","",VLOOKUP($A252,DADOS!$F:$R,10,FALSE))</f>
        <v/>
      </c>
      <c r="K252" t="str">
        <f>IF($A252="","",VLOOKUP($A252,DADOS!$F:$R,11,FALSE))</f>
        <v/>
      </c>
      <c r="L252" t="str">
        <f>IF($A252="","",VLOOKUP($A252,DADOS!$F:$R,12,FALSE))</f>
        <v/>
      </c>
      <c r="M252" t="str">
        <f>IF($A252="","",VLOOKUP($A252,DADOS!$F:$R,13,FALSE))</f>
        <v/>
      </c>
      <c r="P252">
        <f>IF($B$23="","",$B$23)</f>
        <v>32</v>
      </c>
      <c r="Q252">
        <f>IF($C$23="","",$C$23)</f>
        <v>16</v>
      </c>
      <c r="R252">
        <f>IF($D$23="","",$D$23)</f>
        <v>32</v>
      </c>
      <c r="S252">
        <f>IF(E$23="","",E$23)</f>
        <v>6</v>
      </c>
      <c r="T252">
        <f>IF(F$23="","",F$23)</f>
        <v>6</v>
      </c>
      <c r="U252">
        <f>IF(G$23="","",G$23)</f>
        <v>0.12</v>
      </c>
      <c r="V252">
        <f>IF(H$23="","",H$23)</f>
        <v>0.12</v>
      </c>
      <c r="W252">
        <f>IF($B$23="","",$B$23)</f>
        <v>32</v>
      </c>
      <c r="X252">
        <f>IF($C$23="","",$C$23)</f>
        <v>16</v>
      </c>
      <c r="Y252">
        <f>IF($D$23="","",$D$23)</f>
        <v>32</v>
      </c>
      <c r="Z252">
        <f>IF(L$23="","",L$23)</f>
        <v>0.12</v>
      </c>
      <c r="AA252">
        <f>IF(M$23="","",M$23)</f>
        <v>0.12</v>
      </c>
      <c r="AC252">
        <f>IF(B$22="","",B$22)</f>
        <v>48</v>
      </c>
      <c r="AD252">
        <f>IF(C$22="","",C$22)</f>
        <v>24</v>
      </c>
      <c r="AE252">
        <f>IF(D$22="","",D$22)</f>
        <v>48</v>
      </c>
      <c r="AF252">
        <f>IF(E$22="","",E$22)</f>
        <v>9</v>
      </c>
      <c r="AG252">
        <f>IF(F$22="","",F$22)</f>
        <v>9</v>
      </c>
      <c r="AH252">
        <f>IF(G$22="","",G$22)</f>
        <v>0.18</v>
      </c>
      <c r="AI252">
        <f>IF(H$22="","",H$22)</f>
        <v>0.18</v>
      </c>
      <c r="AJ252">
        <f>IF(I$22="","",I$22)</f>
        <v>1.7999999999999998</v>
      </c>
      <c r="AK252">
        <f>IF(J$22="","",J$22)</f>
        <v>1.7999999999999998</v>
      </c>
      <c r="AL252">
        <f>IF(K$22="","",K$22)</f>
        <v>0.09</v>
      </c>
      <c r="AM252">
        <f>IF(L$22="","",L$22)</f>
        <v>0.18</v>
      </c>
      <c r="AN252">
        <f>IF(M$22="","",M$22)</f>
        <v>0.18</v>
      </c>
      <c r="AP252">
        <f>$B$16</f>
        <v>40</v>
      </c>
      <c r="AQ252">
        <f>$B$16</f>
        <v>40</v>
      </c>
      <c r="AR252">
        <f>$B$16</f>
        <v>40</v>
      </c>
      <c r="AS252">
        <f>$B$16</f>
        <v>40</v>
      </c>
      <c r="AT252">
        <f>$B$16</f>
        <v>40</v>
      </c>
      <c r="AU252">
        <f>$B$16</f>
        <v>40</v>
      </c>
      <c r="AV252">
        <f>$B$16</f>
        <v>40</v>
      </c>
      <c r="AW252">
        <f>$B$16</f>
        <v>40</v>
      </c>
      <c r="AX252">
        <f>$B$16</f>
        <v>40</v>
      </c>
      <c r="AY252">
        <f>$B$16</f>
        <v>40</v>
      </c>
      <c r="AZ252">
        <f>$B$16</f>
        <v>40</v>
      </c>
      <c r="BA252">
        <f>$B$16</f>
        <v>40</v>
      </c>
    </row>
    <row r="253">
      <c r="B253" t="str">
        <f>IF($A253="","",VLOOKUP($A253,DADOS!$F:$R,2,FALSE))</f>
        <v/>
      </c>
      <c r="C253" t="str">
        <f>IF($A253="","",VLOOKUP($A253,DADOS!$F:$R,3,FALSE))</f>
        <v/>
      </c>
      <c r="D253" t="str">
        <f>IF($A253="","",VLOOKUP($A253,DADOS!$F:$R,4,FALSE))</f>
        <v/>
      </c>
      <c r="E253" t="str">
        <f>IF($A253="","",VLOOKUP($A253,DADOS!$F:$R,5,FALSE))</f>
        <v/>
      </c>
      <c r="F253" t="str">
        <f>IF($A253="","",VLOOKUP($A253,DADOS!$F:$R,6,FALSE))</f>
        <v/>
      </c>
      <c r="G253" t="str">
        <f>IF($A253="","",VLOOKUP($A253,DADOS!$F:$R,7,FALSE))</f>
        <v/>
      </c>
      <c r="H253" t="str">
        <f>IF($A253="","",VLOOKUP($A253,DADOS!$F:$R,8,FALSE))</f>
        <v/>
      </c>
      <c r="I253" t="str">
        <f>IF($A253="","",VLOOKUP($A253,DADOS!$F:$R,9,FALSE))</f>
        <v/>
      </c>
      <c r="J253" t="str">
        <f>IF($A253="","",VLOOKUP($A253,DADOS!$F:$R,10,FALSE))</f>
        <v/>
      </c>
      <c r="K253" t="str">
        <f>IF($A253="","",VLOOKUP($A253,DADOS!$F:$R,11,FALSE))</f>
        <v/>
      </c>
      <c r="L253" t="str">
        <f>IF($A253="","",VLOOKUP($A253,DADOS!$F:$R,12,FALSE))</f>
        <v/>
      </c>
      <c r="M253" t="str">
        <f>IF($A253="","",VLOOKUP($A253,DADOS!$F:$R,13,FALSE))</f>
        <v/>
      </c>
      <c r="P253">
        <f>IF($B$23="","",$B$23)</f>
        <v>32</v>
      </c>
      <c r="Q253">
        <f>IF($C$23="","",$C$23)</f>
        <v>16</v>
      </c>
      <c r="R253">
        <f>IF($D$23="","",$D$23)</f>
        <v>32</v>
      </c>
      <c r="S253">
        <f>IF(E$23="","",E$23)</f>
        <v>6</v>
      </c>
      <c r="T253">
        <f>IF(F$23="","",F$23)</f>
        <v>6</v>
      </c>
      <c r="U253">
        <f>IF(G$23="","",G$23)</f>
        <v>0.12</v>
      </c>
      <c r="V253">
        <f>IF(H$23="","",H$23)</f>
        <v>0.12</v>
      </c>
      <c r="W253">
        <f>IF($B$23="","",$B$23)</f>
        <v>32</v>
      </c>
      <c r="X253">
        <f>IF($C$23="","",$C$23)</f>
        <v>16</v>
      </c>
      <c r="Y253">
        <f>IF($D$23="","",$D$23)</f>
        <v>32</v>
      </c>
      <c r="Z253">
        <f>IF(L$23="","",L$23)</f>
        <v>0.12</v>
      </c>
      <c r="AA253">
        <f>IF(M$23="","",M$23)</f>
        <v>0.12</v>
      </c>
      <c r="AC253">
        <f>IF(B$22="","",B$22)</f>
        <v>48</v>
      </c>
      <c r="AD253">
        <f>IF(C$22="","",C$22)</f>
        <v>24</v>
      </c>
      <c r="AE253">
        <f>IF(D$22="","",D$22)</f>
        <v>48</v>
      </c>
      <c r="AF253">
        <f>IF(E$22="","",E$22)</f>
        <v>9</v>
      </c>
      <c r="AG253">
        <f>IF(F$22="","",F$22)</f>
        <v>9</v>
      </c>
      <c r="AH253">
        <f>IF(G$22="","",G$22)</f>
        <v>0.18</v>
      </c>
      <c r="AI253">
        <f>IF(H$22="","",H$22)</f>
        <v>0.18</v>
      </c>
      <c r="AJ253">
        <f>IF(I$22="","",I$22)</f>
        <v>1.7999999999999998</v>
      </c>
      <c r="AK253">
        <f>IF(J$22="","",J$22)</f>
        <v>1.7999999999999998</v>
      </c>
      <c r="AL253">
        <f>IF(K$22="","",K$22)</f>
        <v>0.09</v>
      </c>
      <c r="AM253">
        <f>IF(L$22="","",L$22)</f>
        <v>0.18</v>
      </c>
      <c r="AN253">
        <f>IF(M$22="","",M$22)</f>
        <v>0.18</v>
      </c>
      <c r="AP253">
        <f>$B$16</f>
        <v>40</v>
      </c>
      <c r="AQ253">
        <f>$B$16</f>
        <v>40</v>
      </c>
      <c r="AR253">
        <f>$B$16</f>
        <v>40</v>
      </c>
      <c r="AS253">
        <f>$B$16</f>
        <v>40</v>
      </c>
      <c r="AT253">
        <f>$B$16</f>
        <v>40</v>
      </c>
      <c r="AU253">
        <f>$B$16</f>
        <v>40</v>
      </c>
      <c r="AV253">
        <f>$B$16</f>
        <v>40</v>
      </c>
      <c r="AW253">
        <f>$B$16</f>
        <v>40</v>
      </c>
      <c r="AX253">
        <f>$B$16</f>
        <v>40</v>
      </c>
      <c r="AY253">
        <f>$B$16</f>
        <v>40</v>
      </c>
      <c r="AZ253">
        <f>$B$16</f>
        <v>40</v>
      </c>
      <c r="BA253">
        <f>$B$16</f>
        <v>40</v>
      </c>
    </row>
    <row r="254">
      <c r="B254" t="str">
        <f>IF($A254="","",VLOOKUP($A254,DADOS!$F:$R,2,FALSE))</f>
        <v/>
      </c>
      <c r="C254" t="str">
        <f>IF($A254="","",VLOOKUP($A254,DADOS!$F:$R,3,FALSE))</f>
        <v/>
      </c>
      <c r="D254" t="str">
        <f>IF($A254="","",VLOOKUP($A254,DADOS!$F:$R,4,FALSE))</f>
        <v/>
      </c>
      <c r="E254" t="str">
        <f>IF($A254="","",VLOOKUP($A254,DADOS!$F:$R,5,FALSE))</f>
        <v/>
      </c>
      <c r="F254" t="str">
        <f>IF($A254="","",VLOOKUP($A254,DADOS!$F:$R,6,FALSE))</f>
        <v/>
      </c>
      <c r="G254" t="str">
        <f>IF($A254="","",VLOOKUP($A254,DADOS!$F:$R,7,FALSE))</f>
        <v/>
      </c>
      <c r="H254" t="str">
        <f>IF($A254="","",VLOOKUP($A254,DADOS!$F:$R,8,FALSE))</f>
        <v/>
      </c>
      <c r="I254" t="str">
        <f>IF($A254="","",VLOOKUP($A254,DADOS!$F:$R,9,FALSE))</f>
        <v/>
      </c>
      <c r="J254" t="str">
        <f>IF($A254="","",VLOOKUP($A254,DADOS!$F:$R,10,FALSE))</f>
        <v/>
      </c>
      <c r="K254" t="str">
        <f>IF($A254="","",VLOOKUP($A254,DADOS!$F:$R,11,FALSE))</f>
        <v/>
      </c>
      <c r="L254" t="str">
        <f>IF($A254="","",VLOOKUP($A254,DADOS!$F:$R,12,FALSE))</f>
        <v/>
      </c>
      <c r="M254" t="str">
        <f>IF($A254="","",VLOOKUP($A254,DADOS!$F:$R,13,FALSE))</f>
        <v/>
      </c>
      <c r="P254">
        <f>IF($B$23="","",$B$23)</f>
        <v>32</v>
      </c>
      <c r="Q254">
        <f>IF($C$23="","",$C$23)</f>
        <v>16</v>
      </c>
      <c r="R254">
        <f>IF($D$23="","",$D$23)</f>
        <v>32</v>
      </c>
      <c r="S254">
        <f>IF(E$23="","",E$23)</f>
        <v>6</v>
      </c>
      <c r="T254">
        <f>IF(F$23="","",F$23)</f>
        <v>6</v>
      </c>
      <c r="U254">
        <f>IF(G$23="","",G$23)</f>
        <v>0.12</v>
      </c>
      <c r="V254">
        <f>IF(H$23="","",H$23)</f>
        <v>0.12</v>
      </c>
      <c r="W254">
        <f>IF($B$23="","",$B$23)</f>
        <v>32</v>
      </c>
      <c r="X254">
        <f>IF($C$23="","",$C$23)</f>
        <v>16</v>
      </c>
      <c r="Y254">
        <f>IF($D$23="","",$D$23)</f>
        <v>32</v>
      </c>
      <c r="Z254">
        <f>IF(L$23="","",L$23)</f>
        <v>0.12</v>
      </c>
      <c r="AA254">
        <f>IF(M$23="","",M$23)</f>
        <v>0.12</v>
      </c>
      <c r="AC254">
        <f>IF(B$22="","",B$22)</f>
        <v>48</v>
      </c>
      <c r="AD254">
        <f>IF(C$22="","",C$22)</f>
        <v>24</v>
      </c>
      <c r="AE254">
        <f>IF(D$22="","",D$22)</f>
        <v>48</v>
      </c>
      <c r="AF254">
        <f>IF(E$22="","",E$22)</f>
        <v>9</v>
      </c>
      <c r="AG254">
        <f>IF(F$22="","",F$22)</f>
        <v>9</v>
      </c>
      <c r="AH254">
        <f>IF(G$22="","",G$22)</f>
        <v>0.18</v>
      </c>
      <c r="AI254">
        <f>IF(H$22="","",H$22)</f>
        <v>0.18</v>
      </c>
      <c r="AJ254">
        <f>IF(I$22="","",I$22)</f>
        <v>1.7999999999999998</v>
      </c>
      <c r="AK254">
        <f>IF(J$22="","",J$22)</f>
        <v>1.7999999999999998</v>
      </c>
      <c r="AL254">
        <f>IF(K$22="","",K$22)</f>
        <v>0.09</v>
      </c>
      <c r="AM254">
        <f>IF(L$22="","",L$22)</f>
        <v>0.18</v>
      </c>
      <c r="AN254">
        <f>IF(M$22="","",M$22)</f>
        <v>0.18</v>
      </c>
      <c r="AP254">
        <f>$B$16</f>
        <v>40</v>
      </c>
      <c r="AQ254">
        <f>$B$16</f>
        <v>40</v>
      </c>
      <c r="AR254">
        <f>$B$16</f>
        <v>40</v>
      </c>
      <c r="AS254">
        <f>$B$16</f>
        <v>40</v>
      </c>
      <c r="AT254">
        <f>$B$16</f>
        <v>40</v>
      </c>
      <c r="AU254">
        <f>$B$16</f>
        <v>40</v>
      </c>
      <c r="AV254">
        <f>$B$16</f>
        <v>40</v>
      </c>
      <c r="AW254">
        <f>$B$16</f>
        <v>40</v>
      </c>
      <c r="AX254">
        <f>$B$16</f>
        <v>40</v>
      </c>
      <c r="AY254">
        <f>$B$16</f>
        <v>40</v>
      </c>
      <c r="AZ254">
        <f>$B$16</f>
        <v>40</v>
      </c>
      <c r="BA254">
        <f>$B$16</f>
        <v>40</v>
      </c>
    </row>
    <row r="255">
      <c r="B255" t="str">
        <f>IF($A255="","",VLOOKUP($A255,DADOS!$F:$R,2,FALSE))</f>
        <v/>
      </c>
      <c r="C255" t="str">
        <f>IF($A255="","",VLOOKUP($A255,DADOS!$F:$R,3,FALSE))</f>
        <v/>
      </c>
      <c r="D255" t="str">
        <f>IF($A255="","",VLOOKUP($A255,DADOS!$F:$R,4,FALSE))</f>
        <v/>
      </c>
      <c r="E255" t="str">
        <f>IF($A255="","",VLOOKUP($A255,DADOS!$F:$R,5,FALSE))</f>
        <v/>
      </c>
      <c r="F255" t="str">
        <f>IF($A255="","",VLOOKUP($A255,DADOS!$F:$R,6,FALSE))</f>
        <v/>
      </c>
      <c r="G255" t="str">
        <f>IF($A255="","",VLOOKUP($A255,DADOS!$F:$R,7,FALSE))</f>
        <v/>
      </c>
      <c r="H255" t="str">
        <f>IF($A255="","",VLOOKUP($A255,DADOS!$F:$R,8,FALSE))</f>
        <v/>
      </c>
      <c r="I255" t="str">
        <f>IF($A255="","",VLOOKUP($A255,DADOS!$F:$R,9,FALSE))</f>
        <v/>
      </c>
      <c r="J255" t="str">
        <f>IF($A255="","",VLOOKUP($A255,DADOS!$F:$R,10,FALSE))</f>
        <v/>
      </c>
      <c r="K255" t="str">
        <f>IF($A255="","",VLOOKUP($A255,DADOS!$F:$R,11,FALSE))</f>
        <v/>
      </c>
      <c r="L255" t="str">
        <f>IF($A255="","",VLOOKUP($A255,DADOS!$F:$R,12,FALSE))</f>
        <v/>
      </c>
      <c r="M255" t="str">
        <f>IF($A255="","",VLOOKUP($A255,DADOS!$F:$R,13,FALSE))</f>
        <v/>
      </c>
      <c r="P255">
        <f>IF($B$23="","",$B$23)</f>
        <v>32</v>
      </c>
      <c r="Q255">
        <f>IF($C$23="","",$C$23)</f>
        <v>16</v>
      </c>
      <c r="R255">
        <f>IF($D$23="","",$D$23)</f>
        <v>32</v>
      </c>
      <c r="S255">
        <f>IF(E$23="","",E$23)</f>
        <v>6</v>
      </c>
      <c r="T255">
        <f>IF(F$23="","",F$23)</f>
        <v>6</v>
      </c>
      <c r="U255">
        <f>IF(G$23="","",G$23)</f>
        <v>0.12</v>
      </c>
      <c r="V255">
        <f>IF(H$23="","",H$23)</f>
        <v>0.12</v>
      </c>
      <c r="W255">
        <f>IF($B$23="","",$B$23)</f>
        <v>32</v>
      </c>
      <c r="X255">
        <f>IF($C$23="","",$C$23)</f>
        <v>16</v>
      </c>
      <c r="Y255">
        <f>IF($D$23="","",$D$23)</f>
        <v>32</v>
      </c>
      <c r="Z255">
        <f>IF(L$23="","",L$23)</f>
        <v>0.12</v>
      </c>
      <c r="AA255">
        <f>IF(M$23="","",M$23)</f>
        <v>0.12</v>
      </c>
      <c r="AC255">
        <f>IF(B$22="","",B$22)</f>
        <v>48</v>
      </c>
      <c r="AD255">
        <f>IF(C$22="","",C$22)</f>
        <v>24</v>
      </c>
      <c r="AE255">
        <f>IF(D$22="","",D$22)</f>
        <v>48</v>
      </c>
      <c r="AF255">
        <f>IF(E$22="","",E$22)</f>
        <v>9</v>
      </c>
      <c r="AG255">
        <f>IF(F$22="","",F$22)</f>
        <v>9</v>
      </c>
      <c r="AH255">
        <f>IF(G$22="","",G$22)</f>
        <v>0.18</v>
      </c>
      <c r="AI255">
        <f>IF(H$22="","",H$22)</f>
        <v>0.18</v>
      </c>
      <c r="AJ255">
        <f>IF(I$22="","",I$22)</f>
        <v>1.7999999999999998</v>
      </c>
      <c r="AK255">
        <f>IF(J$22="","",J$22)</f>
        <v>1.7999999999999998</v>
      </c>
      <c r="AL255">
        <f>IF(K$22="","",K$22)</f>
        <v>0.09</v>
      </c>
      <c r="AM255">
        <f>IF(L$22="","",L$22)</f>
        <v>0.18</v>
      </c>
      <c r="AN255">
        <f>IF(M$22="","",M$22)</f>
        <v>0.18</v>
      </c>
      <c r="AP255">
        <f>$B$16</f>
        <v>40</v>
      </c>
      <c r="AQ255">
        <f>$B$16</f>
        <v>40</v>
      </c>
      <c r="AR255">
        <f>$B$16</f>
        <v>40</v>
      </c>
      <c r="AS255">
        <f>$B$16</f>
        <v>40</v>
      </c>
      <c r="AT255">
        <f>$B$16</f>
        <v>40</v>
      </c>
      <c r="AU255">
        <f>$B$16</f>
        <v>40</v>
      </c>
      <c r="AV255">
        <f>$B$16</f>
        <v>40</v>
      </c>
      <c r="AW255">
        <f>$B$16</f>
        <v>40</v>
      </c>
      <c r="AX255">
        <f>$B$16</f>
        <v>40</v>
      </c>
      <c r="AY255">
        <f>$B$16</f>
        <v>40</v>
      </c>
      <c r="AZ255">
        <f>$B$16</f>
        <v>40</v>
      </c>
      <c r="BA255">
        <f>$B$16</f>
        <v>40</v>
      </c>
    </row>
    <row r="256">
      <c r="B256" t="str">
        <f>IF($A256="","",VLOOKUP($A256,DADOS!$F:$R,2,FALSE))</f>
        <v/>
      </c>
      <c r="C256" t="str">
        <f>IF($A256="","",VLOOKUP($A256,DADOS!$F:$R,3,FALSE))</f>
        <v/>
      </c>
      <c r="D256" t="str">
        <f>IF($A256="","",VLOOKUP($A256,DADOS!$F:$R,4,FALSE))</f>
        <v/>
      </c>
      <c r="E256" t="str">
        <f>IF($A256="","",VLOOKUP($A256,DADOS!$F:$R,5,FALSE))</f>
        <v/>
      </c>
      <c r="F256" t="str">
        <f>IF($A256="","",VLOOKUP($A256,DADOS!$F:$R,6,FALSE))</f>
        <v/>
      </c>
      <c r="G256" t="str">
        <f>IF($A256="","",VLOOKUP($A256,DADOS!$F:$R,7,FALSE))</f>
        <v/>
      </c>
      <c r="H256" t="str">
        <f>IF($A256="","",VLOOKUP($A256,DADOS!$F:$R,8,FALSE))</f>
        <v/>
      </c>
      <c r="I256" t="str">
        <f>IF($A256="","",VLOOKUP($A256,DADOS!$F:$R,9,FALSE))</f>
        <v/>
      </c>
      <c r="J256" t="str">
        <f>IF($A256="","",VLOOKUP($A256,DADOS!$F:$R,10,FALSE))</f>
        <v/>
      </c>
      <c r="K256" t="str">
        <f>IF($A256="","",VLOOKUP($A256,DADOS!$F:$R,11,FALSE))</f>
        <v/>
      </c>
      <c r="L256" t="str">
        <f>IF($A256="","",VLOOKUP($A256,DADOS!$F:$R,12,FALSE))</f>
        <v/>
      </c>
      <c r="M256" t="str">
        <f>IF($A256="","",VLOOKUP($A256,DADOS!$F:$R,13,FALSE))</f>
        <v/>
      </c>
      <c r="P256">
        <f>IF($B$23="","",$B$23)</f>
        <v>32</v>
      </c>
      <c r="Q256">
        <f>IF($C$23="","",$C$23)</f>
        <v>16</v>
      </c>
      <c r="R256">
        <f>IF($D$23="","",$D$23)</f>
        <v>32</v>
      </c>
      <c r="S256">
        <f>IF(E$23="","",E$23)</f>
        <v>6</v>
      </c>
      <c r="T256">
        <f>IF(F$23="","",F$23)</f>
        <v>6</v>
      </c>
      <c r="U256">
        <f>IF(G$23="","",G$23)</f>
        <v>0.12</v>
      </c>
      <c r="V256">
        <f>IF(H$23="","",H$23)</f>
        <v>0.12</v>
      </c>
      <c r="W256">
        <f>IF($B$23="","",$B$23)</f>
        <v>32</v>
      </c>
      <c r="X256">
        <f>IF($C$23="","",$C$23)</f>
        <v>16</v>
      </c>
      <c r="Y256">
        <f>IF($D$23="","",$D$23)</f>
        <v>32</v>
      </c>
      <c r="Z256">
        <f>IF(L$23="","",L$23)</f>
        <v>0.12</v>
      </c>
      <c r="AA256">
        <f>IF(M$23="","",M$23)</f>
        <v>0.12</v>
      </c>
      <c r="AC256">
        <f>IF(B$22="","",B$22)</f>
        <v>48</v>
      </c>
      <c r="AD256">
        <f>IF(C$22="","",C$22)</f>
        <v>24</v>
      </c>
      <c r="AE256">
        <f>IF(D$22="","",D$22)</f>
        <v>48</v>
      </c>
      <c r="AF256">
        <f>IF(E$22="","",E$22)</f>
        <v>9</v>
      </c>
      <c r="AG256">
        <f>IF(F$22="","",F$22)</f>
        <v>9</v>
      </c>
      <c r="AH256">
        <f>IF(G$22="","",G$22)</f>
        <v>0.18</v>
      </c>
      <c r="AI256">
        <f>IF(H$22="","",H$22)</f>
        <v>0.18</v>
      </c>
      <c r="AJ256">
        <f>IF(I$22="","",I$22)</f>
        <v>1.7999999999999998</v>
      </c>
      <c r="AK256">
        <f>IF(J$22="","",J$22)</f>
        <v>1.7999999999999998</v>
      </c>
      <c r="AL256">
        <f>IF(K$22="","",K$22)</f>
        <v>0.09</v>
      </c>
      <c r="AM256">
        <f>IF(L$22="","",L$22)</f>
        <v>0.18</v>
      </c>
      <c r="AN256">
        <f>IF(M$22="","",M$22)</f>
        <v>0.18</v>
      </c>
      <c r="AP256">
        <f>$B$16</f>
        <v>40</v>
      </c>
      <c r="AQ256">
        <f>$B$16</f>
        <v>40</v>
      </c>
      <c r="AR256">
        <f>$B$16</f>
        <v>40</v>
      </c>
      <c r="AS256">
        <f>$B$16</f>
        <v>40</v>
      </c>
      <c r="AT256">
        <f>$B$16</f>
        <v>40</v>
      </c>
      <c r="AU256">
        <f>$B$16</f>
        <v>40</v>
      </c>
      <c r="AV256">
        <f>$B$16</f>
        <v>40</v>
      </c>
      <c r="AW256">
        <f>$B$16</f>
        <v>40</v>
      </c>
      <c r="AX256">
        <f>$B$16</f>
        <v>40</v>
      </c>
      <c r="AY256">
        <f>$B$16</f>
        <v>40</v>
      </c>
      <c r="AZ256">
        <f>$B$16</f>
        <v>40</v>
      </c>
      <c r="BA256">
        <f>$B$16</f>
        <v>40</v>
      </c>
    </row>
    <row r="257">
      <c r="B257" t="str">
        <f>IF($A257="","",VLOOKUP($A257,DADOS!$F:$R,2,FALSE))</f>
        <v/>
      </c>
      <c r="C257" t="str">
        <f>IF($A257="","",VLOOKUP($A257,DADOS!$F:$R,3,FALSE))</f>
        <v/>
      </c>
      <c r="D257" t="str">
        <f>IF($A257="","",VLOOKUP($A257,DADOS!$F:$R,4,FALSE))</f>
        <v/>
      </c>
      <c r="E257" t="str">
        <f>IF($A257="","",VLOOKUP($A257,DADOS!$F:$R,5,FALSE))</f>
        <v/>
      </c>
      <c r="F257" t="str">
        <f>IF($A257="","",VLOOKUP($A257,DADOS!$F:$R,6,FALSE))</f>
        <v/>
      </c>
      <c r="G257" t="str">
        <f>IF($A257="","",VLOOKUP($A257,DADOS!$F:$R,7,FALSE))</f>
        <v/>
      </c>
      <c r="H257" t="str">
        <f>IF($A257="","",VLOOKUP($A257,DADOS!$F:$R,8,FALSE))</f>
        <v/>
      </c>
      <c r="I257" t="str">
        <f>IF($A257="","",VLOOKUP($A257,DADOS!$F:$R,9,FALSE))</f>
        <v/>
      </c>
      <c r="J257" t="str">
        <f>IF($A257="","",VLOOKUP($A257,DADOS!$F:$R,10,FALSE))</f>
        <v/>
      </c>
      <c r="K257" t="str">
        <f>IF($A257="","",VLOOKUP($A257,DADOS!$F:$R,11,FALSE))</f>
        <v/>
      </c>
      <c r="L257" t="str">
        <f>IF($A257="","",VLOOKUP($A257,DADOS!$F:$R,12,FALSE))</f>
        <v/>
      </c>
      <c r="M257" t="str">
        <f>IF($A257="","",VLOOKUP($A257,DADOS!$F:$R,13,FALSE))</f>
        <v/>
      </c>
      <c r="P257">
        <f>IF($B$23="","",$B$23)</f>
        <v>32</v>
      </c>
      <c r="Q257">
        <f>IF($C$23="","",$C$23)</f>
        <v>16</v>
      </c>
      <c r="R257">
        <f>IF($D$23="","",$D$23)</f>
        <v>32</v>
      </c>
      <c r="S257">
        <f>IF(E$23="","",E$23)</f>
        <v>6</v>
      </c>
      <c r="T257">
        <f>IF(F$23="","",F$23)</f>
        <v>6</v>
      </c>
      <c r="U257">
        <f>IF(G$23="","",G$23)</f>
        <v>0.12</v>
      </c>
      <c r="V257">
        <f>IF(H$23="","",H$23)</f>
        <v>0.12</v>
      </c>
      <c r="W257">
        <f>IF($B$23="","",$B$23)</f>
        <v>32</v>
      </c>
      <c r="X257">
        <f>IF($C$23="","",$C$23)</f>
        <v>16</v>
      </c>
      <c r="Y257">
        <f>IF($D$23="","",$D$23)</f>
        <v>32</v>
      </c>
      <c r="Z257">
        <f>IF(L$23="","",L$23)</f>
        <v>0.12</v>
      </c>
      <c r="AA257">
        <f>IF(M$23="","",M$23)</f>
        <v>0.12</v>
      </c>
      <c r="AC257">
        <f>IF(B$22="","",B$22)</f>
        <v>48</v>
      </c>
      <c r="AD257">
        <f>IF(C$22="","",C$22)</f>
        <v>24</v>
      </c>
      <c r="AE257">
        <f>IF(D$22="","",D$22)</f>
        <v>48</v>
      </c>
      <c r="AF257">
        <f>IF(E$22="","",E$22)</f>
        <v>9</v>
      </c>
      <c r="AG257">
        <f>IF(F$22="","",F$22)</f>
        <v>9</v>
      </c>
      <c r="AH257">
        <f>IF(G$22="","",G$22)</f>
        <v>0.18</v>
      </c>
      <c r="AI257">
        <f>IF(H$22="","",H$22)</f>
        <v>0.18</v>
      </c>
      <c r="AJ257">
        <f>IF(I$22="","",I$22)</f>
        <v>1.7999999999999998</v>
      </c>
      <c r="AK257">
        <f>IF(J$22="","",J$22)</f>
        <v>1.7999999999999998</v>
      </c>
      <c r="AL257">
        <f>IF(K$22="","",K$22)</f>
        <v>0.09</v>
      </c>
      <c r="AM257">
        <f>IF(L$22="","",L$22)</f>
        <v>0.18</v>
      </c>
      <c r="AN257">
        <f>IF(M$22="","",M$22)</f>
        <v>0.18</v>
      </c>
      <c r="AP257">
        <f>$B$16</f>
        <v>40</v>
      </c>
      <c r="AQ257">
        <f>$B$16</f>
        <v>40</v>
      </c>
      <c r="AR257">
        <f>$B$16</f>
        <v>40</v>
      </c>
      <c r="AS257">
        <f>$B$16</f>
        <v>40</v>
      </c>
      <c r="AT257">
        <f>$B$16</f>
        <v>40</v>
      </c>
      <c r="AU257">
        <f>$B$16</f>
        <v>40</v>
      </c>
      <c r="AV257">
        <f>$B$16</f>
        <v>40</v>
      </c>
      <c r="AW257">
        <f>$B$16</f>
        <v>40</v>
      </c>
      <c r="AX257">
        <f>$B$16</f>
        <v>40</v>
      </c>
      <c r="AY257">
        <f>$B$16</f>
        <v>40</v>
      </c>
      <c r="AZ257">
        <f>$B$16</f>
        <v>40</v>
      </c>
      <c r="BA257">
        <f>$B$16</f>
        <v>40</v>
      </c>
    </row>
    <row r="258">
      <c r="B258" t="str">
        <f>IF($A258="","",VLOOKUP($A258,DADOS!$F:$R,2,FALSE))</f>
        <v/>
      </c>
      <c r="C258" t="str">
        <f>IF($A258="","",VLOOKUP($A258,DADOS!$F:$R,3,FALSE))</f>
        <v/>
      </c>
      <c r="D258" t="str">
        <f>IF($A258="","",VLOOKUP($A258,DADOS!$F:$R,4,FALSE))</f>
        <v/>
      </c>
      <c r="E258" t="str">
        <f>IF($A258="","",VLOOKUP($A258,DADOS!$F:$R,5,FALSE))</f>
        <v/>
      </c>
      <c r="F258" t="str">
        <f>IF($A258="","",VLOOKUP($A258,DADOS!$F:$R,6,FALSE))</f>
        <v/>
      </c>
      <c r="G258" t="str">
        <f>IF($A258="","",VLOOKUP($A258,DADOS!$F:$R,7,FALSE))</f>
        <v/>
      </c>
      <c r="H258" t="str">
        <f>IF($A258="","",VLOOKUP($A258,DADOS!$F:$R,8,FALSE))</f>
        <v/>
      </c>
      <c r="I258" t="str">
        <f>IF($A258="","",VLOOKUP($A258,DADOS!$F:$R,9,FALSE))</f>
        <v/>
      </c>
      <c r="J258" t="str">
        <f>IF($A258="","",VLOOKUP($A258,DADOS!$F:$R,10,FALSE))</f>
        <v/>
      </c>
      <c r="K258" t="str">
        <f>IF($A258="","",VLOOKUP($A258,DADOS!$F:$R,11,FALSE))</f>
        <v/>
      </c>
      <c r="L258" t="str">
        <f>IF($A258="","",VLOOKUP($A258,DADOS!$F:$R,12,FALSE))</f>
        <v/>
      </c>
      <c r="M258" t="str">
        <f>IF($A258="","",VLOOKUP($A258,DADOS!$F:$R,13,FALSE))</f>
        <v/>
      </c>
      <c r="P258">
        <f>IF($B$23="","",$B$23)</f>
        <v>32</v>
      </c>
      <c r="Q258">
        <f>IF($C$23="","",$C$23)</f>
        <v>16</v>
      </c>
      <c r="R258">
        <f>IF($D$23="","",$D$23)</f>
        <v>32</v>
      </c>
      <c r="S258">
        <f>IF(E$23="","",E$23)</f>
        <v>6</v>
      </c>
      <c r="T258">
        <f>IF(F$23="","",F$23)</f>
        <v>6</v>
      </c>
      <c r="U258">
        <f>IF(G$23="","",G$23)</f>
        <v>0.12</v>
      </c>
      <c r="V258">
        <f>IF(H$23="","",H$23)</f>
        <v>0.12</v>
      </c>
      <c r="W258">
        <f>IF($B$23="","",$B$23)</f>
        <v>32</v>
      </c>
      <c r="X258">
        <f>IF($C$23="","",$C$23)</f>
        <v>16</v>
      </c>
      <c r="Y258">
        <f>IF($D$23="","",$D$23)</f>
        <v>32</v>
      </c>
      <c r="Z258">
        <f>IF(L$23="","",L$23)</f>
        <v>0.12</v>
      </c>
      <c r="AA258">
        <f>IF(M$23="","",M$23)</f>
        <v>0.12</v>
      </c>
      <c r="AC258">
        <f>IF(B$22="","",B$22)</f>
        <v>48</v>
      </c>
      <c r="AD258">
        <f>IF(C$22="","",C$22)</f>
        <v>24</v>
      </c>
      <c r="AE258">
        <f>IF(D$22="","",D$22)</f>
        <v>48</v>
      </c>
      <c r="AF258">
        <f>IF(E$22="","",E$22)</f>
        <v>9</v>
      </c>
      <c r="AG258">
        <f>IF(F$22="","",F$22)</f>
        <v>9</v>
      </c>
      <c r="AH258">
        <f>IF(G$22="","",G$22)</f>
        <v>0.18</v>
      </c>
      <c r="AI258">
        <f>IF(H$22="","",H$22)</f>
        <v>0.18</v>
      </c>
      <c r="AJ258">
        <f>IF(I$22="","",I$22)</f>
        <v>1.7999999999999998</v>
      </c>
      <c r="AK258">
        <f>IF(J$22="","",J$22)</f>
        <v>1.7999999999999998</v>
      </c>
      <c r="AL258">
        <f>IF(K$22="","",K$22)</f>
        <v>0.09</v>
      </c>
      <c r="AM258">
        <f>IF(L$22="","",L$22)</f>
        <v>0.18</v>
      </c>
      <c r="AN258">
        <f>IF(M$22="","",M$22)</f>
        <v>0.18</v>
      </c>
      <c r="AP258">
        <f>$B$16</f>
        <v>40</v>
      </c>
      <c r="AQ258">
        <f>$B$16</f>
        <v>40</v>
      </c>
      <c r="AR258">
        <f>$B$16</f>
        <v>40</v>
      </c>
      <c r="AS258">
        <f>$B$16</f>
        <v>40</v>
      </c>
      <c r="AT258">
        <f>$B$16</f>
        <v>40</v>
      </c>
      <c r="AU258">
        <f>$B$16</f>
        <v>40</v>
      </c>
      <c r="AV258">
        <f>$B$16</f>
        <v>40</v>
      </c>
      <c r="AW258">
        <f>$B$16</f>
        <v>40</v>
      </c>
      <c r="AX258">
        <f>$B$16</f>
        <v>40</v>
      </c>
      <c r="AY258">
        <f>$B$16</f>
        <v>40</v>
      </c>
      <c r="AZ258">
        <f>$B$16</f>
        <v>40</v>
      </c>
      <c r="BA258">
        <f>$B$16</f>
        <v>40</v>
      </c>
    </row>
    <row r="259">
      <c r="B259" t="str">
        <f>IF($A259="","",VLOOKUP($A259,DADOS!$F:$R,2,FALSE))</f>
        <v/>
      </c>
      <c r="C259" t="str">
        <f>IF($A259="","",VLOOKUP($A259,DADOS!$F:$R,3,FALSE))</f>
        <v/>
      </c>
      <c r="D259" t="str">
        <f>IF($A259="","",VLOOKUP($A259,DADOS!$F:$R,4,FALSE))</f>
        <v/>
      </c>
      <c r="E259" t="str">
        <f>IF($A259="","",VLOOKUP($A259,DADOS!$F:$R,5,FALSE))</f>
        <v/>
      </c>
      <c r="F259" t="str">
        <f>IF($A259="","",VLOOKUP($A259,DADOS!$F:$R,6,FALSE))</f>
        <v/>
      </c>
      <c r="G259" t="str">
        <f>IF($A259="","",VLOOKUP($A259,DADOS!$F:$R,7,FALSE))</f>
        <v/>
      </c>
      <c r="H259" t="str">
        <f>IF($A259="","",VLOOKUP($A259,DADOS!$F:$R,8,FALSE))</f>
        <v/>
      </c>
      <c r="I259" t="str">
        <f>IF($A259="","",VLOOKUP($A259,DADOS!$F:$R,9,FALSE))</f>
        <v/>
      </c>
      <c r="J259" t="str">
        <f>IF($A259="","",VLOOKUP($A259,DADOS!$F:$R,10,FALSE))</f>
        <v/>
      </c>
      <c r="K259" t="str">
        <f>IF($A259="","",VLOOKUP($A259,DADOS!$F:$R,11,FALSE))</f>
        <v/>
      </c>
      <c r="L259" t="str">
        <f>IF($A259="","",VLOOKUP($A259,DADOS!$F:$R,12,FALSE))</f>
        <v/>
      </c>
      <c r="M259" t="str">
        <f>IF($A259="","",VLOOKUP($A259,DADOS!$F:$R,13,FALSE))</f>
        <v/>
      </c>
      <c r="P259">
        <f>IF($B$23="","",$B$23)</f>
        <v>32</v>
      </c>
      <c r="Q259">
        <f>IF($C$23="","",$C$23)</f>
        <v>16</v>
      </c>
      <c r="R259">
        <f>IF($D$23="","",$D$23)</f>
        <v>32</v>
      </c>
      <c r="S259">
        <f>IF(E$23="","",E$23)</f>
        <v>6</v>
      </c>
      <c r="T259">
        <f>IF(F$23="","",F$23)</f>
        <v>6</v>
      </c>
      <c r="U259">
        <f>IF(G$23="","",G$23)</f>
        <v>0.12</v>
      </c>
      <c r="V259">
        <f>IF(H$23="","",H$23)</f>
        <v>0.12</v>
      </c>
      <c r="W259">
        <f>IF($B$23="","",$B$23)</f>
        <v>32</v>
      </c>
      <c r="X259">
        <f>IF($C$23="","",$C$23)</f>
        <v>16</v>
      </c>
      <c r="Y259">
        <f>IF($D$23="","",$D$23)</f>
        <v>32</v>
      </c>
      <c r="Z259">
        <f>IF(L$23="","",L$23)</f>
        <v>0.12</v>
      </c>
      <c r="AA259">
        <f>IF(M$23="","",M$23)</f>
        <v>0.12</v>
      </c>
      <c r="AC259">
        <f>IF(B$22="","",B$22)</f>
        <v>48</v>
      </c>
      <c r="AD259">
        <f>IF(C$22="","",C$22)</f>
        <v>24</v>
      </c>
      <c r="AE259">
        <f>IF(D$22="","",D$22)</f>
        <v>48</v>
      </c>
      <c r="AF259">
        <f>IF(E$22="","",E$22)</f>
        <v>9</v>
      </c>
      <c r="AG259">
        <f>IF(F$22="","",F$22)</f>
        <v>9</v>
      </c>
      <c r="AH259">
        <f>IF(G$22="","",G$22)</f>
        <v>0.18</v>
      </c>
      <c r="AI259">
        <f>IF(H$22="","",H$22)</f>
        <v>0.18</v>
      </c>
      <c r="AJ259">
        <f>IF(I$22="","",I$22)</f>
        <v>1.7999999999999998</v>
      </c>
      <c r="AK259">
        <f>IF(J$22="","",J$22)</f>
        <v>1.7999999999999998</v>
      </c>
      <c r="AL259">
        <f>IF(K$22="","",K$22)</f>
        <v>0.09</v>
      </c>
      <c r="AM259">
        <f>IF(L$22="","",L$22)</f>
        <v>0.18</v>
      </c>
      <c r="AN259">
        <f>IF(M$22="","",M$22)</f>
        <v>0.18</v>
      </c>
      <c r="AP259">
        <f>$B$16</f>
        <v>40</v>
      </c>
      <c r="AQ259">
        <f>$B$16</f>
        <v>40</v>
      </c>
      <c r="AR259">
        <f>$B$16</f>
        <v>40</v>
      </c>
      <c r="AS259">
        <f>$B$16</f>
        <v>40</v>
      </c>
      <c r="AT259">
        <f>$B$16</f>
        <v>40</v>
      </c>
      <c r="AU259">
        <f>$B$16</f>
        <v>40</v>
      </c>
      <c r="AV259">
        <f>$B$16</f>
        <v>40</v>
      </c>
      <c r="AW259">
        <f>$B$16</f>
        <v>40</v>
      </c>
      <c r="AX259">
        <f>$B$16</f>
        <v>40</v>
      </c>
      <c r="AY259">
        <f>$B$16</f>
        <v>40</v>
      </c>
      <c r="AZ259">
        <f>$B$16</f>
        <v>40</v>
      </c>
      <c r="BA259">
        <f>$B$16</f>
        <v>40</v>
      </c>
    </row>
    <row r="260">
      <c r="B260" t="str">
        <f>IF($A260="","",VLOOKUP($A260,DADOS!$F:$R,2,FALSE))</f>
        <v/>
      </c>
      <c r="C260" t="str">
        <f>IF($A260="","",VLOOKUP($A260,DADOS!$F:$R,3,FALSE))</f>
        <v/>
      </c>
      <c r="D260" t="str">
        <f>IF($A260="","",VLOOKUP($A260,DADOS!$F:$R,4,FALSE))</f>
        <v/>
      </c>
      <c r="E260" t="str">
        <f>IF($A260="","",VLOOKUP($A260,DADOS!$F:$R,5,FALSE))</f>
        <v/>
      </c>
      <c r="F260" t="str">
        <f>IF($A260="","",VLOOKUP($A260,DADOS!$F:$R,6,FALSE))</f>
        <v/>
      </c>
      <c r="G260" t="str">
        <f>IF($A260="","",VLOOKUP($A260,DADOS!$F:$R,7,FALSE))</f>
        <v/>
      </c>
      <c r="H260" t="str">
        <f>IF($A260="","",VLOOKUP($A260,DADOS!$F:$R,8,FALSE))</f>
        <v/>
      </c>
      <c r="I260" t="str">
        <f>IF($A260="","",VLOOKUP($A260,DADOS!$F:$R,9,FALSE))</f>
        <v/>
      </c>
      <c r="J260" t="str">
        <f>IF($A260="","",VLOOKUP($A260,DADOS!$F:$R,10,FALSE))</f>
        <v/>
      </c>
      <c r="K260" t="str">
        <f>IF($A260="","",VLOOKUP($A260,DADOS!$F:$R,11,FALSE))</f>
        <v/>
      </c>
      <c r="L260" t="str">
        <f>IF($A260="","",VLOOKUP($A260,DADOS!$F:$R,12,FALSE))</f>
        <v/>
      </c>
      <c r="M260" t="str">
        <f>IF($A260="","",VLOOKUP($A260,DADOS!$F:$R,13,FALSE))</f>
        <v/>
      </c>
      <c r="P260">
        <f>IF($B$23="","",$B$23)</f>
        <v>32</v>
      </c>
      <c r="Q260">
        <f>IF($C$23="","",$C$23)</f>
        <v>16</v>
      </c>
      <c r="R260">
        <f>IF($D$23="","",$D$23)</f>
        <v>32</v>
      </c>
      <c r="S260">
        <f>IF(E$23="","",E$23)</f>
        <v>6</v>
      </c>
      <c r="T260">
        <f>IF(F$23="","",F$23)</f>
        <v>6</v>
      </c>
      <c r="U260">
        <f>IF(G$23="","",G$23)</f>
        <v>0.12</v>
      </c>
      <c r="V260">
        <f>IF(H$23="","",H$23)</f>
        <v>0.12</v>
      </c>
      <c r="W260">
        <f>IF($B$23="","",$B$23)</f>
        <v>32</v>
      </c>
      <c r="X260">
        <f>IF($C$23="","",$C$23)</f>
        <v>16</v>
      </c>
      <c r="Y260">
        <f>IF($D$23="","",$D$23)</f>
        <v>32</v>
      </c>
      <c r="Z260">
        <f>IF(L$23="","",L$23)</f>
        <v>0.12</v>
      </c>
      <c r="AA260">
        <f>IF(M$23="","",M$23)</f>
        <v>0.12</v>
      </c>
      <c r="AC260">
        <f>IF(B$22="","",B$22)</f>
        <v>48</v>
      </c>
      <c r="AD260">
        <f>IF(C$22="","",C$22)</f>
        <v>24</v>
      </c>
      <c r="AE260">
        <f>IF(D$22="","",D$22)</f>
        <v>48</v>
      </c>
      <c r="AF260">
        <f>IF(E$22="","",E$22)</f>
        <v>9</v>
      </c>
      <c r="AG260">
        <f>IF(F$22="","",F$22)</f>
        <v>9</v>
      </c>
      <c r="AH260">
        <f>IF(G$22="","",G$22)</f>
        <v>0.18</v>
      </c>
      <c r="AI260">
        <f>IF(H$22="","",H$22)</f>
        <v>0.18</v>
      </c>
      <c r="AJ260">
        <f>IF(I$22="","",I$22)</f>
        <v>1.7999999999999998</v>
      </c>
      <c r="AK260">
        <f>IF(J$22="","",J$22)</f>
        <v>1.7999999999999998</v>
      </c>
      <c r="AL260">
        <f>IF(K$22="","",K$22)</f>
        <v>0.09</v>
      </c>
      <c r="AM260">
        <f>IF(L$22="","",L$22)</f>
        <v>0.18</v>
      </c>
      <c r="AN260">
        <f>IF(M$22="","",M$22)</f>
        <v>0.18</v>
      </c>
      <c r="AP260">
        <f>$B$16</f>
        <v>40</v>
      </c>
      <c r="AQ260">
        <f>$B$16</f>
        <v>40</v>
      </c>
      <c r="AR260">
        <f>$B$16</f>
        <v>40</v>
      </c>
      <c r="AS260">
        <f>$B$16</f>
        <v>40</v>
      </c>
      <c r="AT260">
        <f>$B$16</f>
        <v>40</v>
      </c>
      <c r="AU260">
        <f>$B$16</f>
        <v>40</v>
      </c>
      <c r="AV260">
        <f>$B$16</f>
        <v>40</v>
      </c>
      <c r="AW260">
        <f>$B$16</f>
        <v>40</v>
      </c>
      <c r="AX260">
        <f>$B$16</f>
        <v>40</v>
      </c>
      <c r="AY260">
        <f>$B$16</f>
        <v>40</v>
      </c>
      <c r="AZ260">
        <f>$B$16</f>
        <v>40</v>
      </c>
      <c r="BA260">
        <f>$B$16</f>
        <v>40</v>
      </c>
    </row>
    <row r="261">
      <c r="B261" t="str">
        <f>IF($A261="","",VLOOKUP($A261,DADOS!$F:$R,2,FALSE))</f>
        <v/>
      </c>
      <c r="C261" t="str">
        <f>IF($A261="","",VLOOKUP($A261,DADOS!$F:$R,3,FALSE))</f>
        <v/>
      </c>
      <c r="D261" t="str">
        <f>IF($A261="","",VLOOKUP($A261,DADOS!$F:$R,4,FALSE))</f>
        <v/>
      </c>
      <c r="E261" t="str">
        <f>IF($A261="","",VLOOKUP($A261,DADOS!$F:$R,5,FALSE))</f>
        <v/>
      </c>
      <c r="F261" t="str">
        <f>IF($A261="","",VLOOKUP($A261,DADOS!$F:$R,6,FALSE))</f>
        <v/>
      </c>
      <c r="G261" t="str">
        <f>IF($A261="","",VLOOKUP($A261,DADOS!$F:$R,7,FALSE))</f>
        <v/>
      </c>
      <c r="H261" t="str">
        <f>IF($A261="","",VLOOKUP($A261,DADOS!$F:$R,8,FALSE))</f>
        <v/>
      </c>
      <c r="I261" t="str">
        <f>IF($A261="","",VLOOKUP($A261,DADOS!$F:$R,9,FALSE))</f>
        <v/>
      </c>
      <c r="J261" t="str">
        <f>IF($A261="","",VLOOKUP($A261,DADOS!$F:$R,10,FALSE))</f>
        <v/>
      </c>
      <c r="K261" t="str">
        <f>IF($A261="","",VLOOKUP($A261,DADOS!$F:$R,11,FALSE))</f>
        <v/>
      </c>
      <c r="L261" t="str">
        <f>IF($A261="","",VLOOKUP($A261,DADOS!$F:$R,12,FALSE))</f>
        <v/>
      </c>
      <c r="M261" t="str">
        <f>IF($A261="","",VLOOKUP($A261,DADOS!$F:$R,13,FALSE))</f>
        <v/>
      </c>
      <c r="P261">
        <f>IF($B$23="","",$B$23)</f>
        <v>32</v>
      </c>
      <c r="Q261">
        <f>IF($C$23="","",$C$23)</f>
        <v>16</v>
      </c>
      <c r="R261">
        <f>IF($D$23="","",$D$23)</f>
        <v>32</v>
      </c>
      <c r="S261">
        <f>IF(E$23="","",E$23)</f>
        <v>6</v>
      </c>
      <c r="T261">
        <f>IF(F$23="","",F$23)</f>
        <v>6</v>
      </c>
      <c r="U261">
        <f>IF(G$23="","",G$23)</f>
        <v>0.12</v>
      </c>
      <c r="V261">
        <f>IF(H$23="","",H$23)</f>
        <v>0.12</v>
      </c>
      <c r="W261">
        <f>IF($B$23="","",$B$23)</f>
        <v>32</v>
      </c>
      <c r="X261">
        <f>IF($C$23="","",$C$23)</f>
        <v>16</v>
      </c>
      <c r="Y261">
        <f>IF($D$23="","",$D$23)</f>
        <v>32</v>
      </c>
      <c r="Z261">
        <f>IF(L$23="","",L$23)</f>
        <v>0.12</v>
      </c>
      <c r="AA261">
        <f>IF(M$23="","",M$23)</f>
        <v>0.12</v>
      </c>
      <c r="AC261">
        <f>IF(B$22="","",B$22)</f>
        <v>48</v>
      </c>
      <c r="AD261">
        <f>IF(C$22="","",C$22)</f>
        <v>24</v>
      </c>
      <c r="AE261">
        <f>IF(D$22="","",D$22)</f>
        <v>48</v>
      </c>
      <c r="AF261">
        <f>IF(E$22="","",E$22)</f>
        <v>9</v>
      </c>
      <c r="AG261">
        <f>IF(F$22="","",F$22)</f>
        <v>9</v>
      </c>
      <c r="AH261">
        <f>IF(G$22="","",G$22)</f>
        <v>0.18</v>
      </c>
      <c r="AI261">
        <f>IF(H$22="","",H$22)</f>
        <v>0.18</v>
      </c>
      <c r="AJ261">
        <f>IF(I$22="","",I$22)</f>
        <v>1.7999999999999998</v>
      </c>
      <c r="AK261">
        <f>IF(J$22="","",J$22)</f>
        <v>1.7999999999999998</v>
      </c>
      <c r="AL261">
        <f>IF(K$22="","",K$22)</f>
        <v>0.09</v>
      </c>
      <c r="AM261">
        <f>IF(L$22="","",L$22)</f>
        <v>0.18</v>
      </c>
      <c r="AN261">
        <f>IF(M$22="","",M$22)</f>
        <v>0.18</v>
      </c>
      <c r="AP261">
        <f>$B$16</f>
        <v>40</v>
      </c>
      <c r="AQ261">
        <f>$B$16</f>
        <v>40</v>
      </c>
      <c r="AR261">
        <f>$B$16</f>
        <v>40</v>
      </c>
      <c r="AS261">
        <f>$B$16</f>
        <v>40</v>
      </c>
      <c r="AT261">
        <f>$B$16</f>
        <v>40</v>
      </c>
      <c r="AU261">
        <f>$B$16</f>
        <v>40</v>
      </c>
      <c r="AV261">
        <f>$B$16</f>
        <v>40</v>
      </c>
      <c r="AW261">
        <f>$B$16</f>
        <v>40</v>
      </c>
      <c r="AX261">
        <f>$B$16</f>
        <v>40</v>
      </c>
      <c r="AY261">
        <f>$B$16</f>
        <v>40</v>
      </c>
      <c r="AZ261">
        <f>$B$16</f>
        <v>40</v>
      </c>
      <c r="BA261">
        <f>$B$16</f>
        <v>40</v>
      </c>
    </row>
    <row r="262">
      <c r="B262" t="str">
        <f>IF($A262="","",VLOOKUP($A262,DADOS!$F:$R,2,FALSE))</f>
        <v/>
      </c>
      <c r="C262" t="str">
        <f>IF($A262="","",VLOOKUP($A262,DADOS!$F:$R,3,FALSE))</f>
        <v/>
      </c>
      <c r="D262" t="str">
        <f>IF($A262="","",VLOOKUP($A262,DADOS!$F:$R,4,FALSE))</f>
        <v/>
      </c>
      <c r="E262" t="str">
        <f>IF($A262="","",VLOOKUP($A262,DADOS!$F:$R,5,FALSE))</f>
        <v/>
      </c>
      <c r="F262" t="str">
        <f>IF($A262="","",VLOOKUP($A262,DADOS!$F:$R,6,FALSE))</f>
        <v/>
      </c>
      <c r="G262" t="str">
        <f>IF($A262="","",VLOOKUP($A262,DADOS!$F:$R,7,FALSE))</f>
        <v/>
      </c>
      <c r="H262" t="str">
        <f>IF($A262="","",VLOOKUP($A262,DADOS!$F:$R,8,FALSE))</f>
        <v/>
      </c>
      <c r="I262" t="str">
        <f>IF($A262="","",VLOOKUP($A262,DADOS!$F:$R,9,FALSE))</f>
        <v/>
      </c>
      <c r="J262" t="str">
        <f>IF($A262="","",VLOOKUP($A262,DADOS!$F:$R,10,FALSE))</f>
        <v/>
      </c>
      <c r="K262" t="str">
        <f>IF($A262="","",VLOOKUP($A262,DADOS!$F:$R,11,FALSE))</f>
        <v/>
      </c>
      <c r="L262" t="str">
        <f>IF($A262="","",VLOOKUP($A262,DADOS!$F:$R,12,FALSE))</f>
        <v/>
      </c>
      <c r="M262" t="str">
        <f>IF($A262="","",VLOOKUP($A262,DADOS!$F:$R,13,FALSE))</f>
        <v/>
      </c>
      <c r="P262">
        <f>IF($B$23="","",$B$23)</f>
        <v>32</v>
      </c>
      <c r="Q262">
        <f>IF($C$23="","",$C$23)</f>
        <v>16</v>
      </c>
      <c r="R262">
        <f>IF($D$23="","",$D$23)</f>
        <v>32</v>
      </c>
      <c r="S262">
        <f>IF(E$23="","",E$23)</f>
        <v>6</v>
      </c>
      <c r="T262">
        <f>IF(F$23="","",F$23)</f>
        <v>6</v>
      </c>
      <c r="U262">
        <f>IF(G$23="","",G$23)</f>
        <v>0.12</v>
      </c>
      <c r="V262">
        <f>IF(H$23="","",H$23)</f>
        <v>0.12</v>
      </c>
      <c r="W262">
        <f>IF($B$23="","",$B$23)</f>
        <v>32</v>
      </c>
      <c r="X262">
        <f>IF($C$23="","",$C$23)</f>
        <v>16</v>
      </c>
      <c r="Y262">
        <f>IF($D$23="","",$D$23)</f>
        <v>32</v>
      </c>
      <c r="Z262">
        <f>IF(L$23="","",L$23)</f>
        <v>0.12</v>
      </c>
      <c r="AA262">
        <f>IF(M$23="","",M$23)</f>
        <v>0.12</v>
      </c>
      <c r="AC262">
        <f>IF(B$22="","",B$22)</f>
        <v>48</v>
      </c>
      <c r="AD262">
        <f>IF(C$22="","",C$22)</f>
        <v>24</v>
      </c>
      <c r="AE262">
        <f>IF(D$22="","",D$22)</f>
        <v>48</v>
      </c>
      <c r="AF262">
        <f>IF(E$22="","",E$22)</f>
        <v>9</v>
      </c>
      <c r="AG262">
        <f>IF(F$22="","",F$22)</f>
        <v>9</v>
      </c>
      <c r="AH262">
        <f>IF(G$22="","",G$22)</f>
        <v>0.18</v>
      </c>
      <c r="AI262">
        <f>IF(H$22="","",H$22)</f>
        <v>0.18</v>
      </c>
      <c r="AJ262">
        <f>IF(I$22="","",I$22)</f>
        <v>1.7999999999999998</v>
      </c>
      <c r="AK262">
        <f>IF(J$22="","",J$22)</f>
        <v>1.7999999999999998</v>
      </c>
      <c r="AL262">
        <f>IF(K$22="","",K$22)</f>
        <v>0.09</v>
      </c>
      <c r="AM262">
        <f>IF(L$22="","",L$22)</f>
        <v>0.18</v>
      </c>
      <c r="AN262">
        <f>IF(M$22="","",M$22)</f>
        <v>0.18</v>
      </c>
      <c r="AP262">
        <f>$B$16</f>
        <v>40</v>
      </c>
      <c r="AQ262">
        <f>$B$16</f>
        <v>40</v>
      </c>
      <c r="AR262">
        <f>$B$16</f>
        <v>40</v>
      </c>
      <c r="AS262">
        <f>$B$16</f>
        <v>40</v>
      </c>
      <c r="AT262">
        <f>$B$16</f>
        <v>40</v>
      </c>
      <c r="AU262">
        <f>$B$16</f>
        <v>40</v>
      </c>
      <c r="AV262">
        <f>$B$16</f>
        <v>40</v>
      </c>
      <c r="AW262">
        <f>$B$16</f>
        <v>40</v>
      </c>
      <c r="AX262">
        <f>$B$16</f>
        <v>40</v>
      </c>
      <c r="AY262">
        <f>$B$16</f>
        <v>40</v>
      </c>
      <c r="AZ262">
        <f>$B$16</f>
        <v>40</v>
      </c>
      <c r="BA262">
        <f>$B$16</f>
        <v>40</v>
      </c>
    </row>
    <row r="263">
      <c r="B263" t="str">
        <f>IF($A263="","",VLOOKUP($A263,DADOS!$F:$R,2,FALSE))</f>
        <v/>
      </c>
      <c r="C263" t="str">
        <f>IF($A263="","",VLOOKUP($A263,DADOS!$F:$R,3,FALSE))</f>
        <v/>
      </c>
      <c r="D263" t="str">
        <f>IF($A263="","",VLOOKUP($A263,DADOS!$F:$R,4,FALSE))</f>
        <v/>
      </c>
      <c r="E263" t="str">
        <f>IF($A263="","",VLOOKUP($A263,DADOS!$F:$R,5,FALSE))</f>
        <v/>
      </c>
      <c r="F263" t="str">
        <f>IF($A263="","",VLOOKUP($A263,DADOS!$F:$R,6,FALSE))</f>
        <v/>
      </c>
      <c r="G263" t="str">
        <f>IF($A263="","",VLOOKUP($A263,DADOS!$F:$R,7,FALSE))</f>
        <v/>
      </c>
      <c r="H263" t="str">
        <f>IF($A263="","",VLOOKUP($A263,DADOS!$F:$R,8,FALSE))</f>
        <v/>
      </c>
      <c r="I263" t="str">
        <f>IF($A263="","",VLOOKUP($A263,DADOS!$F:$R,9,FALSE))</f>
        <v/>
      </c>
      <c r="J263" t="str">
        <f>IF($A263="","",VLOOKUP($A263,DADOS!$F:$R,10,FALSE))</f>
        <v/>
      </c>
      <c r="K263" t="str">
        <f>IF($A263="","",VLOOKUP($A263,DADOS!$F:$R,11,FALSE))</f>
        <v/>
      </c>
      <c r="L263" t="str">
        <f>IF($A263="","",VLOOKUP($A263,DADOS!$F:$R,12,FALSE))</f>
        <v/>
      </c>
      <c r="M263" t="str">
        <f>IF($A263="","",VLOOKUP($A263,DADOS!$F:$R,13,FALSE))</f>
        <v/>
      </c>
      <c r="P263">
        <f>IF($B$23="","",$B$23)</f>
        <v>32</v>
      </c>
      <c r="Q263">
        <f>IF($C$23="","",$C$23)</f>
        <v>16</v>
      </c>
      <c r="R263">
        <f>IF($D$23="","",$D$23)</f>
        <v>32</v>
      </c>
      <c r="S263">
        <f>IF(E$23="","",E$23)</f>
        <v>6</v>
      </c>
      <c r="T263">
        <f>IF(F$23="","",F$23)</f>
        <v>6</v>
      </c>
      <c r="U263">
        <f>IF(G$23="","",G$23)</f>
        <v>0.12</v>
      </c>
      <c r="V263">
        <f>IF(H$23="","",H$23)</f>
        <v>0.12</v>
      </c>
      <c r="W263">
        <f>IF($B$23="","",$B$23)</f>
        <v>32</v>
      </c>
      <c r="X263">
        <f>IF($C$23="","",$C$23)</f>
        <v>16</v>
      </c>
      <c r="Y263">
        <f>IF($D$23="","",$D$23)</f>
        <v>32</v>
      </c>
      <c r="Z263">
        <f>IF(L$23="","",L$23)</f>
        <v>0.12</v>
      </c>
      <c r="AA263">
        <f>IF(M$23="","",M$23)</f>
        <v>0.12</v>
      </c>
      <c r="AC263">
        <f>IF(B$22="","",B$22)</f>
        <v>48</v>
      </c>
      <c r="AD263">
        <f>IF(C$22="","",C$22)</f>
        <v>24</v>
      </c>
      <c r="AE263">
        <f>IF(D$22="","",D$22)</f>
        <v>48</v>
      </c>
      <c r="AF263">
        <f>IF(E$22="","",E$22)</f>
        <v>9</v>
      </c>
      <c r="AG263">
        <f>IF(F$22="","",F$22)</f>
        <v>9</v>
      </c>
      <c r="AH263">
        <f>IF(G$22="","",G$22)</f>
        <v>0.18</v>
      </c>
      <c r="AI263">
        <f>IF(H$22="","",H$22)</f>
        <v>0.18</v>
      </c>
      <c r="AJ263">
        <f>IF(I$22="","",I$22)</f>
        <v>1.7999999999999998</v>
      </c>
      <c r="AK263">
        <f>IF(J$22="","",J$22)</f>
        <v>1.7999999999999998</v>
      </c>
      <c r="AL263">
        <f>IF(K$22="","",K$22)</f>
        <v>0.09</v>
      </c>
      <c r="AM263">
        <f>IF(L$22="","",L$22)</f>
        <v>0.18</v>
      </c>
      <c r="AN263">
        <f>IF(M$22="","",M$22)</f>
        <v>0.18</v>
      </c>
      <c r="AP263">
        <f>$B$16</f>
        <v>40</v>
      </c>
      <c r="AQ263">
        <f>$B$16</f>
        <v>40</v>
      </c>
      <c r="AR263">
        <f>$B$16</f>
        <v>40</v>
      </c>
      <c r="AS263">
        <f>$B$16</f>
        <v>40</v>
      </c>
      <c r="AT263">
        <f>$B$16</f>
        <v>40</v>
      </c>
      <c r="AU263">
        <f>$B$16</f>
        <v>40</v>
      </c>
      <c r="AV263">
        <f>$B$16</f>
        <v>40</v>
      </c>
      <c r="AW263">
        <f>$B$16</f>
        <v>40</v>
      </c>
      <c r="AX263">
        <f>$B$16</f>
        <v>40</v>
      </c>
      <c r="AY263">
        <f>$B$16</f>
        <v>40</v>
      </c>
      <c r="AZ263">
        <f>$B$16</f>
        <v>40</v>
      </c>
      <c r="BA263">
        <f>$B$16</f>
        <v>40</v>
      </c>
    </row>
    <row r="264">
      <c r="B264" t="str">
        <f>IF($A264="","",VLOOKUP($A264,DADOS!$F:$R,2,FALSE))</f>
        <v/>
      </c>
      <c r="C264" t="str">
        <f>IF($A264="","",VLOOKUP($A264,DADOS!$F:$R,3,FALSE))</f>
        <v/>
      </c>
      <c r="D264" t="str">
        <f>IF($A264="","",VLOOKUP($A264,DADOS!$F:$R,4,FALSE))</f>
        <v/>
      </c>
      <c r="E264" t="str">
        <f>IF($A264="","",VLOOKUP($A264,DADOS!$F:$R,5,FALSE))</f>
        <v/>
      </c>
      <c r="F264" t="str">
        <f>IF($A264="","",VLOOKUP($A264,DADOS!$F:$R,6,FALSE))</f>
        <v/>
      </c>
      <c r="G264" t="str">
        <f>IF($A264="","",VLOOKUP($A264,DADOS!$F:$R,7,FALSE))</f>
        <v/>
      </c>
      <c r="H264" t="str">
        <f>IF($A264="","",VLOOKUP($A264,DADOS!$F:$R,8,FALSE))</f>
        <v/>
      </c>
      <c r="I264" t="str">
        <f>IF($A264="","",VLOOKUP($A264,DADOS!$F:$R,9,FALSE))</f>
        <v/>
      </c>
      <c r="J264" t="str">
        <f>IF($A264="","",VLOOKUP($A264,DADOS!$F:$R,10,FALSE))</f>
        <v/>
      </c>
      <c r="K264" t="str">
        <f>IF($A264="","",VLOOKUP($A264,DADOS!$F:$R,11,FALSE))</f>
        <v/>
      </c>
      <c r="L264" t="str">
        <f>IF($A264="","",VLOOKUP($A264,DADOS!$F:$R,12,FALSE))</f>
        <v/>
      </c>
      <c r="M264" t="str">
        <f>IF($A264="","",VLOOKUP($A264,DADOS!$F:$R,13,FALSE))</f>
        <v/>
      </c>
      <c r="P264">
        <f>IF($B$23="","",$B$23)</f>
        <v>32</v>
      </c>
      <c r="Q264">
        <f>IF($C$23="","",$C$23)</f>
        <v>16</v>
      </c>
      <c r="R264">
        <f>IF($D$23="","",$D$23)</f>
        <v>32</v>
      </c>
      <c r="S264">
        <f>IF(E$23="","",E$23)</f>
        <v>6</v>
      </c>
      <c r="T264">
        <f>IF(F$23="","",F$23)</f>
        <v>6</v>
      </c>
      <c r="U264">
        <f>IF(G$23="","",G$23)</f>
        <v>0.12</v>
      </c>
      <c r="V264">
        <f>IF(H$23="","",H$23)</f>
        <v>0.12</v>
      </c>
      <c r="W264">
        <f>IF($B$23="","",$B$23)</f>
        <v>32</v>
      </c>
      <c r="X264">
        <f>IF($C$23="","",$C$23)</f>
        <v>16</v>
      </c>
      <c r="Y264">
        <f>IF($D$23="","",$D$23)</f>
        <v>32</v>
      </c>
      <c r="Z264">
        <f>IF(L$23="","",L$23)</f>
        <v>0.12</v>
      </c>
      <c r="AA264">
        <f>IF(M$23="","",M$23)</f>
        <v>0.12</v>
      </c>
      <c r="AC264">
        <f>IF(B$22="","",B$22)</f>
        <v>48</v>
      </c>
      <c r="AD264">
        <f>IF(C$22="","",C$22)</f>
        <v>24</v>
      </c>
      <c r="AE264">
        <f>IF(D$22="","",D$22)</f>
        <v>48</v>
      </c>
      <c r="AF264">
        <f>IF(E$22="","",E$22)</f>
        <v>9</v>
      </c>
      <c r="AG264">
        <f>IF(F$22="","",F$22)</f>
        <v>9</v>
      </c>
      <c r="AH264">
        <f>IF(G$22="","",G$22)</f>
        <v>0.18</v>
      </c>
      <c r="AI264">
        <f>IF(H$22="","",H$22)</f>
        <v>0.18</v>
      </c>
      <c r="AJ264">
        <f>IF(I$22="","",I$22)</f>
        <v>1.7999999999999998</v>
      </c>
      <c r="AK264">
        <f>IF(J$22="","",J$22)</f>
        <v>1.7999999999999998</v>
      </c>
      <c r="AL264">
        <f>IF(K$22="","",K$22)</f>
        <v>0.09</v>
      </c>
      <c r="AM264">
        <f>IF(L$22="","",L$22)</f>
        <v>0.18</v>
      </c>
      <c r="AN264">
        <f>IF(M$22="","",M$22)</f>
        <v>0.18</v>
      </c>
      <c r="AP264">
        <f>$B$16</f>
        <v>40</v>
      </c>
      <c r="AQ264">
        <f>$B$16</f>
        <v>40</v>
      </c>
      <c r="AR264">
        <f>$B$16</f>
        <v>40</v>
      </c>
      <c r="AS264">
        <f>$B$16</f>
        <v>40</v>
      </c>
      <c r="AT264">
        <f>$B$16</f>
        <v>40</v>
      </c>
      <c r="AU264">
        <f>$B$16</f>
        <v>40</v>
      </c>
      <c r="AV264">
        <f>$B$16</f>
        <v>40</v>
      </c>
      <c r="AW264">
        <f>$B$16</f>
        <v>40</v>
      </c>
      <c r="AX264">
        <f>$B$16</f>
        <v>40</v>
      </c>
      <c r="AY264">
        <f>$B$16</f>
        <v>40</v>
      </c>
      <c r="AZ264">
        <f>$B$16</f>
        <v>40</v>
      </c>
      <c r="BA264">
        <f>$B$16</f>
        <v>40</v>
      </c>
    </row>
    <row r="265">
      <c r="B265" t="str">
        <f>IF($A265="","",VLOOKUP($A265,DADOS!$F:$R,2,FALSE))</f>
        <v/>
      </c>
      <c r="C265" t="str">
        <f>IF($A265="","",VLOOKUP($A265,DADOS!$F:$R,3,FALSE))</f>
        <v/>
      </c>
      <c r="D265" t="str">
        <f>IF($A265="","",VLOOKUP($A265,DADOS!$F:$R,4,FALSE))</f>
        <v/>
      </c>
      <c r="E265" t="str">
        <f>IF($A265="","",VLOOKUP($A265,DADOS!$F:$R,5,FALSE))</f>
        <v/>
      </c>
      <c r="F265" t="str">
        <f>IF($A265="","",VLOOKUP($A265,DADOS!$F:$R,6,FALSE))</f>
        <v/>
      </c>
      <c r="G265" t="str">
        <f>IF($A265="","",VLOOKUP($A265,DADOS!$F:$R,7,FALSE))</f>
        <v/>
      </c>
      <c r="H265" t="str">
        <f>IF($A265="","",VLOOKUP($A265,DADOS!$F:$R,8,FALSE))</f>
        <v/>
      </c>
      <c r="I265" t="str">
        <f>IF($A265="","",VLOOKUP($A265,DADOS!$F:$R,9,FALSE))</f>
        <v/>
      </c>
      <c r="J265" t="str">
        <f>IF($A265="","",VLOOKUP($A265,DADOS!$F:$R,10,FALSE))</f>
        <v/>
      </c>
      <c r="K265" t="str">
        <f>IF($A265="","",VLOOKUP($A265,DADOS!$F:$R,11,FALSE))</f>
        <v/>
      </c>
      <c r="L265" t="str">
        <f>IF($A265="","",VLOOKUP($A265,DADOS!$F:$R,12,FALSE))</f>
        <v/>
      </c>
      <c r="M265" t="str">
        <f>IF($A265="","",VLOOKUP($A265,DADOS!$F:$R,13,FALSE))</f>
        <v/>
      </c>
      <c r="P265">
        <f>IF($B$23="","",$B$23)</f>
        <v>32</v>
      </c>
      <c r="Q265">
        <f>IF($C$23="","",$C$23)</f>
        <v>16</v>
      </c>
      <c r="R265">
        <f>IF($D$23="","",$D$23)</f>
        <v>32</v>
      </c>
      <c r="S265">
        <f>IF(E$23="","",E$23)</f>
        <v>6</v>
      </c>
      <c r="T265">
        <f>IF(F$23="","",F$23)</f>
        <v>6</v>
      </c>
      <c r="U265">
        <f>IF(G$23="","",G$23)</f>
        <v>0.12</v>
      </c>
      <c r="V265">
        <f>IF(H$23="","",H$23)</f>
        <v>0.12</v>
      </c>
      <c r="W265">
        <f>IF($B$23="","",$B$23)</f>
        <v>32</v>
      </c>
      <c r="X265">
        <f>IF($C$23="","",$C$23)</f>
        <v>16</v>
      </c>
      <c r="Y265">
        <f>IF($D$23="","",$D$23)</f>
        <v>32</v>
      </c>
      <c r="Z265">
        <f>IF(L$23="","",L$23)</f>
        <v>0.12</v>
      </c>
      <c r="AA265">
        <f>IF(M$23="","",M$23)</f>
        <v>0.12</v>
      </c>
      <c r="AC265">
        <f>IF(B$22="","",B$22)</f>
        <v>48</v>
      </c>
      <c r="AD265">
        <f>IF(C$22="","",C$22)</f>
        <v>24</v>
      </c>
      <c r="AE265">
        <f>IF(D$22="","",D$22)</f>
        <v>48</v>
      </c>
      <c r="AF265">
        <f>IF(E$22="","",E$22)</f>
        <v>9</v>
      </c>
      <c r="AG265">
        <f>IF(F$22="","",F$22)</f>
        <v>9</v>
      </c>
      <c r="AH265">
        <f>IF(G$22="","",G$22)</f>
        <v>0.18</v>
      </c>
      <c r="AI265">
        <f>IF(H$22="","",H$22)</f>
        <v>0.18</v>
      </c>
      <c r="AJ265">
        <f>IF(I$22="","",I$22)</f>
        <v>1.7999999999999998</v>
      </c>
      <c r="AK265">
        <f>IF(J$22="","",J$22)</f>
        <v>1.7999999999999998</v>
      </c>
      <c r="AL265">
        <f>IF(K$22="","",K$22)</f>
        <v>0.09</v>
      </c>
      <c r="AM265">
        <f>IF(L$22="","",L$22)</f>
        <v>0.18</v>
      </c>
      <c r="AN265">
        <f>IF(M$22="","",M$22)</f>
        <v>0.18</v>
      </c>
      <c r="AP265">
        <f>$B$16</f>
        <v>40</v>
      </c>
      <c r="AQ265">
        <f>$B$16</f>
        <v>40</v>
      </c>
      <c r="AR265">
        <f>$B$16</f>
        <v>40</v>
      </c>
      <c r="AS265">
        <f>$B$16</f>
        <v>40</v>
      </c>
      <c r="AT265">
        <f>$B$16</f>
        <v>40</v>
      </c>
      <c r="AU265">
        <f>$B$16</f>
        <v>40</v>
      </c>
      <c r="AV265">
        <f>$B$16</f>
        <v>40</v>
      </c>
      <c r="AW265">
        <f>$B$16</f>
        <v>40</v>
      </c>
      <c r="AX265">
        <f>$B$16</f>
        <v>40</v>
      </c>
      <c r="AY265">
        <f>$B$16</f>
        <v>40</v>
      </c>
      <c r="AZ265">
        <f>$B$16</f>
        <v>40</v>
      </c>
      <c r="BA265">
        <f>$B$16</f>
        <v>40</v>
      </c>
    </row>
    <row r="266">
      <c r="B266" t="str">
        <f>IF($A266="","",VLOOKUP($A266,DADOS!$F:$R,2,FALSE))</f>
        <v/>
      </c>
      <c r="C266" t="str">
        <f>IF($A266="","",VLOOKUP($A266,DADOS!$F:$R,3,FALSE))</f>
        <v/>
      </c>
      <c r="D266" t="str">
        <f>IF($A266="","",VLOOKUP($A266,DADOS!$F:$R,4,FALSE))</f>
        <v/>
      </c>
      <c r="E266" t="str">
        <f>IF($A266="","",VLOOKUP($A266,DADOS!$F:$R,5,FALSE))</f>
        <v/>
      </c>
      <c r="F266" t="str">
        <f>IF($A266="","",VLOOKUP($A266,DADOS!$F:$R,6,FALSE))</f>
        <v/>
      </c>
      <c r="G266" t="str">
        <f>IF($A266="","",VLOOKUP($A266,DADOS!$F:$R,7,FALSE))</f>
        <v/>
      </c>
      <c r="H266" t="str">
        <f>IF($A266="","",VLOOKUP($A266,DADOS!$F:$R,8,FALSE))</f>
        <v/>
      </c>
      <c r="I266" t="str">
        <f>IF($A266="","",VLOOKUP($A266,DADOS!$F:$R,9,FALSE))</f>
        <v/>
      </c>
      <c r="J266" t="str">
        <f>IF($A266="","",VLOOKUP($A266,DADOS!$F:$R,10,FALSE))</f>
        <v/>
      </c>
      <c r="K266" t="str">
        <f>IF($A266="","",VLOOKUP($A266,DADOS!$F:$R,11,FALSE))</f>
        <v/>
      </c>
      <c r="L266" t="str">
        <f>IF($A266="","",VLOOKUP($A266,DADOS!$F:$R,12,FALSE))</f>
        <v/>
      </c>
      <c r="M266" t="str">
        <f>IF($A266="","",VLOOKUP($A266,DADOS!$F:$R,13,FALSE))</f>
        <v/>
      </c>
      <c r="P266">
        <f>IF($B$23="","",$B$23)</f>
        <v>32</v>
      </c>
      <c r="Q266">
        <f>IF($C$23="","",$C$23)</f>
        <v>16</v>
      </c>
      <c r="R266">
        <f>IF($D$23="","",$D$23)</f>
        <v>32</v>
      </c>
      <c r="S266">
        <f>IF(E$23="","",E$23)</f>
        <v>6</v>
      </c>
      <c r="T266">
        <f>IF(F$23="","",F$23)</f>
        <v>6</v>
      </c>
      <c r="U266">
        <f>IF(G$23="","",G$23)</f>
        <v>0.12</v>
      </c>
      <c r="V266">
        <f>IF(H$23="","",H$23)</f>
        <v>0.12</v>
      </c>
      <c r="W266">
        <f>IF($B$23="","",$B$23)</f>
        <v>32</v>
      </c>
      <c r="X266">
        <f>IF($C$23="","",$C$23)</f>
        <v>16</v>
      </c>
      <c r="Y266">
        <f>IF($D$23="","",$D$23)</f>
        <v>32</v>
      </c>
      <c r="Z266">
        <f>IF(L$23="","",L$23)</f>
        <v>0.12</v>
      </c>
      <c r="AA266">
        <f>IF(M$23="","",M$23)</f>
        <v>0.12</v>
      </c>
      <c r="AC266">
        <f>IF(B$22="","",B$22)</f>
        <v>48</v>
      </c>
      <c r="AD266">
        <f>IF(C$22="","",C$22)</f>
        <v>24</v>
      </c>
      <c r="AE266">
        <f>IF(D$22="","",D$22)</f>
        <v>48</v>
      </c>
      <c r="AF266">
        <f>IF(E$22="","",E$22)</f>
        <v>9</v>
      </c>
      <c r="AG266">
        <f>IF(F$22="","",F$22)</f>
        <v>9</v>
      </c>
      <c r="AH266">
        <f>IF(G$22="","",G$22)</f>
        <v>0.18</v>
      </c>
      <c r="AI266">
        <f>IF(H$22="","",H$22)</f>
        <v>0.18</v>
      </c>
      <c r="AJ266">
        <f>IF(I$22="","",I$22)</f>
        <v>1.7999999999999998</v>
      </c>
      <c r="AK266">
        <f>IF(J$22="","",J$22)</f>
        <v>1.7999999999999998</v>
      </c>
      <c r="AL266">
        <f>IF(K$22="","",K$22)</f>
        <v>0.09</v>
      </c>
      <c r="AM266">
        <f>IF(L$22="","",L$22)</f>
        <v>0.18</v>
      </c>
      <c r="AN266">
        <f>IF(M$22="","",M$22)</f>
        <v>0.18</v>
      </c>
      <c r="AP266">
        <f>$B$16</f>
        <v>40</v>
      </c>
      <c r="AQ266">
        <f>$B$16</f>
        <v>40</v>
      </c>
      <c r="AR266">
        <f>$B$16</f>
        <v>40</v>
      </c>
      <c r="AS266">
        <f>$B$16</f>
        <v>40</v>
      </c>
      <c r="AT266">
        <f>$B$16</f>
        <v>40</v>
      </c>
      <c r="AU266">
        <f>$B$16</f>
        <v>40</v>
      </c>
      <c r="AV266">
        <f>$B$16</f>
        <v>40</v>
      </c>
      <c r="AW266">
        <f>$B$16</f>
        <v>40</v>
      </c>
      <c r="AX266">
        <f>$B$16</f>
        <v>40</v>
      </c>
      <c r="AY266">
        <f>$B$16</f>
        <v>40</v>
      </c>
      <c r="AZ266">
        <f>$B$16</f>
        <v>40</v>
      </c>
      <c r="BA266">
        <f>$B$16</f>
        <v>40</v>
      </c>
    </row>
    <row r="267">
      <c r="B267" t="str">
        <f>IF($A267="","",VLOOKUP($A267,DADOS!$F:$R,2,FALSE))</f>
        <v/>
      </c>
      <c r="C267" t="str">
        <f>IF($A267="","",VLOOKUP($A267,DADOS!$F:$R,3,FALSE))</f>
        <v/>
      </c>
      <c r="D267" t="str">
        <f>IF($A267="","",VLOOKUP($A267,DADOS!$F:$R,4,FALSE))</f>
        <v/>
      </c>
      <c r="E267" t="str">
        <f>IF($A267="","",VLOOKUP($A267,DADOS!$F:$R,5,FALSE))</f>
        <v/>
      </c>
      <c r="F267" t="str">
        <f>IF($A267="","",VLOOKUP($A267,DADOS!$F:$R,6,FALSE))</f>
        <v/>
      </c>
      <c r="G267" t="str">
        <f>IF($A267="","",VLOOKUP($A267,DADOS!$F:$R,7,FALSE))</f>
        <v/>
      </c>
      <c r="H267" t="str">
        <f>IF($A267="","",VLOOKUP($A267,DADOS!$F:$R,8,FALSE))</f>
        <v/>
      </c>
      <c r="I267" t="str">
        <f>IF($A267="","",VLOOKUP($A267,DADOS!$F:$R,9,FALSE))</f>
        <v/>
      </c>
      <c r="J267" t="str">
        <f>IF($A267="","",VLOOKUP($A267,DADOS!$F:$R,10,FALSE))</f>
        <v/>
      </c>
      <c r="K267" t="str">
        <f>IF($A267="","",VLOOKUP($A267,DADOS!$F:$R,11,FALSE))</f>
        <v/>
      </c>
      <c r="L267" t="str">
        <f>IF($A267="","",VLOOKUP($A267,DADOS!$F:$R,12,FALSE))</f>
        <v/>
      </c>
      <c r="M267" t="str">
        <f>IF($A267="","",VLOOKUP($A267,DADOS!$F:$R,13,FALSE))</f>
        <v/>
      </c>
      <c r="P267">
        <f>IF($B$23="","",$B$23)</f>
        <v>32</v>
      </c>
      <c r="Q267">
        <f>IF($C$23="","",$C$23)</f>
        <v>16</v>
      </c>
      <c r="R267">
        <f>IF($D$23="","",$D$23)</f>
        <v>32</v>
      </c>
      <c r="S267">
        <f>IF(E$23="","",E$23)</f>
        <v>6</v>
      </c>
      <c r="T267">
        <f>IF(F$23="","",F$23)</f>
        <v>6</v>
      </c>
      <c r="U267">
        <f>IF(G$23="","",G$23)</f>
        <v>0.12</v>
      </c>
      <c r="V267">
        <f>IF(H$23="","",H$23)</f>
        <v>0.12</v>
      </c>
      <c r="W267">
        <f>IF($B$23="","",$B$23)</f>
        <v>32</v>
      </c>
      <c r="X267">
        <f>IF($C$23="","",$C$23)</f>
        <v>16</v>
      </c>
      <c r="Y267">
        <f>IF($D$23="","",$D$23)</f>
        <v>32</v>
      </c>
      <c r="Z267">
        <f>IF(L$23="","",L$23)</f>
        <v>0.12</v>
      </c>
      <c r="AA267">
        <f>IF(M$23="","",M$23)</f>
        <v>0.12</v>
      </c>
      <c r="AC267">
        <f>IF(B$22="","",B$22)</f>
        <v>48</v>
      </c>
      <c r="AD267">
        <f>IF(C$22="","",C$22)</f>
        <v>24</v>
      </c>
      <c r="AE267">
        <f>IF(D$22="","",D$22)</f>
        <v>48</v>
      </c>
      <c r="AF267">
        <f>IF(E$22="","",E$22)</f>
        <v>9</v>
      </c>
      <c r="AG267">
        <f>IF(F$22="","",F$22)</f>
        <v>9</v>
      </c>
      <c r="AH267">
        <f>IF(G$22="","",G$22)</f>
        <v>0.18</v>
      </c>
      <c r="AI267">
        <f>IF(H$22="","",H$22)</f>
        <v>0.18</v>
      </c>
      <c r="AJ267">
        <f>IF(I$22="","",I$22)</f>
        <v>1.7999999999999998</v>
      </c>
      <c r="AK267">
        <f>IF(J$22="","",J$22)</f>
        <v>1.7999999999999998</v>
      </c>
      <c r="AL267">
        <f>IF(K$22="","",K$22)</f>
        <v>0.09</v>
      </c>
      <c r="AM267">
        <f>IF(L$22="","",L$22)</f>
        <v>0.18</v>
      </c>
      <c r="AN267">
        <f>IF(M$22="","",M$22)</f>
        <v>0.18</v>
      </c>
      <c r="AP267">
        <f>$B$16</f>
        <v>40</v>
      </c>
      <c r="AQ267">
        <f>$B$16</f>
        <v>40</v>
      </c>
      <c r="AR267">
        <f>$B$16</f>
        <v>40</v>
      </c>
      <c r="AS267">
        <f>$B$16</f>
        <v>40</v>
      </c>
      <c r="AT267">
        <f>$B$16</f>
        <v>40</v>
      </c>
      <c r="AU267">
        <f>$B$16</f>
        <v>40</v>
      </c>
      <c r="AV267">
        <f>$B$16</f>
        <v>40</v>
      </c>
      <c r="AW267">
        <f>$B$16</f>
        <v>40</v>
      </c>
      <c r="AX267">
        <f>$B$16</f>
        <v>40</v>
      </c>
      <c r="AY267">
        <f>$B$16</f>
        <v>40</v>
      </c>
      <c r="AZ267">
        <f>$B$16</f>
        <v>40</v>
      </c>
      <c r="BA267">
        <f>$B$16</f>
        <v>40</v>
      </c>
    </row>
    <row r="268">
      <c r="B268" t="str">
        <f>IF($A268="","",VLOOKUP($A268,DADOS!$F:$R,2,FALSE))</f>
        <v/>
      </c>
      <c r="C268" t="str">
        <f>IF($A268="","",VLOOKUP($A268,DADOS!$F:$R,3,FALSE))</f>
        <v/>
      </c>
      <c r="D268" t="str">
        <f>IF($A268="","",VLOOKUP($A268,DADOS!$F:$R,4,FALSE))</f>
        <v/>
      </c>
      <c r="E268" t="str">
        <f>IF($A268="","",VLOOKUP($A268,DADOS!$F:$R,5,FALSE))</f>
        <v/>
      </c>
      <c r="F268" t="str">
        <f>IF($A268="","",VLOOKUP($A268,DADOS!$F:$R,6,FALSE))</f>
        <v/>
      </c>
      <c r="G268" t="str">
        <f>IF($A268="","",VLOOKUP($A268,DADOS!$F:$R,7,FALSE))</f>
        <v/>
      </c>
      <c r="H268" t="str">
        <f>IF($A268="","",VLOOKUP($A268,DADOS!$F:$R,8,FALSE))</f>
        <v/>
      </c>
      <c r="I268" t="str">
        <f>IF($A268="","",VLOOKUP($A268,DADOS!$F:$R,9,FALSE))</f>
        <v/>
      </c>
      <c r="J268" t="str">
        <f>IF($A268="","",VLOOKUP($A268,DADOS!$F:$R,10,FALSE))</f>
        <v/>
      </c>
      <c r="K268" t="str">
        <f>IF($A268="","",VLOOKUP($A268,DADOS!$F:$R,11,FALSE))</f>
        <v/>
      </c>
      <c r="L268" t="str">
        <f>IF($A268="","",VLOOKUP($A268,DADOS!$F:$R,12,FALSE))</f>
        <v/>
      </c>
      <c r="M268" t="str">
        <f>IF($A268="","",VLOOKUP($A268,DADOS!$F:$R,13,FALSE))</f>
        <v/>
      </c>
      <c r="P268">
        <f>IF($B$23="","",$B$23)</f>
        <v>32</v>
      </c>
      <c r="Q268">
        <f>IF($C$23="","",$C$23)</f>
        <v>16</v>
      </c>
      <c r="R268">
        <f>IF($D$23="","",$D$23)</f>
        <v>32</v>
      </c>
      <c r="S268">
        <f>IF(E$23="","",E$23)</f>
        <v>6</v>
      </c>
      <c r="T268">
        <f>IF(F$23="","",F$23)</f>
        <v>6</v>
      </c>
      <c r="U268">
        <f>IF(G$23="","",G$23)</f>
        <v>0.12</v>
      </c>
      <c r="V268">
        <f>IF(H$23="","",H$23)</f>
        <v>0.12</v>
      </c>
      <c r="W268">
        <f>IF($B$23="","",$B$23)</f>
        <v>32</v>
      </c>
      <c r="X268">
        <f>IF($C$23="","",$C$23)</f>
        <v>16</v>
      </c>
      <c r="Y268">
        <f>IF($D$23="","",$D$23)</f>
        <v>32</v>
      </c>
      <c r="Z268">
        <f>IF(L$23="","",L$23)</f>
        <v>0.12</v>
      </c>
      <c r="AA268">
        <f>IF(M$23="","",M$23)</f>
        <v>0.12</v>
      </c>
      <c r="AC268">
        <f>IF(B$22="","",B$22)</f>
        <v>48</v>
      </c>
      <c r="AD268">
        <f>IF(C$22="","",C$22)</f>
        <v>24</v>
      </c>
      <c r="AE268">
        <f>IF(D$22="","",D$22)</f>
        <v>48</v>
      </c>
      <c r="AF268">
        <f>IF(E$22="","",E$22)</f>
        <v>9</v>
      </c>
      <c r="AG268">
        <f>IF(F$22="","",F$22)</f>
        <v>9</v>
      </c>
      <c r="AH268">
        <f>IF(G$22="","",G$22)</f>
        <v>0.18</v>
      </c>
      <c r="AI268">
        <f>IF(H$22="","",H$22)</f>
        <v>0.18</v>
      </c>
      <c r="AJ268">
        <f>IF(I$22="","",I$22)</f>
        <v>1.7999999999999998</v>
      </c>
      <c r="AK268">
        <f>IF(J$22="","",J$22)</f>
        <v>1.7999999999999998</v>
      </c>
      <c r="AL268">
        <f>IF(K$22="","",K$22)</f>
        <v>0.09</v>
      </c>
      <c r="AM268">
        <f>IF(L$22="","",L$22)</f>
        <v>0.18</v>
      </c>
      <c r="AN268">
        <f>IF(M$22="","",M$22)</f>
        <v>0.18</v>
      </c>
      <c r="AP268">
        <f>$B$16</f>
        <v>40</v>
      </c>
      <c r="AQ268">
        <f>$B$16</f>
        <v>40</v>
      </c>
      <c r="AR268">
        <f>$B$16</f>
        <v>40</v>
      </c>
      <c r="AS268">
        <f>$B$16</f>
        <v>40</v>
      </c>
      <c r="AT268">
        <f>$B$16</f>
        <v>40</v>
      </c>
      <c r="AU268">
        <f>$B$16</f>
        <v>40</v>
      </c>
      <c r="AV268">
        <f>$B$16</f>
        <v>40</v>
      </c>
      <c r="AW268">
        <f>$B$16</f>
        <v>40</v>
      </c>
      <c r="AX268">
        <f>$B$16</f>
        <v>40</v>
      </c>
      <c r="AY268">
        <f>$B$16</f>
        <v>40</v>
      </c>
      <c r="AZ268">
        <f>$B$16</f>
        <v>40</v>
      </c>
      <c r="BA268">
        <f>$B$16</f>
        <v>40</v>
      </c>
    </row>
    <row r="269">
      <c r="B269" t="str">
        <f>IF($A269="","",VLOOKUP($A269,DADOS!$F:$R,2,FALSE))</f>
        <v/>
      </c>
      <c r="C269" t="str">
        <f>IF($A269="","",VLOOKUP($A269,DADOS!$F:$R,3,FALSE))</f>
        <v/>
      </c>
      <c r="D269" t="str">
        <f>IF($A269="","",VLOOKUP($A269,DADOS!$F:$R,4,FALSE))</f>
        <v/>
      </c>
      <c r="E269" t="str">
        <f>IF($A269="","",VLOOKUP($A269,DADOS!$F:$R,5,FALSE))</f>
        <v/>
      </c>
      <c r="F269" t="str">
        <f>IF($A269="","",VLOOKUP($A269,DADOS!$F:$R,6,FALSE))</f>
        <v/>
      </c>
      <c r="G269" t="str">
        <f>IF($A269="","",VLOOKUP($A269,DADOS!$F:$R,7,FALSE))</f>
        <v/>
      </c>
      <c r="H269" t="str">
        <f>IF($A269="","",VLOOKUP($A269,DADOS!$F:$R,8,FALSE))</f>
        <v/>
      </c>
      <c r="I269" t="str">
        <f>IF($A269="","",VLOOKUP($A269,DADOS!$F:$R,9,FALSE))</f>
        <v/>
      </c>
      <c r="J269" t="str">
        <f>IF($A269="","",VLOOKUP($A269,DADOS!$F:$R,10,FALSE))</f>
        <v/>
      </c>
      <c r="K269" t="str">
        <f>IF($A269="","",VLOOKUP($A269,DADOS!$F:$R,11,FALSE))</f>
        <v/>
      </c>
      <c r="L269" t="str">
        <f>IF($A269="","",VLOOKUP($A269,DADOS!$F:$R,12,FALSE))</f>
        <v/>
      </c>
      <c r="M269" t="str">
        <f>IF($A269="","",VLOOKUP($A269,DADOS!$F:$R,13,FALSE))</f>
        <v/>
      </c>
      <c r="P269">
        <f>IF($B$23="","",$B$23)</f>
        <v>32</v>
      </c>
      <c r="Q269">
        <f>IF($C$23="","",$C$23)</f>
        <v>16</v>
      </c>
      <c r="R269">
        <f>IF($D$23="","",$D$23)</f>
        <v>32</v>
      </c>
      <c r="S269">
        <f>IF(E$23="","",E$23)</f>
        <v>6</v>
      </c>
      <c r="T269">
        <f>IF(F$23="","",F$23)</f>
        <v>6</v>
      </c>
      <c r="U269">
        <f>IF(G$23="","",G$23)</f>
        <v>0.12</v>
      </c>
      <c r="V269">
        <f>IF(H$23="","",H$23)</f>
        <v>0.12</v>
      </c>
      <c r="W269">
        <f>IF($B$23="","",$B$23)</f>
        <v>32</v>
      </c>
      <c r="X269">
        <f>IF($C$23="","",$C$23)</f>
        <v>16</v>
      </c>
      <c r="Y269">
        <f>IF($D$23="","",$D$23)</f>
        <v>32</v>
      </c>
      <c r="Z269">
        <f>IF(L$23="","",L$23)</f>
        <v>0.12</v>
      </c>
      <c r="AA269">
        <f>IF(M$23="","",M$23)</f>
        <v>0.12</v>
      </c>
      <c r="AC269">
        <f>IF(B$22="","",B$22)</f>
        <v>48</v>
      </c>
      <c r="AD269">
        <f>IF(C$22="","",C$22)</f>
        <v>24</v>
      </c>
      <c r="AE269">
        <f>IF(D$22="","",D$22)</f>
        <v>48</v>
      </c>
      <c r="AF269">
        <f>IF(E$22="","",E$22)</f>
        <v>9</v>
      </c>
      <c r="AG269">
        <f>IF(F$22="","",F$22)</f>
        <v>9</v>
      </c>
      <c r="AH269">
        <f>IF(G$22="","",G$22)</f>
        <v>0.18</v>
      </c>
      <c r="AI269">
        <f>IF(H$22="","",H$22)</f>
        <v>0.18</v>
      </c>
      <c r="AJ269">
        <f>IF(I$22="","",I$22)</f>
        <v>1.7999999999999998</v>
      </c>
      <c r="AK269">
        <f>IF(J$22="","",J$22)</f>
        <v>1.7999999999999998</v>
      </c>
      <c r="AL269">
        <f>IF(K$22="","",K$22)</f>
        <v>0.09</v>
      </c>
      <c r="AM269">
        <f>IF(L$22="","",L$22)</f>
        <v>0.18</v>
      </c>
      <c r="AN269">
        <f>IF(M$22="","",M$22)</f>
        <v>0.18</v>
      </c>
      <c r="AP269">
        <f>$B$16</f>
        <v>40</v>
      </c>
      <c r="AQ269">
        <f>$B$16</f>
        <v>40</v>
      </c>
      <c r="AR269">
        <f>$B$16</f>
        <v>40</v>
      </c>
      <c r="AS269">
        <f>$B$16</f>
        <v>40</v>
      </c>
      <c r="AT269">
        <f>$B$16</f>
        <v>40</v>
      </c>
      <c r="AU269">
        <f>$B$16</f>
        <v>40</v>
      </c>
      <c r="AV269">
        <f>$B$16</f>
        <v>40</v>
      </c>
      <c r="AW269">
        <f>$B$16</f>
        <v>40</v>
      </c>
      <c r="AX269">
        <f>$B$16</f>
        <v>40</v>
      </c>
      <c r="AY269">
        <f>$B$16</f>
        <v>40</v>
      </c>
      <c r="AZ269">
        <f>$B$16</f>
        <v>40</v>
      </c>
      <c r="BA269">
        <f>$B$16</f>
        <v>40</v>
      </c>
    </row>
    <row r="270">
      <c r="B270" t="str">
        <f>IF($A270="","",VLOOKUP($A270,DADOS!$F:$R,2,FALSE))</f>
        <v/>
      </c>
      <c r="C270" t="str">
        <f>IF($A270="","",VLOOKUP($A270,DADOS!$F:$R,3,FALSE))</f>
        <v/>
      </c>
      <c r="D270" t="str">
        <f>IF($A270="","",VLOOKUP($A270,DADOS!$F:$R,4,FALSE))</f>
        <v/>
      </c>
      <c r="E270" t="str">
        <f>IF($A270="","",VLOOKUP($A270,DADOS!$F:$R,5,FALSE))</f>
        <v/>
      </c>
      <c r="F270" t="str">
        <f>IF($A270="","",VLOOKUP($A270,DADOS!$F:$R,6,FALSE))</f>
        <v/>
      </c>
      <c r="G270" t="str">
        <f>IF($A270="","",VLOOKUP($A270,DADOS!$F:$R,7,FALSE))</f>
        <v/>
      </c>
      <c r="H270" t="str">
        <f>IF($A270="","",VLOOKUP($A270,DADOS!$F:$R,8,FALSE))</f>
        <v/>
      </c>
      <c r="I270" t="str">
        <f>IF($A270="","",VLOOKUP($A270,DADOS!$F:$R,9,FALSE))</f>
        <v/>
      </c>
      <c r="J270" t="str">
        <f>IF($A270="","",VLOOKUP($A270,DADOS!$F:$R,10,FALSE))</f>
        <v/>
      </c>
      <c r="K270" t="str">
        <f>IF($A270="","",VLOOKUP($A270,DADOS!$F:$R,11,FALSE))</f>
        <v/>
      </c>
      <c r="L270" t="str">
        <f>IF($A270="","",VLOOKUP($A270,DADOS!$F:$R,12,FALSE))</f>
        <v/>
      </c>
      <c r="M270" t="str">
        <f>IF($A270="","",VLOOKUP($A270,DADOS!$F:$R,13,FALSE))</f>
        <v/>
      </c>
      <c r="P270">
        <f>IF($B$23="","",$B$23)</f>
        <v>32</v>
      </c>
      <c r="Q270">
        <f>IF($C$23="","",$C$23)</f>
        <v>16</v>
      </c>
      <c r="R270">
        <f>IF($D$23="","",$D$23)</f>
        <v>32</v>
      </c>
      <c r="S270">
        <f>IF(E$23="","",E$23)</f>
        <v>6</v>
      </c>
      <c r="T270">
        <f>IF(F$23="","",F$23)</f>
        <v>6</v>
      </c>
      <c r="U270">
        <f>IF(G$23="","",G$23)</f>
        <v>0.12</v>
      </c>
      <c r="V270">
        <f>IF(H$23="","",H$23)</f>
        <v>0.12</v>
      </c>
      <c r="W270">
        <f>IF($B$23="","",$B$23)</f>
        <v>32</v>
      </c>
      <c r="X270">
        <f>IF($C$23="","",$C$23)</f>
        <v>16</v>
      </c>
      <c r="Y270">
        <f>IF($D$23="","",$D$23)</f>
        <v>32</v>
      </c>
      <c r="Z270">
        <f>IF(L$23="","",L$23)</f>
        <v>0.12</v>
      </c>
      <c r="AA270">
        <f>IF(M$23="","",M$23)</f>
        <v>0.12</v>
      </c>
      <c r="AC270">
        <f>IF(B$22="","",B$22)</f>
        <v>48</v>
      </c>
      <c r="AD270">
        <f>IF(C$22="","",C$22)</f>
        <v>24</v>
      </c>
      <c r="AE270">
        <f>IF(D$22="","",D$22)</f>
        <v>48</v>
      </c>
      <c r="AF270">
        <f>IF(E$22="","",E$22)</f>
        <v>9</v>
      </c>
      <c r="AG270">
        <f>IF(F$22="","",F$22)</f>
        <v>9</v>
      </c>
      <c r="AH270">
        <f>IF(G$22="","",G$22)</f>
        <v>0.18</v>
      </c>
      <c r="AI270">
        <f>IF(H$22="","",H$22)</f>
        <v>0.18</v>
      </c>
      <c r="AJ270">
        <f>IF(I$22="","",I$22)</f>
        <v>1.7999999999999998</v>
      </c>
      <c r="AK270">
        <f>IF(J$22="","",J$22)</f>
        <v>1.7999999999999998</v>
      </c>
      <c r="AL270">
        <f>IF(K$22="","",K$22)</f>
        <v>0.09</v>
      </c>
      <c r="AM270">
        <f>IF(L$22="","",L$22)</f>
        <v>0.18</v>
      </c>
      <c r="AN270">
        <f>IF(M$22="","",M$22)</f>
        <v>0.18</v>
      </c>
      <c r="AP270">
        <f>$B$16</f>
        <v>40</v>
      </c>
      <c r="AQ270">
        <f>$B$16</f>
        <v>40</v>
      </c>
      <c r="AR270">
        <f>$B$16</f>
        <v>40</v>
      </c>
      <c r="AS270">
        <f>$B$16</f>
        <v>40</v>
      </c>
      <c r="AT270">
        <f>$B$16</f>
        <v>40</v>
      </c>
      <c r="AU270">
        <f>$B$16</f>
        <v>40</v>
      </c>
      <c r="AV270">
        <f>$B$16</f>
        <v>40</v>
      </c>
      <c r="AW270">
        <f>$B$16</f>
        <v>40</v>
      </c>
      <c r="AX270">
        <f>$B$16</f>
        <v>40</v>
      </c>
      <c r="AY270">
        <f>$B$16</f>
        <v>40</v>
      </c>
      <c r="AZ270">
        <f>$B$16</f>
        <v>40</v>
      </c>
      <c r="BA270">
        <f>$B$16</f>
        <v>40</v>
      </c>
    </row>
    <row r="271">
      <c r="B271" t="str">
        <f>IF($A271="","",VLOOKUP($A271,DADOS!$F:$R,2,FALSE))</f>
        <v/>
      </c>
      <c r="C271" t="str">
        <f>IF($A271="","",VLOOKUP($A271,DADOS!$F:$R,3,FALSE))</f>
        <v/>
      </c>
      <c r="D271" t="str">
        <f>IF($A271="","",VLOOKUP($A271,DADOS!$F:$R,4,FALSE))</f>
        <v/>
      </c>
      <c r="E271" t="str">
        <f>IF($A271="","",VLOOKUP($A271,DADOS!$F:$R,5,FALSE))</f>
        <v/>
      </c>
      <c r="F271" t="str">
        <f>IF($A271="","",VLOOKUP($A271,DADOS!$F:$R,6,FALSE))</f>
        <v/>
      </c>
      <c r="G271" t="str">
        <f>IF($A271="","",VLOOKUP($A271,DADOS!$F:$R,7,FALSE))</f>
        <v/>
      </c>
      <c r="H271" t="str">
        <f>IF($A271="","",VLOOKUP($A271,DADOS!$F:$R,8,FALSE))</f>
        <v/>
      </c>
      <c r="I271" t="str">
        <f>IF($A271="","",VLOOKUP($A271,DADOS!$F:$R,9,FALSE))</f>
        <v/>
      </c>
      <c r="J271" t="str">
        <f>IF($A271="","",VLOOKUP($A271,DADOS!$F:$R,10,FALSE))</f>
        <v/>
      </c>
      <c r="K271" t="str">
        <f>IF($A271="","",VLOOKUP($A271,DADOS!$F:$R,11,FALSE))</f>
        <v/>
      </c>
      <c r="L271" t="str">
        <f>IF($A271="","",VLOOKUP($A271,DADOS!$F:$R,12,FALSE))</f>
        <v/>
      </c>
      <c r="M271" t="str">
        <f>IF($A271="","",VLOOKUP($A271,DADOS!$F:$R,13,FALSE))</f>
        <v/>
      </c>
      <c r="P271">
        <f>IF($B$23="","",$B$23)</f>
        <v>32</v>
      </c>
      <c r="Q271">
        <f>IF($C$23="","",$C$23)</f>
        <v>16</v>
      </c>
      <c r="R271">
        <f>IF($D$23="","",$D$23)</f>
        <v>32</v>
      </c>
      <c r="S271">
        <f>IF(E$23="","",E$23)</f>
        <v>6</v>
      </c>
      <c r="T271">
        <f>IF(F$23="","",F$23)</f>
        <v>6</v>
      </c>
      <c r="U271">
        <f>IF(G$23="","",G$23)</f>
        <v>0.12</v>
      </c>
      <c r="V271">
        <f>IF(H$23="","",H$23)</f>
        <v>0.12</v>
      </c>
      <c r="W271">
        <f>IF($B$23="","",$B$23)</f>
        <v>32</v>
      </c>
      <c r="X271">
        <f>IF($C$23="","",$C$23)</f>
        <v>16</v>
      </c>
      <c r="Y271">
        <f>IF($D$23="","",$D$23)</f>
        <v>32</v>
      </c>
      <c r="Z271">
        <f>IF(L$23="","",L$23)</f>
        <v>0.12</v>
      </c>
      <c r="AA271">
        <f>IF(M$23="","",M$23)</f>
        <v>0.12</v>
      </c>
      <c r="AC271">
        <f>IF(B$22="","",B$22)</f>
        <v>48</v>
      </c>
      <c r="AD271">
        <f>IF(C$22="","",C$22)</f>
        <v>24</v>
      </c>
      <c r="AE271">
        <f>IF(D$22="","",D$22)</f>
        <v>48</v>
      </c>
      <c r="AF271">
        <f>IF(E$22="","",E$22)</f>
        <v>9</v>
      </c>
      <c r="AG271">
        <f>IF(F$22="","",F$22)</f>
        <v>9</v>
      </c>
      <c r="AH271">
        <f>IF(G$22="","",G$22)</f>
        <v>0.18</v>
      </c>
      <c r="AI271">
        <f>IF(H$22="","",H$22)</f>
        <v>0.18</v>
      </c>
      <c r="AJ271">
        <f>IF(I$22="","",I$22)</f>
        <v>1.7999999999999998</v>
      </c>
      <c r="AK271">
        <f>IF(J$22="","",J$22)</f>
        <v>1.7999999999999998</v>
      </c>
      <c r="AL271">
        <f>IF(K$22="","",K$22)</f>
        <v>0.09</v>
      </c>
      <c r="AM271">
        <f>IF(L$22="","",L$22)</f>
        <v>0.18</v>
      </c>
      <c r="AN271">
        <f>IF(M$22="","",M$22)</f>
        <v>0.18</v>
      </c>
      <c r="AP271">
        <f>$B$16</f>
        <v>40</v>
      </c>
      <c r="AQ271">
        <f>$B$16</f>
        <v>40</v>
      </c>
      <c r="AR271">
        <f>$B$16</f>
        <v>40</v>
      </c>
      <c r="AS271">
        <f>$B$16</f>
        <v>40</v>
      </c>
      <c r="AT271">
        <f>$B$16</f>
        <v>40</v>
      </c>
      <c r="AU271">
        <f>$B$16</f>
        <v>40</v>
      </c>
      <c r="AV271">
        <f>$B$16</f>
        <v>40</v>
      </c>
      <c r="AW271">
        <f>$B$16</f>
        <v>40</v>
      </c>
      <c r="AX271">
        <f>$B$16</f>
        <v>40</v>
      </c>
      <c r="AY271">
        <f>$B$16</f>
        <v>40</v>
      </c>
      <c r="AZ271">
        <f>$B$16</f>
        <v>40</v>
      </c>
      <c r="BA271">
        <f>$B$16</f>
        <v>40</v>
      </c>
    </row>
    <row r="272">
      <c r="B272" t="str">
        <f>IF($A272="","",VLOOKUP($A272,DADOS!$F:$R,2,FALSE))</f>
        <v/>
      </c>
      <c r="C272" t="str">
        <f>IF($A272="","",VLOOKUP($A272,DADOS!$F:$R,3,FALSE))</f>
        <v/>
      </c>
      <c r="D272" t="str">
        <f>IF($A272="","",VLOOKUP($A272,DADOS!$F:$R,4,FALSE))</f>
        <v/>
      </c>
      <c r="E272" t="str">
        <f>IF($A272="","",VLOOKUP($A272,DADOS!$F:$R,5,FALSE))</f>
        <v/>
      </c>
      <c r="F272" t="str">
        <f>IF($A272="","",VLOOKUP($A272,DADOS!$F:$R,6,FALSE))</f>
        <v/>
      </c>
      <c r="G272" t="str">
        <f>IF($A272="","",VLOOKUP($A272,DADOS!$F:$R,7,FALSE))</f>
        <v/>
      </c>
      <c r="H272" t="str">
        <f>IF($A272="","",VLOOKUP($A272,DADOS!$F:$R,8,FALSE))</f>
        <v/>
      </c>
      <c r="I272" t="str">
        <f>IF($A272="","",VLOOKUP($A272,DADOS!$F:$R,9,FALSE))</f>
        <v/>
      </c>
      <c r="J272" t="str">
        <f>IF($A272="","",VLOOKUP($A272,DADOS!$F:$R,10,FALSE))</f>
        <v/>
      </c>
      <c r="K272" t="str">
        <f>IF($A272="","",VLOOKUP($A272,DADOS!$F:$R,11,FALSE))</f>
        <v/>
      </c>
      <c r="L272" t="str">
        <f>IF($A272="","",VLOOKUP($A272,DADOS!$F:$R,12,FALSE))</f>
        <v/>
      </c>
      <c r="M272" t="str">
        <f>IF($A272="","",VLOOKUP($A272,DADOS!$F:$R,13,FALSE))</f>
        <v/>
      </c>
      <c r="P272">
        <f>IF($B$23="","",$B$23)</f>
        <v>32</v>
      </c>
      <c r="Q272">
        <f>IF($C$23="","",$C$23)</f>
        <v>16</v>
      </c>
      <c r="R272">
        <f>IF($D$23="","",$D$23)</f>
        <v>32</v>
      </c>
      <c r="S272">
        <f>IF(E$23="","",E$23)</f>
        <v>6</v>
      </c>
      <c r="T272">
        <f>IF(F$23="","",F$23)</f>
        <v>6</v>
      </c>
      <c r="U272">
        <f>IF(G$23="","",G$23)</f>
        <v>0.12</v>
      </c>
      <c r="V272">
        <f>IF(H$23="","",H$23)</f>
        <v>0.12</v>
      </c>
      <c r="W272">
        <f>IF($B$23="","",$B$23)</f>
        <v>32</v>
      </c>
      <c r="X272">
        <f>IF($C$23="","",$C$23)</f>
        <v>16</v>
      </c>
      <c r="Y272">
        <f>IF($D$23="","",$D$23)</f>
        <v>32</v>
      </c>
      <c r="Z272">
        <f>IF(L$23="","",L$23)</f>
        <v>0.12</v>
      </c>
      <c r="AA272">
        <f>IF(M$23="","",M$23)</f>
        <v>0.12</v>
      </c>
      <c r="AC272">
        <f>IF(B$22="","",B$22)</f>
        <v>48</v>
      </c>
      <c r="AD272">
        <f>IF(C$22="","",C$22)</f>
        <v>24</v>
      </c>
      <c r="AE272">
        <f>IF(D$22="","",D$22)</f>
        <v>48</v>
      </c>
      <c r="AF272">
        <f>IF(E$22="","",E$22)</f>
        <v>9</v>
      </c>
      <c r="AG272">
        <f>IF(F$22="","",F$22)</f>
        <v>9</v>
      </c>
      <c r="AH272">
        <f>IF(G$22="","",G$22)</f>
        <v>0.18</v>
      </c>
      <c r="AI272">
        <f>IF(H$22="","",H$22)</f>
        <v>0.18</v>
      </c>
      <c r="AJ272">
        <f>IF(I$22="","",I$22)</f>
        <v>1.7999999999999998</v>
      </c>
      <c r="AK272">
        <f>IF(J$22="","",J$22)</f>
        <v>1.7999999999999998</v>
      </c>
      <c r="AL272">
        <f>IF(K$22="","",K$22)</f>
        <v>0.09</v>
      </c>
      <c r="AM272">
        <f>IF(L$22="","",L$22)</f>
        <v>0.18</v>
      </c>
      <c r="AN272">
        <f>IF(M$22="","",M$22)</f>
        <v>0.18</v>
      </c>
      <c r="AP272">
        <f>$B$16</f>
        <v>40</v>
      </c>
      <c r="AQ272">
        <f>$B$16</f>
        <v>40</v>
      </c>
      <c r="AR272">
        <f>$B$16</f>
        <v>40</v>
      </c>
      <c r="AS272">
        <f>$B$16</f>
        <v>40</v>
      </c>
      <c r="AT272">
        <f>$B$16</f>
        <v>40</v>
      </c>
      <c r="AU272">
        <f>$B$16</f>
        <v>40</v>
      </c>
      <c r="AV272">
        <f>$B$16</f>
        <v>40</v>
      </c>
      <c r="AW272">
        <f>$B$16</f>
        <v>40</v>
      </c>
      <c r="AX272">
        <f>$B$16</f>
        <v>40</v>
      </c>
      <c r="AY272">
        <f>$B$16</f>
        <v>40</v>
      </c>
      <c r="AZ272">
        <f>$B$16</f>
        <v>40</v>
      </c>
      <c r="BA272">
        <f>$B$16</f>
        <v>40</v>
      </c>
    </row>
    <row r="273">
      <c r="B273" t="str">
        <f>IF($A273="","",VLOOKUP($A273,DADOS!$F:$R,2,FALSE))</f>
        <v/>
      </c>
      <c r="C273" t="str">
        <f>IF($A273="","",VLOOKUP($A273,DADOS!$F:$R,3,FALSE))</f>
        <v/>
      </c>
      <c r="D273" t="str">
        <f>IF($A273="","",VLOOKUP($A273,DADOS!$F:$R,4,FALSE))</f>
        <v/>
      </c>
      <c r="E273" t="str">
        <f>IF($A273="","",VLOOKUP($A273,DADOS!$F:$R,5,FALSE))</f>
        <v/>
      </c>
      <c r="F273" t="str">
        <f>IF($A273="","",VLOOKUP($A273,DADOS!$F:$R,6,FALSE))</f>
        <v/>
      </c>
      <c r="G273" t="str">
        <f>IF($A273="","",VLOOKUP($A273,DADOS!$F:$R,7,FALSE))</f>
        <v/>
      </c>
      <c r="H273" t="str">
        <f>IF($A273="","",VLOOKUP($A273,DADOS!$F:$R,8,FALSE))</f>
        <v/>
      </c>
      <c r="I273" t="str">
        <f>IF($A273="","",VLOOKUP($A273,DADOS!$F:$R,9,FALSE))</f>
        <v/>
      </c>
      <c r="J273" t="str">
        <f>IF($A273="","",VLOOKUP($A273,DADOS!$F:$R,10,FALSE))</f>
        <v/>
      </c>
      <c r="K273" t="str">
        <f>IF($A273="","",VLOOKUP($A273,DADOS!$F:$R,11,FALSE))</f>
        <v/>
      </c>
      <c r="L273" t="str">
        <f>IF($A273="","",VLOOKUP($A273,DADOS!$F:$R,12,FALSE))</f>
        <v/>
      </c>
      <c r="M273" t="str">
        <f>IF($A273="","",VLOOKUP($A273,DADOS!$F:$R,13,FALSE))</f>
        <v/>
      </c>
      <c r="P273">
        <f>IF($B$23="","",$B$23)</f>
        <v>32</v>
      </c>
      <c r="Q273">
        <f>IF($C$23="","",$C$23)</f>
        <v>16</v>
      </c>
      <c r="R273">
        <f>IF($D$23="","",$D$23)</f>
        <v>32</v>
      </c>
      <c r="S273">
        <f>IF(E$23="","",E$23)</f>
        <v>6</v>
      </c>
      <c r="T273">
        <f>IF(F$23="","",F$23)</f>
        <v>6</v>
      </c>
      <c r="U273">
        <f>IF(G$23="","",G$23)</f>
        <v>0.12</v>
      </c>
      <c r="V273">
        <f>IF(H$23="","",H$23)</f>
        <v>0.12</v>
      </c>
      <c r="W273">
        <f>IF($B$23="","",$B$23)</f>
        <v>32</v>
      </c>
      <c r="X273">
        <f>IF($C$23="","",$C$23)</f>
        <v>16</v>
      </c>
      <c r="Y273">
        <f>IF($D$23="","",$D$23)</f>
        <v>32</v>
      </c>
      <c r="Z273">
        <f>IF(L$23="","",L$23)</f>
        <v>0.12</v>
      </c>
      <c r="AA273">
        <f>IF(M$23="","",M$23)</f>
        <v>0.12</v>
      </c>
      <c r="AC273">
        <f>IF(B$22="","",B$22)</f>
        <v>48</v>
      </c>
      <c r="AD273">
        <f>IF(C$22="","",C$22)</f>
        <v>24</v>
      </c>
      <c r="AE273">
        <f>IF(D$22="","",D$22)</f>
        <v>48</v>
      </c>
      <c r="AF273">
        <f>IF(E$22="","",E$22)</f>
        <v>9</v>
      </c>
      <c r="AG273">
        <f>IF(F$22="","",F$22)</f>
        <v>9</v>
      </c>
      <c r="AH273">
        <f>IF(G$22="","",G$22)</f>
        <v>0.18</v>
      </c>
      <c r="AI273">
        <f>IF(H$22="","",H$22)</f>
        <v>0.18</v>
      </c>
      <c r="AJ273">
        <f>IF(I$22="","",I$22)</f>
        <v>1.7999999999999998</v>
      </c>
      <c r="AK273">
        <f>IF(J$22="","",J$22)</f>
        <v>1.7999999999999998</v>
      </c>
      <c r="AL273">
        <f>IF(K$22="","",K$22)</f>
        <v>0.09</v>
      </c>
      <c r="AM273">
        <f>IF(L$22="","",L$22)</f>
        <v>0.18</v>
      </c>
      <c r="AN273">
        <f>IF(M$22="","",M$22)</f>
        <v>0.18</v>
      </c>
      <c r="AP273">
        <f>$B$16</f>
        <v>40</v>
      </c>
      <c r="AQ273">
        <f>$B$16</f>
        <v>40</v>
      </c>
      <c r="AR273">
        <f>$B$16</f>
        <v>40</v>
      </c>
      <c r="AS273">
        <f>$B$16</f>
        <v>40</v>
      </c>
      <c r="AT273">
        <f>$B$16</f>
        <v>40</v>
      </c>
      <c r="AU273">
        <f>$B$16</f>
        <v>40</v>
      </c>
      <c r="AV273">
        <f>$B$16</f>
        <v>40</v>
      </c>
      <c r="AW273">
        <f>$B$16</f>
        <v>40</v>
      </c>
      <c r="AX273">
        <f>$B$16</f>
        <v>40</v>
      </c>
      <c r="AY273">
        <f>$B$16</f>
        <v>40</v>
      </c>
      <c r="AZ273">
        <f>$B$16</f>
        <v>40</v>
      </c>
      <c r="BA273">
        <f>$B$16</f>
        <v>40</v>
      </c>
    </row>
    <row r="274">
      <c r="B274" t="str">
        <f>IF($A274="","",VLOOKUP($A274,DADOS!$F:$R,2,FALSE))</f>
        <v/>
      </c>
      <c r="C274" t="str">
        <f>IF($A274="","",VLOOKUP($A274,DADOS!$F:$R,3,FALSE))</f>
        <v/>
      </c>
      <c r="D274" t="str">
        <f>IF($A274="","",VLOOKUP($A274,DADOS!$F:$R,4,FALSE))</f>
        <v/>
      </c>
      <c r="E274" t="str">
        <f>IF($A274="","",VLOOKUP($A274,DADOS!$F:$R,5,FALSE))</f>
        <v/>
      </c>
      <c r="F274" t="str">
        <f>IF($A274="","",VLOOKUP($A274,DADOS!$F:$R,6,FALSE))</f>
        <v/>
      </c>
      <c r="G274" t="str">
        <f>IF($A274="","",VLOOKUP($A274,DADOS!$F:$R,7,FALSE))</f>
        <v/>
      </c>
      <c r="H274" t="str">
        <f>IF($A274="","",VLOOKUP($A274,DADOS!$F:$R,8,FALSE))</f>
        <v/>
      </c>
      <c r="I274" t="str">
        <f>IF($A274="","",VLOOKUP($A274,DADOS!$F:$R,9,FALSE))</f>
        <v/>
      </c>
      <c r="J274" t="str">
        <f>IF($A274="","",VLOOKUP($A274,DADOS!$F:$R,10,FALSE))</f>
        <v/>
      </c>
      <c r="K274" t="str">
        <f>IF($A274="","",VLOOKUP($A274,DADOS!$F:$R,11,FALSE))</f>
        <v/>
      </c>
      <c r="L274" t="str">
        <f>IF($A274="","",VLOOKUP($A274,DADOS!$F:$R,12,FALSE))</f>
        <v/>
      </c>
      <c r="M274" t="str">
        <f>IF($A274="","",VLOOKUP($A274,DADOS!$F:$R,13,FALSE))</f>
        <v/>
      </c>
      <c r="P274">
        <f>IF($B$23="","",$B$23)</f>
        <v>32</v>
      </c>
      <c r="Q274">
        <f>IF($C$23="","",$C$23)</f>
        <v>16</v>
      </c>
      <c r="R274">
        <f>IF($D$23="","",$D$23)</f>
        <v>32</v>
      </c>
      <c r="S274">
        <f>IF(E$23="","",E$23)</f>
        <v>6</v>
      </c>
      <c r="T274">
        <f>IF(F$23="","",F$23)</f>
        <v>6</v>
      </c>
      <c r="U274">
        <f>IF(G$23="","",G$23)</f>
        <v>0.12</v>
      </c>
      <c r="V274">
        <f>IF(H$23="","",H$23)</f>
        <v>0.12</v>
      </c>
      <c r="W274">
        <f>IF($B$23="","",$B$23)</f>
        <v>32</v>
      </c>
      <c r="X274">
        <f>IF($C$23="","",$C$23)</f>
        <v>16</v>
      </c>
      <c r="Y274">
        <f>IF($D$23="","",$D$23)</f>
        <v>32</v>
      </c>
      <c r="Z274">
        <f>IF(L$23="","",L$23)</f>
        <v>0.12</v>
      </c>
      <c r="AA274">
        <f>IF(M$23="","",M$23)</f>
        <v>0.12</v>
      </c>
      <c r="AC274">
        <f>IF(B$22="","",B$22)</f>
        <v>48</v>
      </c>
      <c r="AD274">
        <f>IF(C$22="","",C$22)</f>
        <v>24</v>
      </c>
      <c r="AE274">
        <f>IF(D$22="","",D$22)</f>
        <v>48</v>
      </c>
      <c r="AF274">
        <f>IF(E$22="","",E$22)</f>
        <v>9</v>
      </c>
      <c r="AG274">
        <f>IF(F$22="","",F$22)</f>
        <v>9</v>
      </c>
      <c r="AH274">
        <f>IF(G$22="","",G$22)</f>
        <v>0.18</v>
      </c>
      <c r="AI274">
        <f>IF(H$22="","",H$22)</f>
        <v>0.18</v>
      </c>
      <c r="AJ274">
        <f>IF(I$22="","",I$22)</f>
        <v>1.7999999999999998</v>
      </c>
      <c r="AK274">
        <f>IF(J$22="","",J$22)</f>
        <v>1.7999999999999998</v>
      </c>
      <c r="AL274">
        <f>IF(K$22="","",K$22)</f>
        <v>0.09</v>
      </c>
      <c r="AM274">
        <f>IF(L$22="","",L$22)</f>
        <v>0.18</v>
      </c>
      <c r="AN274">
        <f>IF(M$22="","",M$22)</f>
        <v>0.18</v>
      </c>
      <c r="AP274">
        <f>$B$16</f>
        <v>40</v>
      </c>
      <c r="AQ274">
        <f>$B$16</f>
        <v>40</v>
      </c>
      <c r="AR274">
        <f>$B$16</f>
        <v>40</v>
      </c>
      <c r="AS274">
        <f>$B$16</f>
        <v>40</v>
      </c>
      <c r="AT274">
        <f>$B$16</f>
        <v>40</v>
      </c>
      <c r="AU274">
        <f>$B$16</f>
        <v>40</v>
      </c>
      <c r="AV274">
        <f>$B$16</f>
        <v>40</v>
      </c>
      <c r="AW274">
        <f>$B$16</f>
        <v>40</v>
      </c>
      <c r="AX274">
        <f>$B$16</f>
        <v>40</v>
      </c>
      <c r="AY274">
        <f>$B$16</f>
        <v>40</v>
      </c>
      <c r="AZ274">
        <f>$B$16</f>
        <v>40</v>
      </c>
      <c r="BA274">
        <f>$B$16</f>
        <v>40</v>
      </c>
    </row>
    <row r="275">
      <c r="B275" t="str">
        <f>IF($A275="","",VLOOKUP($A275,DADOS!$F:$R,2,FALSE))</f>
        <v/>
      </c>
      <c r="C275" t="str">
        <f>IF($A275="","",VLOOKUP($A275,DADOS!$F:$R,3,FALSE))</f>
        <v/>
      </c>
      <c r="D275" t="str">
        <f>IF($A275="","",VLOOKUP($A275,DADOS!$F:$R,4,FALSE))</f>
        <v/>
      </c>
      <c r="E275" t="str">
        <f>IF($A275="","",VLOOKUP($A275,DADOS!$F:$R,5,FALSE))</f>
        <v/>
      </c>
      <c r="F275" t="str">
        <f>IF($A275="","",VLOOKUP($A275,DADOS!$F:$R,6,FALSE))</f>
        <v/>
      </c>
      <c r="G275" t="str">
        <f>IF($A275="","",VLOOKUP($A275,DADOS!$F:$R,7,FALSE))</f>
        <v/>
      </c>
      <c r="H275" t="str">
        <f>IF($A275="","",VLOOKUP($A275,DADOS!$F:$R,8,FALSE))</f>
        <v/>
      </c>
      <c r="I275" t="str">
        <f>IF($A275="","",VLOOKUP($A275,DADOS!$F:$R,9,FALSE))</f>
        <v/>
      </c>
      <c r="J275" t="str">
        <f>IF($A275="","",VLOOKUP($A275,DADOS!$F:$R,10,FALSE))</f>
        <v/>
      </c>
      <c r="K275" t="str">
        <f>IF($A275="","",VLOOKUP($A275,DADOS!$F:$R,11,FALSE))</f>
        <v/>
      </c>
      <c r="L275" t="str">
        <f>IF($A275="","",VLOOKUP($A275,DADOS!$F:$R,12,FALSE))</f>
        <v/>
      </c>
      <c r="M275" t="str">
        <f>IF($A275="","",VLOOKUP($A275,DADOS!$F:$R,13,FALSE))</f>
        <v/>
      </c>
      <c r="P275">
        <f>IF($B$23="","",$B$23)</f>
        <v>32</v>
      </c>
      <c r="Q275">
        <f>IF($C$23="","",$C$23)</f>
        <v>16</v>
      </c>
      <c r="R275">
        <f>IF($D$23="","",$D$23)</f>
        <v>32</v>
      </c>
      <c r="S275">
        <f>IF(E$23="","",E$23)</f>
        <v>6</v>
      </c>
      <c r="T275">
        <f>IF(F$23="","",F$23)</f>
        <v>6</v>
      </c>
      <c r="U275">
        <f>IF(G$23="","",G$23)</f>
        <v>0.12</v>
      </c>
      <c r="V275">
        <f>IF(H$23="","",H$23)</f>
        <v>0.12</v>
      </c>
      <c r="W275">
        <f>IF($B$23="","",$B$23)</f>
        <v>32</v>
      </c>
      <c r="X275">
        <f>IF($C$23="","",$C$23)</f>
        <v>16</v>
      </c>
      <c r="Y275">
        <f>IF($D$23="","",$D$23)</f>
        <v>32</v>
      </c>
      <c r="Z275">
        <f>IF(L$23="","",L$23)</f>
        <v>0.12</v>
      </c>
      <c r="AA275">
        <f>IF(M$23="","",M$23)</f>
        <v>0.12</v>
      </c>
      <c r="AC275">
        <f>IF(B$22="","",B$22)</f>
        <v>48</v>
      </c>
      <c r="AD275">
        <f>IF(C$22="","",C$22)</f>
        <v>24</v>
      </c>
      <c r="AE275">
        <f>IF(D$22="","",D$22)</f>
        <v>48</v>
      </c>
      <c r="AF275">
        <f>IF(E$22="","",E$22)</f>
        <v>9</v>
      </c>
      <c r="AG275">
        <f>IF(F$22="","",F$22)</f>
        <v>9</v>
      </c>
      <c r="AH275">
        <f>IF(G$22="","",G$22)</f>
        <v>0.18</v>
      </c>
      <c r="AI275">
        <f>IF(H$22="","",H$22)</f>
        <v>0.18</v>
      </c>
      <c r="AJ275">
        <f>IF(I$22="","",I$22)</f>
        <v>1.7999999999999998</v>
      </c>
      <c r="AK275">
        <f>IF(J$22="","",J$22)</f>
        <v>1.7999999999999998</v>
      </c>
      <c r="AL275">
        <f>IF(K$22="","",K$22)</f>
        <v>0.09</v>
      </c>
      <c r="AM275">
        <f>IF(L$22="","",L$22)</f>
        <v>0.18</v>
      </c>
      <c r="AN275">
        <f>IF(M$22="","",M$22)</f>
        <v>0.18</v>
      </c>
      <c r="AP275">
        <f>$B$16</f>
        <v>40</v>
      </c>
      <c r="AQ275">
        <f>$B$16</f>
        <v>40</v>
      </c>
      <c r="AR275">
        <f>$B$16</f>
        <v>40</v>
      </c>
      <c r="AS275">
        <f>$B$16</f>
        <v>40</v>
      </c>
      <c r="AT275">
        <f>$B$16</f>
        <v>40</v>
      </c>
      <c r="AU275">
        <f>$B$16</f>
        <v>40</v>
      </c>
      <c r="AV275">
        <f>$B$16</f>
        <v>40</v>
      </c>
      <c r="AW275">
        <f>$B$16</f>
        <v>40</v>
      </c>
      <c r="AX275">
        <f>$B$16</f>
        <v>40</v>
      </c>
      <c r="AY275">
        <f>$B$16</f>
        <v>40</v>
      </c>
      <c r="AZ275">
        <f>$B$16</f>
        <v>40</v>
      </c>
      <c r="BA275">
        <f>$B$16</f>
        <v>40</v>
      </c>
    </row>
    <row r="276">
      <c r="B276" t="str">
        <f>IF($A276="","",VLOOKUP($A276,DADOS!$F:$R,2,FALSE))</f>
        <v/>
      </c>
      <c r="C276" t="str">
        <f>IF($A276="","",VLOOKUP($A276,DADOS!$F:$R,3,FALSE))</f>
        <v/>
      </c>
      <c r="D276" t="str">
        <f>IF($A276="","",VLOOKUP($A276,DADOS!$F:$R,4,FALSE))</f>
        <v/>
      </c>
      <c r="E276" t="str">
        <f>IF($A276="","",VLOOKUP($A276,DADOS!$F:$R,5,FALSE))</f>
        <v/>
      </c>
      <c r="F276" t="str">
        <f>IF($A276="","",VLOOKUP($A276,DADOS!$F:$R,6,FALSE))</f>
        <v/>
      </c>
      <c r="G276" t="str">
        <f>IF($A276="","",VLOOKUP($A276,DADOS!$F:$R,7,FALSE))</f>
        <v/>
      </c>
      <c r="H276" t="str">
        <f>IF($A276="","",VLOOKUP($A276,DADOS!$F:$R,8,FALSE))</f>
        <v/>
      </c>
      <c r="I276" t="str">
        <f>IF($A276="","",VLOOKUP($A276,DADOS!$F:$R,9,FALSE))</f>
        <v/>
      </c>
      <c r="J276" t="str">
        <f>IF($A276="","",VLOOKUP($A276,DADOS!$F:$R,10,FALSE))</f>
        <v/>
      </c>
      <c r="K276" t="str">
        <f>IF($A276="","",VLOOKUP($A276,DADOS!$F:$R,11,FALSE))</f>
        <v/>
      </c>
      <c r="L276" t="str">
        <f>IF($A276="","",VLOOKUP($A276,DADOS!$F:$R,12,FALSE))</f>
        <v/>
      </c>
      <c r="M276" t="str">
        <f>IF($A276="","",VLOOKUP($A276,DADOS!$F:$R,13,FALSE))</f>
        <v/>
      </c>
      <c r="P276">
        <f>IF($B$23="","",$B$23)</f>
        <v>32</v>
      </c>
      <c r="Q276">
        <f>IF($C$23="","",$C$23)</f>
        <v>16</v>
      </c>
      <c r="R276">
        <f>IF($D$23="","",$D$23)</f>
        <v>32</v>
      </c>
      <c r="S276">
        <f>IF(E$23="","",E$23)</f>
        <v>6</v>
      </c>
      <c r="T276">
        <f>IF(F$23="","",F$23)</f>
        <v>6</v>
      </c>
      <c r="U276">
        <f>IF(G$23="","",G$23)</f>
        <v>0.12</v>
      </c>
      <c r="V276">
        <f>IF(H$23="","",H$23)</f>
        <v>0.12</v>
      </c>
      <c r="W276">
        <f>IF($B$23="","",$B$23)</f>
        <v>32</v>
      </c>
      <c r="X276">
        <f>IF($C$23="","",$C$23)</f>
        <v>16</v>
      </c>
      <c r="Y276">
        <f>IF($D$23="","",$D$23)</f>
        <v>32</v>
      </c>
      <c r="Z276">
        <f>IF(L$23="","",L$23)</f>
        <v>0.12</v>
      </c>
      <c r="AA276">
        <f>IF(M$23="","",M$23)</f>
        <v>0.12</v>
      </c>
      <c r="AC276">
        <f>IF(B$22="","",B$22)</f>
        <v>48</v>
      </c>
      <c r="AD276">
        <f>IF(C$22="","",C$22)</f>
        <v>24</v>
      </c>
      <c r="AE276">
        <f>IF(D$22="","",D$22)</f>
        <v>48</v>
      </c>
      <c r="AF276">
        <f>IF(E$22="","",E$22)</f>
        <v>9</v>
      </c>
      <c r="AG276">
        <f>IF(F$22="","",F$22)</f>
        <v>9</v>
      </c>
      <c r="AH276">
        <f>IF(G$22="","",G$22)</f>
        <v>0.18</v>
      </c>
      <c r="AI276">
        <f>IF(H$22="","",H$22)</f>
        <v>0.18</v>
      </c>
      <c r="AJ276">
        <f>IF(I$22="","",I$22)</f>
        <v>1.7999999999999998</v>
      </c>
      <c r="AK276">
        <f>IF(J$22="","",J$22)</f>
        <v>1.7999999999999998</v>
      </c>
      <c r="AL276">
        <f>IF(K$22="","",K$22)</f>
        <v>0.09</v>
      </c>
      <c r="AM276">
        <f>IF(L$22="","",L$22)</f>
        <v>0.18</v>
      </c>
      <c r="AN276">
        <f>IF(M$22="","",M$22)</f>
        <v>0.18</v>
      </c>
      <c r="AP276">
        <f>$B$16</f>
        <v>40</v>
      </c>
      <c r="AQ276">
        <f>$B$16</f>
        <v>40</v>
      </c>
      <c r="AR276">
        <f>$B$16</f>
        <v>40</v>
      </c>
      <c r="AS276">
        <f>$B$16</f>
        <v>40</v>
      </c>
      <c r="AT276">
        <f>$B$16</f>
        <v>40</v>
      </c>
      <c r="AU276">
        <f>$B$16</f>
        <v>40</v>
      </c>
      <c r="AV276">
        <f>$B$16</f>
        <v>40</v>
      </c>
      <c r="AW276">
        <f>$B$16</f>
        <v>40</v>
      </c>
      <c r="AX276">
        <f>$B$16</f>
        <v>40</v>
      </c>
      <c r="AY276">
        <f>$B$16</f>
        <v>40</v>
      </c>
      <c r="AZ276">
        <f>$B$16</f>
        <v>40</v>
      </c>
      <c r="BA276">
        <f>$B$16</f>
        <v>40</v>
      </c>
    </row>
    <row r="277">
      <c r="B277" t="str">
        <f>IF($A277="","",VLOOKUP($A277,DADOS!$F:$R,2,FALSE))</f>
        <v/>
      </c>
      <c r="C277" t="str">
        <f>IF($A277="","",VLOOKUP($A277,DADOS!$F:$R,3,FALSE))</f>
        <v/>
      </c>
      <c r="D277" t="str">
        <f>IF($A277="","",VLOOKUP($A277,DADOS!$F:$R,4,FALSE))</f>
        <v/>
      </c>
      <c r="E277" t="str">
        <f>IF($A277="","",VLOOKUP($A277,DADOS!$F:$R,5,FALSE))</f>
        <v/>
      </c>
      <c r="F277" t="str">
        <f>IF($A277="","",VLOOKUP($A277,DADOS!$F:$R,6,FALSE))</f>
        <v/>
      </c>
      <c r="G277" t="str">
        <f>IF($A277="","",VLOOKUP($A277,DADOS!$F:$R,7,FALSE))</f>
        <v/>
      </c>
      <c r="H277" t="str">
        <f>IF($A277="","",VLOOKUP($A277,DADOS!$F:$R,8,FALSE))</f>
        <v/>
      </c>
      <c r="I277" t="str">
        <f>IF($A277="","",VLOOKUP($A277,DADOS!$F:$R,9,FALSE))</f>
        <v/>
      </c>
      <c r="J277" t="str">
        <f>IF($A277="","",VLOOKUP($A277,DADOS!$F:$R,10,FALSE))</f>
        <v/>
      </c>
      <c r="K277" t="str">
        <f>IF($A277="","",VLOOKUP($A277,DADOS!$F:$R,11,FALSE))</f>
        <v/>
      </c>
      <c r="L277" t="str">
        <f>IF($A277="","",VLOOKUP($A277,DADOS!$F:$R,12,FALSE))</f>
        <v/>
      </c>
      <c r="M277" t="str">
        <f>IF($A277="","",VLOOKUP($A277,DADOS!$F:$R,13,FALSE))</f>
        <v/>
      </c>
      <c r="P277">
        <f>IF($B$23="","",$B$23)</f>
        <v>32</v>
      </c>
      <c r="Q277">
        <f>IF($C$23="","",$C$23)</f>
        <v>16</v>
      </c>
      <c r="R277">
        <f>IF($D$23="","",$D$23)</f>
        <v>32</v>
      </c>
      <c r="S277">
        <f>IF(E$23="","",E$23)</f>
        <v>6</v>
      </c>
      <c r="T277">
        <f>IF(F$23="","",F$23)</f>
        <v>6</v>
      </c>
      <c r="U277">
        <f>IF(G$23="","",G$23)</f>
        <v>0.12</v>
      </c>
      <c r="V277">
        <f>IF(H$23="","",H$23)</f>
        <v>0.12</v>
      </c>
      <c r="W277">
        <f>IF($B$23="","",$B$23)</f>
        <v>32</v>
      </c>
      <c r="X277">
        <f>IF($C$23="","",$C$23)</f>
        <v>16</v>
      </c>
      <c r="Y277">
        <f>IF($D$23="","",$D$23)</f>
        <v>32</v>
      </c>
      <c r="Z277">
        <f>IF(L$23="","",L$23)</f>
        <v>0.12</v>
      </c>
      <c r="AA277">
        <f>IF(M$23="","",M$23)</f>
        <v>0.12</v>
      </c>
      <c r="AC277">
        <f>IF(B$22="","",B$22)</f>
        <v>48</v>
      </c>
      <c r="AD277">
        <f>IF(C$22="","",C$22)</f>
        <v>24</v>
      </c>
      <c r="AE277">
        <f>IF(D$22="","",D$22)</f>
        <v>48</v>
      </c>
      <c r="AF277">
        <f>IF(E$22="","",E$22)</f>
        <v>9</v>
      </c>
      <c r="AG277">
        <f>IF(F$22="","",F$22)</f>
        <v>9</v>
      </c>
      <c r="AH277">
        <f>IF(G$22="","",G$22)</f>
        <v>0.18</v>
      </c>
      <c r="AI277">
        <f>IF(H$22="","",H$22)</f>
        <v>0.18</v>
      </c>
      <c r="AJ277">
        <f>IF(I$22="","",I$22)</f>
        <v>1.7999999999999998</v>
      </c>
      <c r="AK277">
        <f>IF(J$22="","",J$22)</f>
        <v>1.7999999999999998</v>
      </c>
      <c r="AL277">
        <f>IF(K$22="","",K$22)</f>
        <v>0.09</v>
      </c>
      <c r="AM277">
        <f>IF(L$22="","",L$22)</f>
        <v>0.18</v>
      </c>
      <c r="AN277">
        <f>IF(M$22="","",M$22)</f>
        <v>0.18</v>
      </c>
      <c r="AP277">
        <f>$B$16</f>
        <v>40</v>
      </c>
      <c r="AQ277">
        <f>$B$16</f>
        <v>40</v>
      </c>
      <c r="AR277">
        <f>$B$16</f>
        <v>40</v>
      </c>
      <c r="AS277">
        <f>$B$16</f>
        <v>40</v>
      </c>
      <c r="AT277">
        <f>$B$16</f>
        <v>40</v>
      </c>
      <c r="AU277">
        <f>$B$16</f>
        <v>40</v>
      </c>
      <c r="AV277">
        <f>$B$16</f>
        <v>40</v>
      </c>
      <c r="AW277">
        <f>$B$16</f>
        <v>40</v>
      </c>
      <c r="AX277">
        <f>$B$16</f>
        <v>40</v>
      </c>
      <c r="AY277">
        <f>$B$16</f>
        <v>40</v>
      </c>
      <c r="AZ277">
        <f>$B$16</f>
        <v>40</v>
      </c>
      <c r="BA277">
        <f>$B$16</f>
        <v>40</v>
      </c>
    </row>
    <row r="278">
      <c r="B278" t="str">
        <f>IF($A278="","",VLOOKUP($A278,DADOS!$F:$R,2,FALSE))</f>
        <v/>
      </c>
      <c r="C278" t="str">
        <f>IF($A278="","",VLOOKUP($A278,DADOS!$F:$R,3,FALSE))</f>
        <v/>
      </c>
      <c r="D278" t="str">
        <f>IF($A278="","",VLOOKUP($A278,DADOS!$F:$R,4,FALSE))</f>
        <v/>
      </c>
      <c r="E278" t="str">
        <f>IF($A278="","",VLOOKUP($A278,DADOS!$F:$R,5,FALSE))</f>
        <v/>
      </c>
      <c r="F278" t="str">
        <f>IF($A278="","",VLOOKUP($A278,DADOS!$F:$R,6,FALSE))</f>
        <v/>
      </c>
      <c r="G278" t="str">
        <f>IF($A278="","",VLOOKUP($A278,DADOS!$F:$R,7,FALSE))</f>
        <v/>
      </c>
      <c r="H278" t="str">
        <f>IF($A278="","",VLOOKUP($A278,DADOS!$F:$R,8,FALSE))</f>
        <v/>
      </c>
      <c r="I278" t="str">
        <f>IF($A278="","",VLOOKUP($A278,DADOS!$F:$R,9,FALSE))</f>
        <v/>
      </c>
      <c r="J278" t="str">
        <f>IF($A278="","",VLOOKUP($A278,DADOS!$F:$R,10,FALSE))</f>
        <v/>
      </c>
      <c r="K278" t="str">
        <f>IF($A278="","",VLOOKUP($A278,DADOS!$F:$R,11,FALSE))</f>
        <v/>
      </c>
      <c r="L278" t="str">
        <f>IF($A278="","",VLOOKUP($A278,DADOS!$F:$R,12,FALSE))</f>
        <v/>
      </c>
      <c r="M278" t="str">
        <f>IF($A278="","",VLOOKUP($A278,DADOS!$F:$R,13,FALSE))</f>
        <v/>
      </c>
      <c r="P278">
        <f>IF($B$23="","",$B$23)</f>
        <v>32</v>
      </c>
      <c r="Q278">
        <f>IF($C$23="","",$C$23)</f>
        <v>16</v>
      </c>
      <c r="R278">
        <f>IF($D$23="","",$D$23)</f>
        <v>32</v>
      </c>
      <c r="S278">
        <f>IF(E$23="","",E$23)</f>
        <v>6</v>
      </c>
      <c r="T278">
        <f>IF(F$23="","",F$23)</f>
        <v>6</v>
      </c>
      <c r="U278">
        <f>IF(G$23="","",G$23)</f>
        <v>0.12</v>
      </c>
      <c r="V278">
        <f>IF(H$23="","",H$23)</f>
        <v>0.12</v>
      </c>
      <c r="W278">
        <f>IF($B$23="","",$B$23)</f>
        <v>32</v>
      </c>
      <c r="X278">
        <f>IF($C$23="","",$C$23)</f>
        <v>16</v>
      </c>
      <c r="Y278">
        <f>IF($D$23="","",$D$23)</f>
        <v>32</v>
      </c>
      <c r="Z278">
        <f>IF(L$23="","",L$23)</f>
        <v>0.12</v>
      </c>
      <c r="AA278">
        <f>IF(M$23="","",M$23)</f>
        <v>0.12</v>
      </c>
      <c r="AC278">
        <f>IF(B$22="","",B$22)</f>
        <v>48</v>
      </c>
      <c r="AD278">
        <f>IF(C$22="","",C$22)</f>
        <v>24</v>
      </c>
      <c r="AE278">
        <f>IF(D$22="","",D$22)</f>
        <v>48</v>
      </c>
      <c r="AF278">
        <f>IF(E$22="","",E$22)</f>
        <v>9</v>
      </c>
      <c r="AG278">
        <f>IF(F$22="","",F$22)</f>
        <v>9</v>
      </c>
      <c r="AH278">
        <f>IF(G$22="","",G$22)</f>
        <v>0.18</v>
      </c>
      <c r="AI278">
        <f>IF(H$22="","",H$22)</f>
        <v>0.18</v>
      </c>
      <c r="AJ278">
        <f>IF(I$22="","",I$22)</f>
        <v>1.7999999999999998</v>
      </c>
      <c r="AK278">
        <f>IF(J$22="","",J$22)</f>
        <v>1.7999999999999998</v>
      </c>
      <c r="AL278">
        <f>IF(K$22="","",K$22)</f>
        <v>0.09</v>
      </c>
      <c r="AM278">
        <f>IF(L$22="","",L$22)</f>
        <v>0.18</v>
      </c>
      <c r="AN278">
        <f>IF(M$22="","",M$22)</f>
        <v>0.18</v>
      </c>
      <c r="AP278">
        <f>$B$16</f>
        <v>40</v>
      </c>
      <c r="AQ278">
        <f>$B$16</f>
        <v>40</v>
      </c>
      <c r="AR278">
        <f>$B$16</f>
        <v>40</v>
      </c>
      <c r="AS278">
        <f>$B$16</f>
        <v>40</v>
      </c>
      <c r="AT278">
        <f>$B$16</f>
        <v>40</v>
      </c>
      <c r="AU278">
        <f>$B$16</f>
        <v>40</v>
      </c>
      <c r="AV278">
        <f>$B$16</f>
        <v>40</v>
      </c>
      <c r="AW278">
        <f>$B$16</f>
        <v>40</v>
      </c>
      <c r="AX278">
        <f>$B$16</f>
        <v>40</v>
      </c>
      <c r="AY278">
        <f>$B$16</f>
        <v>40</v>
      </c>
      <c r="AZ278">
        <f>$B$16</f>
        <v>40</v>
      </c>
      <c r="BA278">
        <f>$B$16</f>
        <v>40</v>
      </c>
    </row>
    <row r="279">
      <c r="B279" t="str">
        <f>IF($A279="","",VLOOKUP($A279,DADOS!$F:$R,2,FALSE))</f>
        <v/>
      </c>
      <c r="C279" t="str">
        <f>IF($A279="","",VLOOKUP($A279,DADOS!$F:$R,3,FALSE))</f>
        <v/>
      </c>
      <c r="D279" t="str">
        <f>IF($A279="","",VLOOKUP($A279,DADOS!$F:$R,4,FALSE))</f>
        <v/>
      </c>
      <c r="E279" t="str">
        <f>IF($A279="","",VLOOKUP($A279,DADOS!$F:$R,5,FALSE))</f>
        <v/>
      </c>
      <c r="F279" t="str">
        <f>IF($A279="","",VLOOKUP($A279,DADOS!$F:$R,6,FALSE))</f>
        <v/>
      </c>
      <c r="G279" t="str">
        <f>IF($A279="","",VLOOKUP($A279,DADOS!$F:$R,7,FALSE))</f>
        <v/>
      </c>
      <c r="H279" t="str">
        <f>IF($A279="","",VLOOKUP($A279,DADOS!$F:$R,8,FALSE))</f>
        <v/>
      </c>
      <c r="I279" t="str">
        <f>IF($A279="","",VLOOKUP($A279,DADOS!$F:$R,9,FALSE))</f>
        <v/>
      </c>
      <c r="J279" t="str">
        <f>IF($A279="","",VLOOKUP($A279,DADOS!$F:$R,10,FALSE))</f>
        <v/>
      </c>
      <c r="K279" t="str">
        <f>IF($A279="","",VLOOKUP($A279,DADOS!$F:$R,11,FALSE))</f>
        <v/>
      </c>
      <c r="L279" t="str">
        <f>IF($A279="","",VLOOKUP($A279,DADOS!$F:$R,12,FALSE))</f>
        <v/>
      </c>
      <c r="M279" t="str">
        <f>IF($A279="","",VLOOKUP($A279,DADOS!$F:$R,13,FALSE))</f>
        <v/>
      </c>
      <c r="P279">
        <f>IF($B$23="","",$B$23)</f>
        <v>32</v>
      </c>
      <c r="Q279">
        <f>IF($C$23="","",$C$23)</f>
        <v>16</v>
      </c>
      <c r="R279">
        <f>IF($D$23="","",$D$23)</f>
        <v>32</v>
      </c>
      <c r="S279">
        <f>IF(E$23="","",E$23)</f>
        <v>6</v>
      </c>
      <c r="T279">
        <f>IF(F$23="","",F$23)</f>
        <v>6</v>
      </c>
      <c r="U279">
        <f>IF(G$23="","",G$23)</f>
        <v>0.12</v>
      </c>
      <c r="V279">
        <f>IF(H$23="","",H$23)</f>
        <v>0.12</v>
      </c>
      <c r="W279">
        <f>IF($B$23="","",$B$23)</f>
        <v>32</v>
      </c>
      <c r="X279">
        <f>IF($C$23="","",$C$23)</f>
        <v>16</v>
      </c>
      <c r="Y279">
        <f>IF($D$23="","",$D$23)</f>
        <v>32</v>
      </c>
      <c r="Z279">
        <f>IF(L$23="","",L$23)</f>
        <v>0.12</v>
      </c>
      <c r="AA279">
        <f>IF(M$23="","",M$23)</f>
        <v>0.12</v>
      </c>
      <c r="AC279">
        <f>IF(B$22="","",B$22)</f>
        <v>48</v>
      </c>
      <c r="AD279">
        <f>IF(C$22="","",C$22)</f>
        <v>24</v>
      </c>
      <c r="AE279">
        <f>IF(D$22="","",D$22)</f>
        <v>48</v>
      </c>
      <c r="AF279">
        <f>IF(E$22="","",E$22)</f>
        <v>9</v>
      </c>
      <c r="AG279">
        <f>IF(F$22="","",F$22)</f>
        <v>9</v>
      </c>
      <c r="AH279">
        <f>IF(G$22="","",G$22)</f>
        <v>0.18</v>
      </c>
      <c r="AI279">
        <f>IF(H$22="","",H$22)</f>
        <v>0.18</v>
      </c>
      <c r="AJ279">
        <f>IF(I$22="","",I$22)</f>
        <v>1.7999999999999998</v>
      </c>
      <c r="AK279">
        <f>IF(J$22="","",J$22)</f>
        <v>1.7999999999999998</v>
      </c>
      <c r="AL279">
        <f>IF(K$22="","",K$22)</f>
        <v>0.09</v>
      </c>
      <c r="AM279">
        <f>IF(L$22="","",L$22)</f>
        <v>0.18</v>
      </c>
      <c r="AN279">
        <f>IF(M$22="","",M$22)</f>
        <v>0.18</v>
      </c>
      <c r="AP279">
        <f>$B$16</f>
        <v>40</v>
      </c>
      <c r="AQ279">
        <f>$B$16</f>
        <v>40</v>
      </c>
      <c r="AR279">
        <f>$B$16</f>
        <v>40</v>
      </c>
      <c r="AS279">
        <f>$B$16</f>
        <v>40</v>
      </c>
      <c r="AT279">
        <f>$B$16</f>
        <v>40</v>
      </c>
      <c r="AU279">
        <f>$B$16</f>
        <v>40</v>
      </c>
      <c r="AV279">
        <f>$B$16</f>
        <v>40</v>
      </c>
      <c r="AW279">
        <f>$B$16</f>
        <v>40</v>
      </c>
      <c r="AX279">
        <f>$B$16</f>
        <v>40</v>
      </c>
      <c r="AY279">
        <f>$B$16</f>
        <v>40</v>
      </c>
      <c r="AZ279">
        <f>$B$16</f>
        <v>40</v>
      </c>
      <c r="BA279">
        <f>$B$16</f>
        <v>40</v>
      </c>
    </row>
    <row r="280">
      <c r="B280" t="str">
        <f>IF($A280="","",VLOOKUP($A280,DADOS!$F:$R,2,FALSE))</f>
        <v/>
      </c>
      <c r="C280" t="str">
        <f>IF($A280="","",VLOOKUP($A280,DADOS!$F:$R,3,FALSE))</f>
        <v/>
      </c>
      <c r="D280" t="str">
        <f>IF($A280="","",VLOOKUP($A280,DADOS!$F:$R,4,FALSE))</f>
        <v/>
      </c>
      <c r="E280" t="str">
        <f>IF($A280="","",VLOOKUP($A280,DADOS!$F:$R,5,FALSE))</f>
        <v/>
      </c>
      <c r="F280" t="str">
        <f>IF($A280="","",VLOOKUP($A280,DADOS!$F:$R,6,FALSE))</f>
        <v/>
      </c>
      <c r="G280" t="str">
        <f>IF($A280="","",VLOOKUP($A280,DADOS!$F:$R,7,FALSE))</f>
        <v/>
      </c>
      <c r="H280" t="str">
        <f>IF($A280="","",VLOOKUP($A280,DADOS!$F:$R,8,FALSE))</f>
        <v/>
      </c>
      <c r="I280" t="str">
        <f>IF($A280="","",VLOOKUP($A280,DADOS!$F:$R,9,FALSE))</f>
        <v/>
      </c>
      <c r="J280" t="str">
        <f>IF($A280="","",VLOOKUP($A280,DADOS!$F:$R,10,FALSE))</f>
        <v/>
      </c>
      <c r="K280" t="str">
        <f>IF($A280="","",VLOOKUP($A280,DADOS!$F:$R,11,FALSE))</f>
        <v/>
      </c>
      <c r="L280" t="str">
        <f>IF($A280="","",VLOOKUP($A280,DADOS!$F:$R,12,FALSE))</f>
        <v/>
      </c>
      <c r="M280" t="str">
        <f>IF($A280="","",VLOOKUP($A280,DADOS!$F:$R,13,FALSE))</f>
        <v/>
      </c>
      <c r="P280">
        <f>IF($B$23="","",$B$23)</f>
        <v>32</v>
      </c>
      <c r="Q280">
        <f>IF($C$23="","",$C$23)</f>
        <v>16</v>
      </c>
      <c r="R280">
        <f>IF($D$23="","",$D$23)</f>
        <v>32</v>
      </c>
      <c r="S280">
        <f>IF(E$23="","",E$23)</f>
        <v>6</v>
      </c>
      <c r="T280">
        <f>IF(F$23="","",F$23)</f>
        <v>6</v>
      </c>
      <c r="U280">
        <f>IF(G$23="","",G$23)</f>
        <v>0.12</v>
      </c>
      <c r="V280">
        <f>IF(H$23="","",H$23)</f>
        <v>0.12</v>
      </c>
      <c r="W280">
        <f>IF($B$23="","",$B$23)</f>
        <v>32</v>
      </c>
      <c r="X280">
        <f>IF($C$23="","",$C$23)</f>
        <v>16</v>
      </c>
      <c r="Y280">
        <f>IF($D$23="","",$D$23)</f>
        <v>32</v>
      </c>
      <c r="Z280">
        <f>IF(L$23="","",L$23)</f>
        <v>0.12</v>
      </c>
      <c r="AA280">
        <f>IF(M$23="","",M$23)</f>
        <v>0.12</v>
      </c>
      <c r="AC280">
        <f>IF(B$22="","",B$22)</f>
        <v>48</v>
      </c>
      <c r="AD280">
        <f>IF(C$22="","",C$22)</f>
        <v>24</v>
      </c>
      <c r="AE280">
        <f>IF(D$22="","",D$22)</f>
        <v>48</v>
      </c>
      <c r="AF280">
        <f>IF(E$22="","",E$22)</f>
        <v>9</v>
      </c>
      <c r="AG280">
        <f>IF(F$22="","",F$22)</f>
        <v>9</v>
      </c>
      <c r="AH280">
        <f>IF(G$22="","",G$22)</f>
        <v>0.18</v>
      </c>
      <c r="AI280">
        <f>IF(H$22="","",H$22)</f>
        <v>0.18</v>
      </c>
      <c r="AJ280">
        <f>IF(I$22="","",I$22)</f>
        <v>1.7999999999999998</v>
      </c>
      <c r="AK280">
        <f>IF(J$22="","",J$22)</f>
        <v>1.7999999999999998</v>
      </c>
      <c r="AL280">
        <f>IF(K$22="","",K$22)</f>
        <v>0.09</v>
      </c>
      <c r="AM280">
        <f>IF(L$22="","",L$22)</f>
        <v>0.18</v>
      </c>
      <c r="AN280">
        <f>IF(M$22="","",M$22)</f>
        <v>0.18</v>
      </c>
      <c r="AP280">
        <f>$B$16</f>
        <v>40</v>
      </c>
      <c r="AQ280">
        <f>$B$16</f>
        <v>40</v>
      </c>
      <c r="AR280">
        <f>$B$16</f>
        <v>40</v>
      </c>
      <c r="AS280">
        <f>$B$16</f>
        <v>40</v>
      </c>
      <c r="AT280">
        <f>$B$16</f>
        <v>40</v>
      </c>
      <c r="AU280">
        <f>$B$16</f>
        <v>40</v>
      </c>
      <c r="AV280">
        <f>$B$16</f>
        <v>40</v>
      </c>
      <c r="AW280">
        <f>$B$16</f>
        <v>40</v>
      </c>
      <c r="AX280">
        <f>$B$16</f>
        <v>40</v>
      </c>
      <c r="AY280">
        <f>$B$16</f>
        <v>40</v>
      </c>
      <c r="AZ280">
        <f>$B$16</f>
        <v>40</v>
      </c>
      <c r="BA280">
        <f>$B$16</f>
        <v>40</v>
      </c>
    </row>
    <row r="281">
      <c r="B281" t="str">
        <f>IF($A281="","",VLOOKUP($A281,DADOS!$F:$R,2,FALSE))</f>
        <v/>
      </c>
      <c r="C281" t="str">
        <f>IF($A281="","",VLOOKUP($A281,DADOS!$F:$R,3,FALSE))</f>
        <v/>
      </c>
      <c r="D281" t="str">
        <f>IF($A281="","",VLOOKUP($A281,DADOS!$F:$R,4,FALSE))</f>
        <v/>
      </c>
      <c r="E281" t="str">
        <f>IF($A281="","",VLOOKUP($A281,DADOS!$F:$R,5,FALSE))</f>
        <v/>
      </c>
      <c r="F281" t="str">
        <f>IF($A281="","",VLOOKUP($A281,DADOS!$F:$R,6,FALSE))</f>
        <v/>
      </c>
      <c r="G281" t="str">
        <f>IF($A281="","",VLOOKUP($A281,DADOS!$F:$R,7,FALSE))</f>
        <v/>
      </c>
      <c r="H281" t="str">
        <f>IF($A281="","",VLOOKUP($A281,DADOS!$F:$R,8,FALSE))</f>
        <v/>
      </c>
      <c r="I281" t="str">
        <f>IF($A281="","",VLOOKUP($A281,DADOS!$F:$R,9,FALSE))</f>
        <v/>
      </c>
      <c r="J281" t="str">
        <f>IF($A281="","",VLOOKUP($A281,DADOS!$F:$R,10,FALSE))</f>
        <v/>
      </c>
      <c r="K281" t="str">
        <f>IF($A281="","",VLOOKUP($A281,DADOS!$F:$R,11,FALSE))</f>
        <v/>
      </c>
      <c r="L281" t="str">
        <f>IF($A281="","",VLOOKUP($A281,DADOS!$F:$R,12,FALSE))</f>
        <v/>
      </c>
      <c r="M281" t="str">
        <f>IF($A281="","",VLOOKUP($A281,DADOS!$F:$R,13,FALSE))</f>
        <v/>
      </c>
      <c r="P281">
        <f>IF($B$23="","",$B$23)</f>
        <v>32</v>
      </c>
      <c r="Q281">
        <f>IF($C$23="","",$C$23)</f>
        <v>16</v>
      </c>
      <c r="R281">
        <f>IF($D$23="","",$D$23)</f>
        <v>32</v>
      </c>
      <c r="S281">
        <f>IF(E$23="","",E$23)</f>
        <v>6</v>
      </c>
      <c r="T281">
        <f>IF(F$23="","",F$23)</f>
        <v>6</v>
      </c>
      <c r="U281">
        <f>IF(G$23="","",G$23)</f>
        <v>0.12</v>
      </c>
      <c r="V281">
        <f>IF(H$23="","",H$23)</f>
        <v>0.12</v>
      </c>
      <c r="W281">
        <f>IF($B$23="","",$B$23)</f>
        <v>32</v>
      </c>
      <c r="X281">
        <f>IF($C$23="","",$C$23)</f>
        <v>16</v>
      </c>
      <c r="Y281">
        <f>IF($D$23="","",$D$23)</f>
        <v>32</v>
      </c>
      <c r="Z281">
        <f>IF(L$23="","",L$23)</f>
        <v>0.12</v>
      </c>
      <c r="AA281">
        <f>IF(M$23="","",M$23)</f>
        <v>0.12</v>
      </c>
      <c r="AC281">
        <f>IF(B$22="","",B$22)</f>
        <v>48</v>
      </c>
      <c r="AD281">
        <f>IF(C$22="","",C$22)</f>
        <v>24</v>
      </c>
      <c r="AE281">
        <f>IF(D$22="","",D$22)</f>
        <v>48</v>
      </c>
      <c r="AF281">
        <f>IF(E$22="","",E$22)</f>
        <v>9</v>
      </c>
      <c r="AG281">
        <f>IF(F$22="","",F$22)</f>
        <v>9</v>
      </c>
      <c r="AH281">
        <f>IF(G$22="","",G$22)</f>
        <v>0.18</v>
      </c>
      <c r="AI281">
        <f>IF(H$22="","",H$22)</f>
        <v>0.18</v>
      </c>
      <c r="AJ281">
        <f>IF(I$22="","",I$22)</f>
        <v>1.7999999999999998</v>
      </c>
      <c r="AK281">
        <f>IF(J$22="","",J$22)</f>
        <v>1.7999999999999998</v>
      </c>
      <c r="AL281">
        <f>IF(K$22="","",K$22)</f>
        <v>0.09</v>
      </c>
      <c r="AM281">
        <f>IF(L$22="","",L$22)</f>
        <v>0.18</v>
      </c>
      <c r="AN281">
        <f>IF(M$22="","",M$22)</f>
        <v>0.18</v>
      </c>
      <c r="AP281">
        <f>$B$16</f>
        <v>40</v>
      </c>
      <c r="AQ281">
        <f>$B$16</f>
        <v>40</v>
      </c>
      <c r="AR281">
        <f>$B$16</f>
        <v>40</v>
      </c>
      <c r="AS281">
        <f>$B$16</f>
        <v>40</v>
      </c>
      <c r="AT281">
        <f>$B$16</f>
        <v>40</v>
      </c>
      <c r="AU281">
        <f>$B$16</f>
        <v>40</v>
      </c>
      <c r="AV281">
        <f>$B$16</f>
        <v>40</v>
      </c>
      <c r="AW281">
        <f>$B$16</f>
        <v>40</v>
      </c>
      <c r="AX281">
        <f>$B$16</f>
        <v>40</v>
      </c>
      <c r="AY281">
        <f>$B$16</f>
        <v>40</v>
      </c>
      <c r="AZ281">
        <f>$B$16</f>
        <v>40</v>
      </c>
      <c r="BA281">
        <f>$B$16</f>
        <v>40</v>
      </c>
    </row>
    <row r="282">
      <c r="B282" t="str">
        <f>IF($A282="","",VLOOKUP($A282,DADOS!$F:$R,2,FALSE))</f>
        <v/>
      </c>
      <c r="C282" t="str">
        <f>IF($A282="","",VLOOKUP($A282,DADOS!$F:$R,3,FALSE))</f>
        <v/>
      </c>
      <c r="D282" t="str">
        <f>IF($A282="","",VLOOKUP($A282,DADOS!$F:$R,4,FALSE))</f>
        <v/>
      </c>
      <c r="E282" t="str">
        <f>IF($A282="","",VLOOKUP($A282,DADOS!$F:$R,5,FALSE))</f>
        <v/>
      </c>
      <c r="F282" t="str">
        <f>IF($A282="","",VLOOKUP($A282,DADOS!$F:$R,6,FALSE))</f>
        <v/>
      </c>
      <c r="G282" t="str">
        <f>IF($A282="","",VLOOKUP($A282,DADOS!$F:$R,7,FALSE))</f>
        <v/>
      </c>
      <c r="H282" t="str">
        <f>IF($A282="","",VLOOKUP($A282,DADOS!$F:$R,8,FALSE))</f>
        <v/>
      </c>
      <c r="I282" t="str">
        <f>IF($A282="","",VLOOKUP($A282,DADOS!$F:$R,9,FALSE))</f>
        <v/>
      </c>
      <c r="J282" t="str">
        <f>IF($A282="","",VLOOKUP($A282,DADOS!$F:$R,10,FALSE))</f>
        <v/>
      </c>
      <c r="K282" t="str">
        <f>IF($A282="","",VLOOKUP($A282,DADOS!$F:$R,11,FALSE))</f>
        <v/>
      </c>
      <c r="L282" t="str">
        <f>IF($A282="","",VLOOKUP($A282,DADOS!$F:$R,12,FALSE))</f>
        <v/>
      </c>
      <c r="M282" t="str">
        <f>IF($A282="","",VLOOKUP($A282,DADOS!$F:$R,13,FALSE))</f>
        <v/>
      </c>
      <c r="P282">
        <f>IF($B$23="","",$B$23)</f>
        <v>32</v>
      </c>
      <c r="Q282">
        <f>IF($C$23="","",$C$23)</f>
        <v>16</v>
      </c>
      <c r="R282">
        <f>IF($D$23="","",$D$23)</f>
        <v>32</v>
      </c>
      <c r="S282">
        <f>IF(E$23="","",E$23)</f>
        <v>6</v>
      </c>
      <c r="T282">
        <f>IF(F$23="","",F$23)</f>
        <v>6</v>
      </c>
      <c r="U282">
        <f>IF(G$23="","",G$23)</f>
        <v>0.12</v>
      </c>
      <c r="V282">
        <f>IF(H$23="","",H$23)</f>
        <v>0.12</v>
      </c>
      <c r="W282">
        <f>IF($B$23="","",$B$23)</f>
        <v>32</v>
      </c>
      <c r="X282">
        <f>IF($C$23="","",$C$23)</f>
        <v>16</v>
      </c>
      <c r="Y282">
        <f>IF($D$23="","",$D$23)</f>
        <v>32</v>
      </c>
      <c r="Z282">
        <f>IF(L$23="","",L$23)</f>
        <v>0.12</v>
      </c>
      <c r="AA282">
        <f>IF(M$23="","",M$23)</f>
        <v>0.12</v>
      </c>
      <c r="AC282">
        <f>IF(B$22="","",B$22)</f>
        <v>48</v>
      </c>
      <c r="AD282">
        <f>IF(C$22="","",C$22)</f>
        <v>24</v>
      </c>
      <c r="AE282">
        <f>IF(D$22="","",D$22)</f>
        <v>48</v>
      </c>
      <c r="AF282">
        <f>IF(E$22="","",E$22)</f>
        <v>9</v>
      </c>
      <c r="AG282">
        <f>IF(F$22="","",F$22)</f>
        <v>9</v>
      </c>
      <c r="AH282">
        <f>IF(G$22="","",G$22)</f>
        <v>0.18</v>
      </c>
      <c r="AI282">
        <f>IF(H$22="","",H$22)</f>
        <v>0.18</v>
      </c>
      <c r="AJ282">
        <f>IF(I$22="","",I$22)</f>
        <v>1.7999999999999998</v>
      </c>
      <c r="AK282">
        <f>IF(J$22="","",J$22)</f>
        <v>1.7999999999999998</v>
      </c>
      <c r="AL282">
        <f>IF(K$22="","",K$22)</f>
        <v>0.09</v>
      </c>
      <c r="AM282">
        <f>IF(L$22="","",L$22)</f>
        <v>0.18</v>
      </c>
      <c r="AN282">
        <f>IF(M$22="","",M$22)</f>
        <v>0.18</v>
      </c>
      <c r="AP282">
        <f>$B$16</f>
        <v>40</v>
      </c>
      <c r="AQ282">
        <f>$B$16</f>
        <v>40</v>
      </c>
      <c r="AR282">
        <f>$B$16</f>
        <v>40</v>
      </c>
      <c r="AS282">
        <f>$B$16</f>
        <v>40</v>
      </c>
      <c r="AT282">
        <f>$B$16</f>
        <v>40</v>
      </c>
      <c r="AU282">
        <f>$B$16</f>
        <v>40</v>
      </c>
      <c r="AV282">
        <f>$B$16</f>
        <v>40</v>
      </c>
      <c r="AW282">
        <f>$B$16</f>
        <v>40</v>
      </c>
      <c r="AX282">
        <f>$B$16</f>
        <v>40</v>
      </c>
      <c r="AY282">
        <f>$B$16</f>
        <v>40</v>
      </c>
      <c r="AZ282">
        <f>$B$16</f>
        <v>40</v>
      </c>
      <c r="BA282">
        <f>$B$16</f>
        <v>40</v>
      </c>
    </row>
    <row r="283">
      <c r="B283" t="str">
        <f>IF($A283="","",VLOOKUP($A283,DADOS!$F:$R,2,FALSE))</f>
        <v/>
      </c>
      <c r="C283" t="str">
        <f>IF($A283="","",VLOOKUP($A283,DADOS!$F:$R,3,FALSE))</f>
        <v/>
      </c>
      <c r="D283" t="str">
        <f>IF($A283="","",VLOOKUP($A283,DADOS!$F:$R,4,FALSE))</f>
        <v/>
      </c>
      <c r="E283" t="str">
        <f>IF($A283="","",VLOOKUP($A283,DADOS!$F:$R,5,FALSE))</f>
        <v/>
      </c>
      <c r="F283" t="str">
        <f>IF($A283="","",VLOOKUP($A283,DADOS!$F:$R,6,FALSE))</f>
        <v/>
      </c>
      <c r="G283" t="str">
        <f>IF($A283="","",VLOOKUP($A283,DADOS!$F:$R,7,FALSE))</f>
        <v/>
      </c>
      <c r="H283" t="str">
        <f>IF($A283="","",VLOOKUP($A283,DADOS!$F:$R,8,FALSE))</f>
        <v/>
      </c>
      <c r="I283" t="str">
        <f>IF($A283="","",VLOOKUP($A283,DADOS!$F:$R,9,FALSE))</f>
        <v/>
      </c>
      <c r="J283" t="str">
        <f>IF($A283="","",VLOOKUP($A283,DADOS!$F:$R,10,FALSE))</f>
        <v/>
      </c>
      <c r="K283" t="str">
        <f>IF($A283="","",VLOOKUP($A283,DADOS!$F:$R,11,FALSE))</f>
        <v/>
      </c>
      <c r="L283" t="str">
        <f>IF($A283="","",VLOOKUP($A283,DADOS!$F:$R,12,FALSE))</f>
        <v/>
      </c>
      <c r="M283" t="str">
        <f>IF($A283="","",VLOOKUP($A283,DADOS!$F:$R,13,FALSE))</f>
        <v/>
      </c>
      <c r="P283">
        <f>IF($B$23="","",$B$23)</f>
        <v>32</v>
      </c>
      <c r="Q283">
        <f>IF($C$23="","",$C$23)</f>
        <v>16</v>
      </c>
      <c r="R283">
        <f>IF($D$23="","",$D$23)</f>
        <v>32</v>
      </c>
      <c r="S283">
        <f>IF(E$23="","",E$23)</f>
        <v>6</v>
      </c>
      <c r="T283">
        <f>IF(F$23="","",F$23)</f>
        <v>6</v>
      </c>
      <c r="U283">
        <f>IF(G$23="","",G$23)</f>
        <v>0.12</v>
      </c>
      <c r="V283">
        <f>IF(H$23="","",H$23)</f>
        <v>0.12</v>
      </c>
      <c r="W283">
        <f>IF($B$23="","",$B$23)</f>
        <v>32</v>
      </c>
      <c r="X283">
        <f>IF($C$23="","",$C$23)</f>
        <v>16</v>
      </c>
      <c r="Y283">
        <f>IF($D$23="","",$D$23)</f>
        <v>32</v>
      </c>
      <c r="Z283">
        <f>IF(L$23="","",L$23)</f>
        <v>0.12</v>
      </c>
      <c r="AA283">
        <f>IF(M$23="","",M$23)</f>
        <v>0.12</v>
      </c>
      <c r="AC283">
        <f>IF(B$22="","",B$22)</f>
        <v>48</v>
      </c>
      <c r="AD283">
        <f>IF(C$22="","",C$22)</f>
        <v>24</v>
      </c>
      <c r="AE283">
        <f>IF(D$22="","",D$22)</f>
        <v>48</v>
      </c>
      <c r="AF283">
        <f>IF(E$22="","",E$22)</f>
        <v>9</v>
      </c>
      <c r="AG283">
        <f>IF(F$22="","",F$22)</f>
        <v>9</v>
      </c>
      <c r="AH283">
        <f>IF(G$22="","",G$22)</f>
        <v>0.18</v>
      </c>
      <c r="AI283">
        <f>IF(H$22="","",H$22)</f>
        <v>0.18</v>
      </c>
      <c r="AJ283">
        <f>IF(I$22="","",I$22)</f>
        <v>1.7999999999999998</v>
      </c>
      <c r="AK283">
        <f>IF(J$22="","",J$22)</f>
        <v>1.7999999999999998</v>
      </c>
      <c r="AL283">
        <f>IF(K$22="","",K$22)</f>
        <v>0.09</v>
      </c>
      <c r="AM283">
        <f>IF(L$22="","",L$22)</f>
        <v>0.18</v>
      </c>
      <c r="AN283">
        <f>IF(M$22="","",M$22)</f>
        <v>0.18</v>
      </c>
      <c r="AP283">
        <f>$B$16</f>
        <v>40</v>
      </c>
      <c r="AQ283">
        <f>$B$16</f>
        <v>40</v>
      </c>
      <c r="AR283">
        <f>$B$16</f>
        <v>40</v>
      </c>
      <c r="AS283">
        <f>$B$16</f>
        <v>40</v>
      </c>
      <c r="AT283">
        <f>$B$16</f>
        <v>40</v>
      </c>
      <c r="AU283">
        <f>$B$16</f>
        <v>40</v>
      </c>
      <c r="AV283">
        <f>$B$16</f>
        <v>40</v>
      </c>
      <c r="AW283">
        <f>$B$16</f>
        <v>40</v>
      </c>
      <c r="AX283">
        <f>$B$16</f>
        <v>40</v>
      </c>
      <c r="AY283">
        <f>$B$16</f>
        <v>40</v>
      </c>
      <c r="AZ283">
        <f>$B$16</f>
        <v>40</v>
      </c>
      <c r="BA283">
        <f>$B$16</f>
        <v>40</v>
      </c>
    </row>
    <row r="284">
      <c r="B284" t="str">
        <f>IF($A284="","",VLOOKUP($A284,DADOS!$F:$R,2,FALSE))</f>
        <v/>
      </c>
      <c r="C284" t="str">
        <f>IF($A284="","",VLOOKUP($A284,DADOS!$F:$R,3,FALSE))</f>
        <v/>
      </c>
      <c r="D284" t="str">
        <f>IF($A284="","",VLOOKUP($A284,DADOS!$F:$R,4,FALSE))</f>
        <v/>
      </c>
      <c r="E284" t="str">
        <f>IF($A284="","",VLOOKUP($A284,DADOS!$F:$R,5,FALSE))</f>
        <v/>
      </c>
      <c r="F284" t="str">
        <f>IF($A284="","",VLOOKUP($A284,DADOS!$F:$R,6,FALSE))</f>
        <v/>
      </c>
      <c r="G284" t="str">
        <f>IF($A284="","",VLOOKUP($A284,DADOS!$F:$R,7,FALSE))</f>
        <v/>
      </c>
      <c r="H284" t="str">
        <f>IF($A284="","",VLOOKUP($A284,DADOS!$F:$R,8,FALSE))</f>
        <v/>
      </c>
      <c r="I284" t="str">
        <f>IF($A284="","",VLOOKUP($A284,DADOS!$F:$R,9,FALSE))</f>
        <v/>
      </c>
      <c r="J284" t="str">
        <f>IF($A284="","",VLOOKUP($A284,DADOS!$F:$R,10,FALSE))</f>
        <v/>
      </c>
      <c r="K284" t="str">
        <f>IF($A284="","",VLOOKUP($A284,DADOS!$F:$R,11,FALSE))</f>
        <v/>
      </c>
      <c r="L284" t="str">
        <f>IF($A284="","",VLOOKUP($A284,DADOS!$F:$R,12,FALSE))</f>
        <v/>
      </c>
      <c r="M284" t="str">
        <f>IF($A284="","",VLOOKUP($A284,DADOS!$F:$R,13,FALSE))</f>
        <v/>
      </c>
      <c r="P284">
        <f>IF($B$23="","",$B$23)</f>
        <v>32</v>
      </c>
      <c r="Q284">
        <f>IF($C$23="","",$C$23)</f>
        <v>16</v>
      </c>
      <c r="R284">
        <f>IF($D$23="","",$D$23)</f>
        <v>32</v>
      </c>
      <c r="S284">
        <f>IF(E$23="","",E$23)</f>
        <v>6</v>
      </c>
      <c r="T284">
        <f>IF(F$23="","",F$23)</f>
        <v>6</v>
      </c>
      <c r="U284">
        <f>IF(G$23="","",G$23)</f>
        <v>0.12</v>
      </c>
      <c r="V284">
        <f>IF(H$23="","",H$23)</f>
        <v>0.12</v>
      </c>
      <c r="W284">
        <f>IF($B$23="","",$B$23)</f>
        <v>32</v>
      </c>
      <c r="X284">
        <f>IF($C$23="","",$C$23)</f>
        <v>16</v>
      </c>
      <c r="Y284">
        <f>IF($D$23="","",$D$23)</f>
        <v>32</v>
      </c>
      <c r="Z284">
        <f>IF(L$23="","",L$23)</f>
        <v>0.12</v>
      </c>
      <c r="AA284">
        <f>IF(M$23="","",M$23)</f>
        <v>0.12</v>
      </c>
      <c r="AC284">
        <f>IF(B$22="","",B$22)</f>
        <v>48</v>
      </c>
      <c r="AD284">
        <f>IF(C$22="","",C$22)</f>
        <v>24</v>
      </c>
      <c r="AE284">
        <f>IF(D$22="","",D$22)</f>
        <v>48</v>
      </c>
      <c r="AF284">
        <f>IF(E$22="","",E$22)</f>
        <v>9</v>
      </c>
      <c r="AG284">
        <f>IF(F$22="","",F$22)</f>
        <v>9</v>
      </c>
      <c r="AH284">
        <f>IF(G$22="","",G$22)</f>
        <v>0.18</v>
      </c>
      <c r="AI284">
        <f>IF(H$22="","",H$22)</f>
        <v>0.18</v>
      </c>
      <c r="AJ284">
        <f>IF(I$22="","",I$22)</f>
        <v>1.7999999999999998</v>
      </c>
      <c r="AK284">
        <f>IF(J$22="","",J$22)</f>
        <v>1.7999999999999998</v>
      </c>
      <c r="AL284">
        <f>IF(K$22="","",K$22)</f>
        <v>0.09</v>
      </c>
      <c r="AM284">
        <f>IF(L$22="","",L$22)</f>
        <v>0.18</v>
      </c>
      <c r="AN284">
        <f>IF(M$22="","",M$22)</f>
        <v>0.18</v>
      </c>
      <c r="AP284">
        <f>$B$16</f>
        <v>40</v>
      </c>
      <c r="AQ284">
        <f>$B$16</f>
        <v>40</v>
      </c>
      <c r="AR284">
        <f>$B$16</f>
        <v>40</v>
      </c>
      <c r="AS284">
        <f>$B$16</f>
        <v>40</v>
      </c>
      <c r="AT284">
        <f>$B$16</f>
        <v>40</v>
      </c>
      <c r="AU284">
        <f>$B$16</f>
        <v>40</v>
      </c>
      <c r="AV284">
        <f>$B$16</f>
        <v>40</v>
      </c>
      <c r="AW284">
        <f>$B$16</f>
        <v>40</v>
      </c>
      <c r="AX284">
        <f>$B$16</f>
        <v>40</v>
      </c>
      <c r="AY284">
        <f>$B$16</f>
        <v>40</v>
      </c>
      <c r="AZ284">
        <f>$B$16</f>
        <v>40</v>
      </c>
      <c r="BA284">
        <f>$B$16</f>
        <v>40</v>
      </c>
    </row>
    <row r="285">
      <c r="B285" t="str">
        <f>IF($A285="","",VLOOKUP($A285,DADOS!$F:$R,2,FALSE))</f>
        <v/>
      </c>
      <c r="C285" t="str">
        <f>IF($A285="","",VLOOKUP($A285,DADOS!$F:$R,3,FALSE))</f>
        <v/>
      </c>
      <c r="D285" t="str">
        <f>IF($A285="","",VLOOKUP($A285,DADOS!$F:$R,4,FALSE))</f>
        <v/>
      </c>
      <c r="E285" t="str">
        <f>IF($A285="","",VLOOKUP($A285,DADOS!$F:$R,5,FALSE))</f>
        <v/>
      </c>
      <c r="F285" t="str">
        <f>IF($A285="","",VLOOKUP($A285,DADOS!$F:$R,6,FALSE))</f>
        <v/>
      </c>
      <c r="G285" t="str">
        <f>IF($A285="","",VLOOKUP($A285,DADOS!$F:$R,7,FALSE))</f>
        <v/>
      </c>
      <c r="H285" t="str">
        <f>IF($A285="","",VLOOKUP($A285,DADOS!$F:$R,8,FALSE))</f>
        <v/>
      </c>
      <c r="I285" t="str">
        <f>IF($A285="","",VLOOKUP($A285,DADOS!$F:$R,9,FALSE))</f>
        <v/>
      </c>
      <c r="J285" t="str">
        <f>IF($A285="","",VLOOKUP($A285,DADOS!$F:$R,10,FALSE))</f>
        <v/>
      </c>
      <c r="K285" t="str">
        <f>IF($A285="","",VLOOKUP($A285,DADOS!$F:$R,11,FALSE))</f>
        <v/>
      </c>
      <c r="L285" t="str">
        <f>IF($A285="","",VLOOKUP($A285,DADOS!$F:$R,12,FALSE))</f>
        <v/>
      </c>
      <c r="M285" t="str">
        <f>IF($A285="","",VLOOKUP($A285,DADOS!$F:$R,13,FALSE))</f>
        <v/>
      </c>
      <c r="P285">
        <f>IF($B$23="","",$B$23)</f>
        <v>32</v>
      </c>
      <c r="Q285">
        <f>IF($C$23="","",$C$23)</f>
        <v>16</v>
      </c>
      <c r="R285">
        <f>IF($D$23="","",$D$23)</f>
        <v>32</v>
      </c>
      <c r="S285">
        <f>IF(E$23="","",E$23)</f>
        <v>6</v>
      </c>
      <c r="T285">
        <f>IF(F$23="","",F$23)</f>
        <v>6</v>
      </c>
      <c r="U285">
        <f>IF(G$23="","",G$23)</f>
        <v>0.12</v>
      </c>
      <c r="V285">
        <f>IF(H$23="","",H$23)</f>
        <v>0.12</v>
      </c>
      <c r="W285">
        <f>IF($B$23="","",$B$23)</f>
        <v>32</v>
      </c>
      <c r="X285">
        <f>IF($C$23="","",$C$23)</f>
        <v>16</v>
      </c>
      <c r="Y285">
        <f>IF($D$23="","",$D$23)</f>
        <v>32</v>
      </c>
      <c r="Z285">
        <f>IF(L$23="","",L$23)</f>
        <v>0.12</v>
      </c>
      <c r="AA285">
        <f>IF(M$23="","",M$23)</f>
        <v>0.12</v>
      </c>
      <c r="AC285">
        <f>IF(B$22="","",B$22)</f>
        <v>48</v>
      </c>
      <c r="AD285">
        <f>IF(C$22="","",C$22)</f>
        <v>24</v>
      </c>
      <c r="AE285">
        <f>IF(D$22="","",D$22)</f>
        <v>48</v>
      </c>
      <c r="AF285">
        <f>IF(E$22="","",E$22)</f>
        <v>9</v>
      </c>
      <c r="AG285">
        <f>IF(F$22="","",F$22)</f>
        <v>9</v>
      </c>
      <c r="AH285">
        <f>IF(G$22="","",G$22)</f>
        <v>0.18</v>
      </c>
      <c r="AI285">
        <f>IF(H$22="","",H$22)</f>
        <v>0.18</v>
      </c>
      <c r="AJ285">
        <f>IF(I$22="","",I$22)</f>
        <v>1.7999999999999998</v>
      </c>
      <c r="AK285">
        <f>IF(J$22="","",J$22)</f>
        <v>1.7999999999999998</v>
      </c>
      <c r="AL285">
        <f>IF(K$22="","",K$22)</f>
        <v>0.09</v>
      </c>
      <c r="AM285">
        <f>IF(L$22="","",L$22)</f>
        <v>0.18</v>
      </c>
      <c r="AN285">
        <f>IF(M$22="","",M$22)</f>
        <v>0.18</v>
      </c>
      <c r="AP285">
        <f>$B$16</f>
        <v>40</v>
      </c>
      <c r="AQ285">
        <f>$B$16</f>
        <v>40</v>
      </c>
      <c r="AR285">
        <f>$B$16</f>
        <v>40</v>
      </c>
      <c r="AS285">
        <f>$B$16</f>
        <v>40</v>
      </c>
      <c r="AT285">
        <f>$B$16</f>
        <v>40</v>
      </c>
      <c r="AU285">
        <f>$B$16</f>
        <v>40</v>
      </c>
      <c r="AV285">
        <f>$B$16</f>
        <v>40</v>
      </c>
      <c r="AW285">
        <f>$B$16</f>
        <v>40</v>
      </c>
      <c r="AX285">
        <f>$B$16</f>
        <v>40</v>
      </c>
      <c r="AY285">
        <f>$B$16</f>
        <v>40</v>
      </c>
      <c r="AZ285">
        <f>$B$16</f>
        <v>40</v>
      </c>
      <c r="BA285">
        <f>$B$16</f>
        <v>40</v>
      </c>
    </row>
    <row r="286">
      <c r="B286" t="str">
        <f>IF($A286="","",VLOOKUP($A286,DADOS!$F:$R,2,FALSE))</f>
        <v/>
      </c>
      <c r="C286" t="str">
        <f>IF($A286="","",VLOOKUP($A286,DADOS!$F:$R,3,FALSE))</f>
        <v/>
      </c>
      <c r="D286" t="str">
        <f>IF($A286="","",VLOOKUP($A286,DADOS!$F:$R,4,FALSE))</f>
        <v/>
      </c>
      <c r="E286" t="str">
        <f>IF($A286="","",VLOOKUP($A286,DADOS!$F:$R,5,FALSE))</f>
        <v/>
      </c>
      <c r="F286" t="str">
        <f>IF($A286="","",VLOOKUP($A286,DADOS!$F:$R,6,FALSE))</f>
        <v/>
      </c>
      <c r="G286" t="str">
        <f>IF($A286="","",VLOOKUP($A286,DADOS!$F:$R,7,FALSE))</f>
        <v/>
      </c>
      <c r="H286" t="str">
        <f>IF($A286="","",VLOOKUP($A286,DADOS!$F:$R,8,FALSE))</f>
        <v/>
      </c>
      <c r="I286" t="str">
        <f>IF($A286="","",VLOOKUP($A286,DADOS!$F:$R,9,FALSE))</f>
        <v/>
      </c>
      <c r="J286" t="str">
        <f>IF($A286="","",VLOOKUP($A286,DADOS!$F:$R,10,FALSE))</f>
        <v/>
      </c>
      <c r="K286" t="str">
        <f>IF($A286="","",VLOOKUP($A286,DADOS!$F:$R,11,FALSE))</f>
        <v/>
      </c>
      <c r="L286" t="str">
        <f>IF($A286="","",VLOOKUP($A286,DADOS!$F:$R,12,FALSE))</f>
        <v/>
      </c>
      <c r="M286" t="str">
        <f>IF($A286="","",VLOOKUP($A286,DADOS!$F:$R,13,FALSE))</f>
        <v/>
      </c>
      <c r="P286">
        <f>IF($B$23="","",$B$23)</f>
        <v>32</v>
      </c>
      <c r="Q286">
        <f>IF($C$23="","",$C$23)</f>
        <v>16</v>
      </c>
      <c r="R286">
        <f>IF($D$23="","",$D$23)</f>
        <v>32</v>
      </c>
      <c r="S286">
        <f>IF(E$23="","",E$23)</f>
        <v>6</v>
      </c>
      <c r="T286">
        <f>IF(F$23="","",F$23)</f>
        <v>6</v>
      </c>
      <c r="U286">
        <f>IF(G$23="","",G$23)</f>
        <v>0.12</v>
      </c>
      <c r="V286">
        <f>IF(H$23="","",H$23)</f>
        <v>0.12</v>
      </c>
      <c r="W286">
        <f>IF($B$23="","",$B$23)</f>
        <v>32</v>
      </c>
      <c r="X286">
        <f>IF($C$23="","",$C$23)</f>
        <v>16</v>
      </c>
      <c r="Y286">
        <f>IF($D$23="","",$D$23)</f>
        <v>32</v>
      </c>
      <c r="Z286">
        <f>IF(L$23="","",L$23)</f>
        <v>0.12</v>
      </c>
      <c r="AA286">
        <f>IF(M$23="","",M$23)</f>
        <v>0.12</v>
      </c>
      <c r="AC286">
        <f>IF(B$22="","",B$22)</f>
        <v>48</v>
      </c>
      <c r="AD286">
        <f>IF(C$22="","",C$22)</f>
        <v>24</v>
      </c>
      <c r="AE286">
        <f>IF(D$22="","",D$22)</f>
        <v>48</v>
      </c>
      <c r="AF286">
        <f>IF(E$22="","",E$22)</f>
        <v>9</v>
      </c>
      <c r="AG286">
        <f>IF(F$22="","",F$22)</f>
        <v>9</v>
      </c>
      <c r="AH286">
        <f>IF(G$22="","",G$22)</f>
        <v>0.18</v>
      </c>
      <c r="AI286">
        <f>IF(H$22="","",H$22)</f>
        <v>0.18</v>
      </c>
      <c r="AJ286">
        <f>IF(I$22="","",I$22)</f>
        <v>1.7999999999999998</v>
      </c>
      <c r="AK286">
        <f>IF(J$22="","",J$22)</f>
        <v>1.7999999999999998</v>
      </c>
      <c r="AL286">
        <f>IF(K$22="","",K$22)</f>
        <v>0.09</v>
      </c>
      <c r="AM286">
        <f>IF(L$22="","",L$22)</f>
        <v>0.18</v>
      </c>
      <c r="AN286">
        <f>IF(M$22="","",M$22)</f>
        <v>0.18</v>
      </c>
      <c r="AP286">
        <f>$B$16</f>
        <v>40</v>
      </c>
      <c r="AQ286">
        <f>$B$16</f>
        <v>40</v>
      </c>
      <c r="AR286">
        <f>$B$16</f>
        <v>40</v>
      </c>
      <c r="AS286">
        <f>$B$16</f>
        <v>40</v>
      </c>
      <c r="AT286">
        <f>$B$16</f>
        <v>40</v>
      </c>
      <c r="AU286">
        <f>$B$16</f>
        <v>40</v>
      </c>
      <c r="AV286">
        <f>$B$16</f>
        <v>40</v>
      </c>
      <c r="AW286">
        <f>$B$16</f>
        <v>40</v>
      </c>
      <c r="AX286">
        <f>$B$16</f>
        <v>40</v>
      </c>
      <c r="AY286">
        <f>$B$16</f>
        <v>40</v>
      </c>
      <c r="AZ286">
        <f>$B$16</f>
        <v>40</v>
      </c>
      <c r="BA286">
        <f>$B$16</f>
        <v>40</v>
      </c>
    </row>
    <row r="287">
      <c r="B287" t="str">
        <f>IF($A287="","",VLOOKUP($A287,DADOS!$F:$R,2,FALSE))</f>
        <v/>
      </c>
      <c r="C287" t="str">
        <f>IF($A287="","",VLOOKUP($A287,DADOS!$F:$R,3,FALSE))</f>
        <v/>
      </c>
      <c r="D287" t="str">
        <f>IF($A287="","",VLOOKUP($A287,DADOS!$F:$R,4,FALSE))</f>
        <v/>
      </c>
      <c r="E287" t="str">
        <f>IF($A287="","",VLOOKUP($A287,DADOS!$F:$R,5,FALSE))</f>
        <v/>
      </c>
      <c r="F287" t="str">
        <f>IF($A287="","",VLOOKUP($A287,DADOS!$F:$R,6,FALSE))</f>
        <v/>
      </c>
      <c r="G287" t="str">
        <f>IF($A287="","",VLOOKUP($A287,DADOS!$F:$R,7,FALSE))</f>
        <v/>
      </c>
      <c r="H287" t="str">
        <f>IF($A287="","",VLOOKUP($A287,DADOS!$F:$R,8,FALSE))</f>
        <v/>
      </c>
      <c r="I287" t="str">
        <f>IF($A287="","",VLOOKUP($A287,DADOS!$F:$R,9,FALSE))</f>
        <v/>
      </c>
      <c r="J287" t="str">
        <f>IF($A287="","",VLOOKUP($A287,DADOS!$F:$R,10,FALSE))</f>
        <v/>
      </c>
      <c r="K287" t="str">
        <f>IF($A287="","",VLOOKUP($A287,DADOS!$F:$R,11,FALSE))</f>
        <v/>
      </c>
      <c r="L287" t="str">
        <f>IF($A287="","",VLOOKUP($A287,DADOS!$F:$R,12,FALSE))</f>
        <v/>
      </c>
      <c r="M287" t="str">
        <f>IF($A287="","",VLOOKUP($A287,DADOS!$F:$R,13,FALSE))</f>
        <v/>
      </c>
      <c r="P287">
        <f>IF($B$23="","",$B$23)</f>
        <v>32</v>
      </c>
      <c r="Q287">
        <f>IF($C$23="","",$C$23)</f>
        <v>16</v>
      </c>
      <c r="R287">
        <f>IF($D$23="","",$D$23)</f>
        <v>32</v>
      </c>
      <c r="S287">
        <f>IF(E$23="","",E$23)</f>
        <v>6</v>
      </c>
      <c r="T287">
        <f>IF(F$23="","",F$23)</f>
        <v>6</v>
      </c>
      <c r="U287">
        <f>IF(G$23="","",G$23)</f>
        <v>0.12</v>
      </c>
      <c r="V287">
        <f>IF(H$23="","",H$23)</f>
        <v>0.12</v>
      </c>
      <c r="W287">
        <f>IF($B$23="","",$B$23)</f>
        <v>32</v>
      </c>
      <c r="X287">
        <f>IF($C$23="","",$C$23)</f>
        <v>16</v>
      </c>
      <c r="Y287">
        <f>IF($D$23="","",$D$23)</f>
        <v>32</v>
      </c>
      <c r="Z287">
        <f>IF(L$23="","",L$23)</f>
        <v>0.12</v>
      </c>
      <c r="AA287">
        <f>IF(M$23="","",M$23)</f>
        <v>0.12</v>
      </c>
      <c r="AC287">
        <f>IF(B$22="","",B$22)</f>
        <v>48</v>
      </c>
      <c r="AD287">
        <f>IF(C$22="","",C$22)</f>
        <v>24</v>
      </c>
      <c r="AE287">
        <f>IF(D$22="","",D$22)</f>
        <v>48</v>
      </c>
      <c r="AF287">
        <f>IF(E$22="","",E$22)</f>
        <v>9</v>
      </c>
      <c r="AG287">
        <f>IF(F$22="","",F$22)</f>
        <v>9</v>
      </c>
      <c r="AH287">
        <f>IF(G$22="","",G$22)</f>
        <v>0.18</v>
      </c>
      <c r="AI287">
        <f>IF(H$22="","",H$22)</f>
        <v>0.18</v>
      </c>
      <c r="AJ287">
        <f>IF(I$22="","",I$22)</f>
        <v>1.7999999999999998</v>
      </c>
      <c r="AK287">
        <f>IF(J$22="","",J$22)</f>
        <v>1.7999999999999998</v>
      </c>
      <c r="AL287">
        <f>IF(K$22="","",K$22)</f>
        <v>0.09</v>
      </c>
      <c r="AM287">
        <f>IF(L$22="","",L$22)</f>
        <v>0.18</v>
      </c>
      <c r="AN287">
        <f>IF(M$22="","",M$22)</f>
        <v>0.18</v>
      </c>
      <c r="AP287">
        <f>$B$16</f>
        <v>40</v>
      </c>
      <c r="AQ287">
        <f>$B$16</f>
        <v>40</v>
      </c>
      <c r="AR287">
        <f>$B$16</f>
        <v>40</v>
      </c>
      <c r="AS287">
        <f>$B$16</f>
        <v>40</v>
      </c>
      <c r="AT287">
        <f>$B$16</f>
        <v>40</v>
      </c>
      <c r="AU287">
        <f>$B$16</f>
        <v>40</v>
      </c>
      <c r="AV287">
        <f>$B$16</f>
        <v>40</v>
      </c>
      <c r="AW287">
        <f>$B$16</f>
        <v>40</v>
      </c>
      <c r="AX287">
        <f>$B$16</f>
        <v>40</v>
      </c>
      <c r="AY287">
        <f>$B$16</f>
        <v>40</v>
      </c>
      <c r="AZ287">
        <f>$B$16</f>
        <v>40</v>
      </c>
      <c r="BA287">
        <f>$B$16</f>
        <v>40</v>
      </c>
    </row>
    <row r="288">
      <c r="B288" t="str">
        <f>IF($A288="","",VLOOKUP($A288,DADOS!$F:$R,2,FALSE))</f>
        <v/>
      </c>
      <c r="C288" t="str">
        <f>IF($A288="","",VLOOKUP($A288,DADOS!$F:$R,3,FALSE))</f>
        <v/>
      </c>
      <c r="D288" t="str">
        <f>IF($A288="","",VLOOKUP($A288,DADOS!$F:$R,4,FALSE))</f>
        <v/>
      </c>
      <c r="E288" t="str">
        <f>IF($A288="","",VLOOKUP($A288,DADOS!$F:$R,5,FALSE))</f>
        <v/>
      </c>
      <c r="F288" t="str">
        <f>IF($A288="","",VLOOKUP($A288,DADOS!$F:$R,6,FALSE))</f>
        <v/>
      </c>
      <c r="G288" t="str">
        <f>IF($A288="","",VLOOKUP($A288,DADOS!$F:$R,7,FALSE))</f>
        <v/>
      </c>
      <c r="H288" t="str">
        <f>IF($A288="","",VLOOKUP($A288,DADOS!$F:$R,8,FALSE))</f>
        <v/>
      </c>
      <c r="I288" t="str">
        <f>IF($A288="","",VLOOKUP($A288,DADOS!$F:$R,9,FALSE))</f>
        <v/>
      </c>
      <c r="J288" t="str">
        <f>IF($A288="","",VLOOKUP($A288,DADOS!$F:$R,10,FALSE))</f>
        <v/>
      </c>
      <c r="K288" t="str">
        <f>IF($A288="","",VLOOKUP($A288,DADOS!$F:$R,11,FALSE))</f>
        <v/>
      </c>
      <c r="L288" t="str">
        <f>IF($A288="","",VLOOKUP($A288,DADOS!$F:$R,12,FALSE))</f>
        <v/>
      </c>
      <c r="M288" t="str">
        <f>IF($A288="","",VLOOKUP($A288,DADOS!$F:$R,13,FALSE))</f>
        <v/>
      </c>
      <c r="P288">
        <f>IF($B$23="","",$B$23)</f>
        <v>32</v>
      </c>
      <c r="Q288">
        <f>IF($C$23="","",$C$23)</f>
        <v>16</v>
      </c>
      <c r="R288">
        <f>IF($D$23="","",$D$23)</f>
        <v>32</v>
      </c>
      <c r="S288">
        <f>IF(E$23="","",E$23)</f>
        <v>6</v>
      </c>
      <c r="T288">
        <f>IF(F$23="","",F$23)</f>
        <v>6</v>
      </c>
      <c r="U288">
        <f>IF(G$23="","",G$23)</f>
        <v>0.12</v>
      </c>
      <c r="V288">
        <f>IF(H$23="","",H$23)</f>
        <v>0.12</v>
      </c>
      <c r="W288">
        <f>IF($B$23="","",$B$23)</f>
        <v>32</v>
      </c>
      <c r="X288">
        <f>IF($C$23="","",$C$23)</f>
        <v>16</v>
      </c>
      <c r="Y288">
        <f>IF($D$23="","",$D$23)</f>
        <v>32</v>
      </c>
      <c r="Z288">
        <f>IF(L$23="","",L$23)</f>
        <v>0.12</v>
      </c>
      <c r="AA288">
        <f>IF(M$23="","",M$23)</f>
        <v>0.12</v>
      </c>
      <c r="AC288">
        <f>IF(B$22="","",B$22)</f>
        <v>48</v>
      </c>
      <c r="AD288">
        <f>IF(C$22="","",C$22)</f>
        <v>24</v>
      </c>
      <c r="AE288">
        <f>IF(D$22="","",D$22)</f>
        <v>48</v>
      </c>
      <c r="AF288">
        <f>IF(E$22="","",E$22)</f>
        <v>9</v>
      </c>
      <c r="AG288">
        <f>IF(F$22="","",F$22)</f>
        <v>9</v>
      </c>
      <c r="AH288">
        <f>IF(G$22="","",G$22)</f>
        <v>0.18</v>
      </c>
      <c r="AI288">
        <f>IF(H$22="","",H$22)</f>
        <v>0.18</v>
      </c>
      <c r="AJ288">
        <f>IF(I$22="","",I$22)</f>
        <v>1.7999999999999998</v>
      </c>
      <c r="AK288">
        <f>IF(J$22="","",J$22)</f>
        <v>1.7999999999999998</v>
      </c>
      <c r="AL288">
        <f>IF(K$22="","",K$22)</f>
        <v>0.09</v>
      </c>
      <c r="AM288">
        <f>IF(L$22="","",L$22)</f>
        <v>0.18</v>
      </c>
      <c r="AN288">
        <f>IF(M$22="","",M$22)</f>
        <v>0.18</v>
      </c>
      <c r="AP288">
        <f>$B$16</f>
        <v>40</v>
      </c>
      <c r="AQ288">
        <f>$B$16</f>
        <v>40</v>
      </c>
      <c r="AR288">
        <f>$B$16</f>
        <v>40</v>
      </c>
      <c r="AS288">
        <f>$B$16</f>
        <v>40</v>
      </c>
      <c r="AT288">
        <f>$B$16</f>
        <v>40</v>
      </c>
      <c r="AU288">
        <f>$B$16</f>
        <v>40</v>
      </c>
      <c r="AV288">
        <f>$B$16</f>
        <v>40</v>
      </c>
      <c r="AW288">
        <f>$B$16</f>
        <v>40</v>
      </c>
      <c r="AX288">
        <f>$B$16</f>
        <v>40</v>
      </c>
      <c r="AY288">
        <f>$B$16</f>
        <v>40</v>
      </c>
      <c r="AZ288">
        <f>$B$16</f>
        <v>40</v>
      </c>
      <c r="BA288">
        <f>$B$16</f>
        <v>40</v>
      </c>
    </row>
    <row r="289">
      <c r="B289" t="str">
        <f>IF($A289="","",VLOOKUP($A289,DADOS!$F:$R,2,FALSE))</f>
        <v/>
      </c>
      <c r="C289" t="str">
        <f>IF($A289="","",VLOOKUP($A289,DADOS!$F:$R,3,FALSE))</f>
        <v/>
      </c>
      <c r="D289" t="str">
        <f>IF($A289="","",VLOOKUP($A289,DADOS!$F:$R,4,FALSE))</f>
        <v/>
      </c>
      <c r="E289" t="str">
        <f>IF($A289="","",VLOOKUP($A289,DADOS!$F:$R,5,FALSE))</f>
        <v/>
      </c>
      <c r="F289" t="str">
        <f>IF($A289="","",VLOOKUP($A289,DADOS!$F:$R,6,FALSE))</f>
        <v/>
      </c>
      <c r="G289" t="str">
        <f>IF($A289="","",VLOOKUP($A289,DADOS!$F:$R,7,FALSE))</f>
        <v/>
      </c>
      <c r="H289" t="str">
        <f>IF($A289="","",VLOOKUP($A289,DADOS!$F:$R,8,FALSE))</f>
        <v/>
      </c>
      <c r="I289" t="str">
        <f>IF($A289="","",VLOOKUP($A289,DADOS!$F:$R,9,FALSE))</f>
        <v/>
      </c>
      <c r="J289" t="str">
        <f>IF($A289="","",VLOOKUP($A289,DADOS!$F:$R,10,FALSE))</f>
        <v/>
      </c>
      <c r="K289" t="str">
        <f>IF($A289="","",VLOOKUP($A289,DADOS!$F:$R,11,FALSE))</f>
        <v/>
      </c>
      <c r="L289" t="str">
        <f>IF($A289="","",VLOOKUP($A289,DADOS!$F:$R,12,FALSE))</f>
        <v/>
      </c>
      <c r="M289" t="str">
        <f>IF($A289="","",VLOOKUP($A289,DADOS!$F:$R,13,FALSE))</f>
        <v/>
      </c>
      <c r="P289">
        <f>IF($B$23="","",$B$23)</f>
        <v>32</v>
      </c>
      <c r="Q289">
        <f>IF($C$23="","",$C$23)</f>
        <v>16</v>
      </c>
      <c r="R289">
        <f>IF($D$23="","",$D$23)</f>
        <v>32</v>
      </c>
      <c r="S289">
        <f>IF(E$23="","",E$23)</f>
        <v>6</v>
      </c>
      <c r="T289">
        <f>IF(F$23="","",F$23)</f>
        <v>6</v>
      </c>
      <c r="U289">
        <f>IF(G$23="","",G$23)</f>
        <v>0.12</v>
      </c>
      <c r="V289">
        <f>IF(H$23="","",H$23)</f>
        <v>0.12</v>
      </c>
      <c r="W289">
        <f>IF($B$23="","",$B$23)</f>
        <v>32</v>
      </c>
      <c r="X289">
        <f>IF($C$23="","",$C$23)</f>
        <v>16</v>
      </c>
      <c r="Y289">
        <f>IF($D$23="","",$D$23)</f>
        <v>32</v>
      </c>
      <c r="Z289">
        <f>IF(L$23="","",L$23)</f>
        <v>0.12</v>
      </c>
      <c r="AA289">
        <f>IF(M$23="","",M$23)</f>
        <v>0.12</v>
      </c>
      <c r="AC289">
        <f>IF(B$22="","",B$22)</f>
        <v>48</v>
      </c>
      <c r="AD289">
        <f>IF(C$22="","",C$22)</f>
        <v>24</v>
      </c>
      <c r="AE289">
        <f>IF(D$22="","",D$22)</f>
        <v>48</v>
      </c>
      <c r="AF289">
        <f>IF(E$22="","",E$22)</f>
        <v>9</v>
      </c>
      <c r="AG289">
        <f>IF(F$22="","",F$22)</f>
        <v>9</v>
      </c>
      <c r="AH289">
        <f>IF(G$22="","",G$22)</f>
        <v>0.18</v>
      </c>
      <c r="AI289">
        <f>IF(H$22="","",H$22)</f>
        <v>0.18</v>
      </c>
      <c r="AJ289">
        <f>IF(I$22="","",I$22)</f>
        <v>1.7999999999999998</v>
      </c>
      <c r="AK289">
        <f>IF(J$22="","",J$22)</f>
        <v>1.7999999999999998</v>
      </c>
      <c r="AL289">
        <f>IF(K$22="","",K$22)</f>
        <v>0.09</v>
      </c>
      <c r="AM289">
        <f>IF(L$22="","",L$22)</f>
        <v>0.18</v>
      </c>
      <c r="AN289">
        <f>IF(M$22="","",M$22)</f>
        <v>0.18</v>
      </c>
      <c r="AP289">
        <f>$B$16</f>
        <v>40</v>
      </c>
      <c r="AQ289">
        <f>$B$16</f>
        <v>40</v>
      </c>
      <c r="AR289">
        <f>$B$16</f>
        <v>40</v>
      </c>
      <c r="AS289">
        <f>$B$16</f>
        <v>40</v>
      </c>
      <c r="AT289">
        <f>$B$16</f>
        <v>40</v>
      </c>
      <c r="AU289">
        <f>$B$16</f>
        <v>40</v>
      </c>
      <c r="AV289">
        <f>$B$16</f>
        <v>40</v>
      </c>
      <c r="AW289">
        <f>$B$16</f>
        <v>40</v>
      </c>
      <c r="AX289">
        <f>$B$16</f>
        <v>40</v>
      </c>
      <c r="AY289">
        <f>$B$16</f>
        <v>40</v>
      </c>
      <c r="AZ289">
        <f>$B$16</f>
        <v>40</v>
      </c>
      <c r="BA289">
        <f>$B$16</f>
        <v>40</v>
      </c>
    </row>
    <row r="290">
      <c r="B290" t="str">
        <f>IF($A290="","",VLOOKUP($A290,DADOS!$F:$R,2,FALSE))</f>
        <v/>
      </c>
      <c r="C290" t="str">
        <f>IF($A290="","",VLOOKUP($A290,DADOS!$F:$R,3,FALSE))</f>
        <v/>
      </c>
      <c r="D290" t="str">
        <f>IF($A290="","",VLOOKUP($A290,DADOS!$F:$R,4,FALSE))</f>
        <v/>
      </c>
      <c r="E290" t="str">
        <f>IF($A290="","",VLOOKUP($A290,DADOS!$F:$R,5,FALSE))</f>
        <v/>
      </c>
      <c r="F290" t="str">
        <f>IF($A290="","",VLOOKUP($A290,DADOS!$F:$R,6,FALSE))</f>
        <v/>
      </c>
      <c r="G290" t="str">
        <f>IF($A290="","",VLOOKUP($A290,DADOS!$F:$R,7,FALSE))</f>
        <v/>
      </c>
      <c r="H290" t="str">
        <f>IF($A290="","",VLOOKUP($A290,DADOS!$F:$R,8,FALSE))</f>
        <v/>
      </c>
      <c r="I290" t="str">
        <f>IF($A290="","",VLOOKUP($A290,DADOS!$F:$R,9,FALSE))</f>
        <v/>
      </c>
      <c r="J290" t="str">
        <f>IF($A290="","",VLOOKUP($A290,DADOS!$F:$R,10,FALSE))</f>
        <v/>
      </c>
      <c r="K290" t="str">
        <f>IF($A290="","",VLOOKUP($A290,DADOS!$F:$R,11,FALSE))</f>
        <v/>
      </c>
      <c r="L290" t="str">
        <f>IF($A290="","",VLOOKUP($A290,DADOS!$F:$R,12,FALSE))</f>
        <v/>
      </c>
      <c r="M290" t="str">
        <f>IF($A290="","",VLOOKUP($A290,DADOS!$F:$R,13,FALSE))</f>
        <v/>
      </c>
      <c r="P290">
        <f>IF($B$23="","",$B$23)</f>
        <v>32</v>
      </c>
      <c r="Q290">
        <f>IF($C$23="","",$C$23)</f>
        <v>16</v>
      </c>
      <c r="R290">
        <f>IF($D$23="","",$D$23)</f>
        <v>32</v>
      </c>
      <c r="S290">
        <f>IF(E$23="","",E$23)</f>
        <v>6</v>
      </c>
      <c r="T290">
        <f>IF(F$23="","",F$23)</f>
        <v>6</v>
      </c>
      <c r="U290">
        <f>IF(G$23="","",G$23)</f>
        <v>0.12</v>
      </c>
      <c r="V290">
        <f>IF(H$23="","",H$23)</f>
        <v>0.12</v>
      </c>
      <c r="W290">
        <f>IF($B$23="","",$B$23)</f>
        <v>32</v>
      </c>
      <c r="X290">
        <f>IF($C$23="","",$C$23)</f>
        <v>16</v>
      </c>
      <c r="Y290">
        <f>IF($D$23="","",$D$23)</f>
        <v>32</v>
      </c>
      <c r="Z290">
        <f>IF(L$23="","",L$23)</f>
        <v>0.12</v>
      </c>
      <c r="AA290">
        <f>IF(M$23="","",M$23)</f>
        <v>0.12</v>
      </c>
      <c r="AC290">
        <f>IF(B$22="","",B$22)</f>
        <v>48</v>
      </c>
      <c r="AD290">
        <f>IF(C$22="","",C$22)</f>
        <v>24</v>
      </c>
      <c r="AE290">
        <f>IF(D$22="","",D$22)</f>
        <v>48</v>
      </c>
      <c r="AF290">
        <f>IF(E$22="","",E$22)</f>
        <v>9</v>
      </c>
      <c r="AG290">
        <f>IF(F$22="","",F$22)</f>
        <v>9</v>
      </c>
      <c r="AH290">
        <f>IF(G$22="","",G$22)</f>
        <v>0.18</v>
      </c>
      <c r="AI290">
        <f>IF(H$22="","",H$22)</f>
        <v>0.18</v>
      </c>
      <c r="AJ290">
        <f>IF(I$22="","",I$22)</f>
        <v>1.7999999999999998</v>
      </c>
      <c r="AK290">
        <f>IF(J$22="","",J$22)</f>
        <v>1.7999999999999998</v>
      </c>
      <c r="AL290">
        <f>IF(K$22="","",K$22)</f>
        <v>0.09</v>
      </c>
      <c r="AM290">
        <f>IF(L$22="","",L$22)</f>
        <v>0.18</v>
      </c>
      <c r="AN290">
        <f>IF(M$22="","",M$22)</f>
        <v>0.18</v>
      </c>
      <c r="AP290">
        <f>$B$16</f>
        <v>40</v>
      </c>
      <c r="AQ290">
        <f>$B$16</f>
        <v>40</v>
      </c>
      <c r="AR290">
        <f>$B$16</f>
        <v>40</v>
      </c>
      <c r="AS290">
        <f>$B$16</f>
        <v>40</v>
      </c>
      <c r="AT290">
        <f>$B$16</f>
        <v>40</v>
      </c>
      <c r="AU290">
        <f>$B$16</f>
        <v>40</v>
      </c>
      <c r="AV290">
        <f>$B$16</f>
        <v>40</v>
      </c>
      <c r="AW290">
        <f>$B$16</f>
        <v>40</v>
      </c>
      <c r="AX290">
        <f>$B$16</f>
        <v>40</v>
      </c>
      <c r="AY290">
        <f>$B$16</f>
        <v>40</v>
      </c>
      <c r="AZ290">
        <f>$B$16</f>
        <v>40</v>
      </c>
      <c r="BA290">
        <f>$B$16</f>
        <v>40</v>
      </c>
    </row>
    <row r="291">
      <c r="B291" t="str">
        <f>IF($A291="","",VLOOKUP($A291,DADOS!$F:$R,2,FALSE))</f>
        <v/>
      </c>
      <c r="C291" t="str">
        <f>IF($A291="","",VLOOKUP($A291,DADOS!$F:$R,3,FALSE))</f>
        <v/>
      </c>
      <c r="D291" t="str">
        <f>IF($A291="","",VLOOKUP($A291,DADOS!$F:$R,4,FALSE))</f>
        <v/>
      </c>
      <c r="E291" t="str">
        <f>IF($A291="","",VLOOKUP($A291,DADOS!$F:$R,5,FALSE))</f>
        <v/>
      </c>
      <c r="F291" t="str">
        <f>IF($A291="","",VLOOKUP($A291,DADOS!$F:$R,6,FALSE))</f>
        <v/>
      </c>
      <c r="G291" t="str">
        <f>IF($A291="","",VLOOKUP($A291,DADOS!$F:$R,7,FALSE))</f>
        <v/>
      </c>
      <c r="H291" t="str">
        <f>IF($A291="","",VLOOKUP($A291,DADOS!$F:$R,8,FALSE))</f>
        <v/>
      </c>
      <c r="I291" t="str">
        <f>IF($A291="","",VLOOKUP($A291,DADOS!$F:$R,9,FALSE))</f>
        <v/>
      </c>
      <c r="J291" t="str">
        <f>IF($A291="","",VLOOKUP($A291,DADOS!$F:$R,10,FALSE))</f>
        <v/>
      </c>
      <c r="K291" t="str">
        <f>IF($A291="","",VLOOKUP($A291,DADOS!$F:$R,11,FALSE))</f>
        <v/>
      </c>
      <c r="L291" t="str">
        <f>IF($A291="","",VLOOKUP($A291,DADOS!$F:$R,12,FALSE))</f>
        <v/>
      </c>
      <c r="M291" t="str">
        <f>IF($A291="","",VLOOKUP($A291,DADOS!$F:$R,13,FALSE))</f>
        <v/>
      </c>
      <c r="P291">
        <f>IF($B$23="","",$B$23)</f>
        <v>32</v>
      </c>
      <c r="Q291">
        <f>IF($C$23="","",$C$23)</f>
        <v>16</v>
      </c>
      <c r="R291">
        <f>IF($D$23="","",$D$23)</f>
        <v>32</v>
      </c>
      <c r="S291">
        <f>IF(E$23="","",E$23)</f>
        <v>6</v>
      </c>
      <c r="T291">
        <f>IF(F$23="","",F$23)</f>
        <v>6</v>
      </c>
      <c r="U291">
        <f>IF(G$23="","",G$23)</f>
        <v>0.12</v>
      </c>
      <c r="V291">
        <f>IF(H$23="","",H$23)</f>
        <v>0.12</v>
      </c>
      <c r="W291">
        <f>IF($B$23="","",$B$23)</f>
        <v>32</v>
      </c>
      <c r="X291">
        <f>IF($C$23="","",$C$23)</f>
        <v>16</v>
      </c>
      <c r="Y291">
        <f>IF($D$23="","",$D$23)</f>
        <v>32</v>
      </c>
      <c r="Z291">
        <f>IF(L$23="","",L$23)</f>
        <v>0.12</v>
      </c>
      <c r="AA291">
        <f>IF(M$23="","",M$23)</f>
        <v>0.12</v>
      </c>
      <c r="AC291">
        <f>IF(B$22="","",B$22)</f>
        <v>48</v>
      </c>
      <c r="AD291">
        <f>IF(C$22="","",C$22)</f>
        <v>24</v>
      </c>
      <c r="AE291">
        <f>IF(D$22="","",D$22)</f>
        <v>48</v>
      </c>
      <c r="AF291">
        <f>IF(E$22="","",E$22)</f>
        <v>9</v>
      </c>
      <c r="AG291">
        <f>IF(F$22="","",F$22)</f>
        <v>9</v>
      </c>
      <c r="AH291">
        <f>IF(G$22="","",G$22)</f>
        <v>0.18</v>
      </c>
      <c r="AI291">
        <f>IF(H$22="","",H$22)</f>
        <v>0.18</v>
      </c>
      <c r="AJ291">
        <f>IF(I$22="","",I$22)</f>
        <v>1.7999999999999998</v>
      </c>
      <c r="AK291">
        <f>IF(J$22="","",J$22)</f>
        <v>1.7999999999999998</v>
      </c>
      <c r="AL291">
        <f>IF(K$22="","",K$22)</f>
        <v>0.09</v>
      </c>
      <c r="AM291">
        <f>IF(L$22="","",L$22)</f>
        <v>0.18</v>
      </c>
      <c r="AN291">
        <f>IF(M$22="","",M$22)</f>
        <v>0.18</v>
      </c>
      <c r="AP291">
        <f>$B$16</f>
        <v>40</v>
      </c>
      <c r="AQ291">
        <f>$B$16</f>
        <v>40</v>
      </c>
      <c r="AR291">
        <f>$B$16</f>
        <v>40</v>
      </c>
      <c r="AS291">
        <f>$B$16</f>
        <v>40</v>
      </c>
      <c r="AT291">
        <f>$B$16</f>
        <v>40</v>
      </c>
      <c r="AU291">
        <f>$B$16</f>
        <v>40</v>
      </c>
      <c r="AV291">
        <f>$B$16</f>
        <v>40</v>
      </c>
      <c r="AW291">
        <f>$B$16</f>
        <v>40</v>
      </c>
      <c r="AX291">
        <f>$B$16</f>
        <v>40</v>
      </c>
      <c r="AY291">
        <f>$B$16</f>
        <v>40</v>
      </c>
      <c r="AZ291">
        <f>$B$16</f>
        <v>40</v>
      </c>
      <c r="BA291">
        <f>$B$16</f>
        <v>40</v>
      </c>
    </row>
    <row r="292">
      <c r="B292" t="str">
        <f>IF($A292="","",VLOOKUP($A292,DADOS!$F:$R,2,FALSE))</f>
        <v/>
      </c>
      <c r="C292" t="str">
        <f>IF($A292="","",VLOOKUP($A292,DADOS!$F:$R,3,FALSE))</f>
        <v/>
      </c>
      <c r="D292" t="str">
        <f>IF($A292="","",VLOOKUP($A292,DADOS!$F:$R,4,FALSE))</f>
        <v/>
      </c>
      <c r="E292" t="str">
        <f>IF($A292="","",VLOOKUP($A292,DADOS!$F:$R,5,FALSE))</f>
        <v/>
      </c>
      <c r="F292" t="str">
        <f>IF($A292="","",VLOOKUP($A292,DADOS!$F:$R,6,FALSE))</f>
        <v/>
      </c>
      <c r="G292" t="str">
        <f>IF($A292="","",VLOOKUP($A292,DADOS!$F:$R,7,FALSE))</f>
        <v/>
      </c>
      <c r="H292" t="str">
        <f>IF($A292="","",VLOOKUP($A292,DADOS!$F:$R,8,FALSE))</f>
        <v/>
      </c>
      <c r="I292" t="str">
        <f>IF($A292="","",VLOOKUP($A292,DADOS!$F:$R,9,FALSE))</f>
        <v/>
      </c>
      <c r="J292" t="str">
        <f>IF($A292="","",VLOOKUP($A292,DADOS!$F:$R,10,FALSE))</f>
        <v/>
      </c>
      <c r="K292" t="str">
        <f>IF($A292="","",VLOOKUP($A292,DADOS!$F:$R,11,FALSE))</f>
        <v/>
      </c>
      <c r="L292" t="str">
        <f>IF($A292="","",VLOOKUP($A292,DADOS!$F:$R,12,FALSE))</f>
        <v/>
      </c>
      <c r="M292" t="str">
        <f>IF($A292="","",VLOOKUP($A292,DADOS!$F:$R,13,FALSE))</f>
        <v/>
      </c>
      <c r="P292">
        <f>IF($B$23="","",$B$23)</f>
        <v>32</v>
      </c>
      <c r="Q292">
        <f>IF($C$23="","",$C$23)</f>
        <v>16</v>
      </c>
      <c r="R292">
        <f>IF($D$23="","",$D$23)</f>
        <v>32</v>
      </c>
      <c r="S292">
        <f>IF(E$23="","",E$23)</f>
        <v>6</v>
      </c>
      <c r="T292">
        <f>IF(F$23="","",F$23)</f>
        <v>6</v>
      </c>
      <c r="U292">
        <f>IF(G$23="","",G$23)</f>
        <v>0.12</v>
      </c>
      <c r="V292">
        <f>IF(H$23="","",H$23)</f>
        <v>0.12</v>
      </c>
      <c r="W292">
        <f>IF($B$23="","",$B$23)</f>
        <v>32</v>
      </c>
      <c r="X292">
        <f>IF($C$23="","",$C$23)</f>
        <v>16</v>
      </c>
      <c r="Y292">
        <f>IF($D$23="","",$D$23)</f>
        <v>32</v>
      </c>
      <c r="Z292">
        <f>IF(L$23="","",L$23)</f>
        <v>0.12</v>
      </c>
      <c r="AA292">
        <f>IF(M$23="","",M$23)</f>
        <v>0.12</v>
      </c>
      <c r="AC292">
        <f>IF(B$22="","",B$22)</f>
        <v>48</v>
      </c>
      <c r="AD292">
        <f>IF(C$22="","",C$22)</f>
        <v>24</v>
      </c>
      <c r="AE292">
        <f>IF(D$22="","",D$22)</f>
        <v>48</v>
      </c>
      <c r="AF292">
        <f>IF(E$22="","",E$22)</f>
        <v>9</v>
      </c>
      <c r="AG292">
        <f>IF(F$22="","",F$22)</f>
        <v>9</v>
      </c>
      <c r="AH292">
        <f>IF(G$22="","",G$22)</f>
        <v>0.18</v>
      </c>
      <c r="AI292">
        <f>IF(H$22="","",H$22)</f>
        <v>0.18</v>
      </c>
      <c r="AJ292">
        <f>IF(I$22="","",I$22)</f>
        <v>1.7999999999999998</v>
      </c>
      <c r="AK292">
        <f>IF(J$22="","",J$22)</f>
        <v>1.7999999999999998</v>
      </c>
      <c r="AL292">
        <f>IF(K$22="","",K$22)</f>
        <v>0.09</v>
      </c>
      <c r="AM292">
        <f>IF(L$22="","",L$22)</f>
        <v>0.18</v>
      </c>
      <c r="AN292">
        <f>IF(M$22="","",M$22)</f>
        <v>0.18</v>
      </c>
      <c r="AP292">
        <f>$B$16</f>
        <v>40</v>
      </c>
      <c r="AQ292">
        <f>$B$16</f>
        <v>40</v>
      </c>
      <c r="AR292">
        <f>$B$16</f>
        <v>40</v>
      </c>
      <c r="AS292">
        <f>$B$16</f>
        <v>40</v>
      </c>
      <c r="AT292">
        <f>$B$16</f>
        <v>40</v>
      </c>
      <c r="AU292">
        <f>$B$16</f>
        <v>40</v>
      </c>
      <c r="AV292">
        <f>$B$16</f>
        <v>40</v>
      </c>
      <c r="AW292">
        <f>$B$16</f>
        <v>40</v>
      </c>
      <c r="AX292">
        <f>$B$16</f>
        <v>40</v>
      </c>
      <c r="AY292">
        <f>$B$16</f>
        <v>40</v>
      </c>
      <c r="AZ292">
        <f>$B$16</f>
        <v>40</v>
      </c>
      <c r="BA292">
        <f>$B$16</f>
        <v>40</v>
      </c>
    </row>
    <row r="293">
      <c r="B293" t="str">
        <f>IF($A293="","",VLOOKUP($A293,DADOS!$F:$R,2,FALSE))</f>
        <v/>
      </c>
      <c r="C293" t="str">
        <f>IF($A293="","",VLOOKUP($A293,DADOS!$F:$R,3,FALSE))</f>
        <v/>
      </c>
      <c r="D293" t="str">
        <f>IF($A293="","",VLOOKUP($A293,DADOS!$F:$R,4,FALSE))</f>
        <v/>
      </c>
      <c r="E293" t="str">
        <f>IF($A293="","",VLOOKUP($A293,DADOS!$F:$R,5,FALSE))</f>
        <v/>
      </c>
      <c r="F293" t="str">
        <f>IF($A293="","",VLOOKUP($A293,DADOS!$F:$R,6,FALSE))</f>
        <v/>
      </c>
      <c r="G293" t="str">
        <f>IF($A293="","",VLOOKUP($A293,DADOS!$F:$R,7,FALSE))</f>
        <v/>
      </c>
      <c r="H293" t="str">
        <f>IF($A293="","",VLOOKUP($A293,DADOS!$F:$R,8,FALSE))</f>
        <v/>
      </c>
      <c r="I293" t="str">
        <f>IF($A293="","",VLOOKUP($A293,DADOS!$F:$R,9,FALSE))</f>
        <v/>
      </c>
      <c r="J293" t="str">
        <f>IF($A293="","",VLOOKUP($A293,DADOS!$F:$R,10,FALSE))</f>
        <v/>
      </c>
      <c r="K293" t="str">
        <f>IF($A293="","",VLOOKUP($A293,DADOS!$F:$R,11,FALSE))</f>
        <v/>
      </c>
      <c r="L293" t="str">
        <f>IF($A293="","",VLOOKUP($A293,DADOS!$F:$R,12,FALSE))</f>
        <v/>
      </c>
      <c r="M293" t="str">
        <f>IF($A293="","",VLOOKUP($A293,DADOS!$F:$R,13,FALSE))</f>
        <v/>
      </c>
      <c r="P293">
        <f>IF($B$23="","",$B$23)</f>
        <v>32</v>
      </c>
      <c r="Q293">
        <f>IF($C$23="","",$C$23)</f>
        <v>16</v>
      </c>
      <c r="R293">
        <f>IF($D$23="","",$D$23)</f>
        <v>32</v>
      </c>
      <c r="S293">
        <f>IF(E$23="","",E$23)</f>
        <v>6</v>
      </c>
      <c r="T293">
        <f>IF(F$23="","",F$23)</f>
        <v>6</v>
      </c>
      <c r="U293">
        <f>IF(G$23="","",G$23)</f>
        <v>0.12</v>
      </c>
      <c r="V293">
        <f>IF(H$23="","",H$23)</f>
        <v>0.12</v>
      </c>
      <c r="W293">
        <f>IF($B$23="","",$B$23)</f>
        <v>32</v>
      </c>
      <c r="X293">
        <f>IF($C$23="","",$C$23)</f>
        <v>16</v>
      </c>
      <c r="Y293">
        <f>IF($D$23="","",$D$23)</f>
        <v>32</v>
      </c>
      <c r="Z293">
        <f>IF(L$23="","",L$23)</f>
        <v>0.12</v>
      </c>
      <c r="AA293">
        <f>IF(M$23="","",M$23)</f>
        <v>0.12</v>
      </c>
      <c r="AC293">
        <f>IF(B$22="","",B$22)</f>
        <v>48</v>
      </c>
      <c r="AD293">
        <f>IF(C$22="","",C$22)</f>
        <v>24</v>
      </c>
      <c r="AE293">
        <f>IF(D$22="","",D$22)</f>
        <v>48</v>
      </c>
      <c r="AF293">
        <f>IF(E$22="","",E$22)</f>
        <v>9</v>
      </c>
      <c r="AG293">
        <f>IF(F$22="","",F$22)</f>
        <v>9</v>
      </c>
      <c r="AH293">
        <f>IF(G$22="","",G$22)</f>
        <v>0.18</v>
      </c>
      <c r="AI293">
        <f>IF(H$22="","",H$22)</f>
        <v>0.18</v>
      </c>
      <c r="AJ293">
        <f>IF(I$22="","",I$22)</f>
        <v>1.7999999999999998</v>
      </c>
      <c r="AK293">
        <f>IF(J$22="","",J$22)</f>
        <v>1.7999999999999998</v>
      </c>
      <c r="AL293">
        <f>IF(K$22="","",K$22)</f>
        <v>0.09</v>
      </c>
      <c r="AM293">
        <f>IF(L$22="","",L$22)</f>
        <v>0.18</v>
      </c>
      <c r="AN293">
        <f>IF(M$22="","",M$22)</f>
        <v>0.18</v>
      </c>
      <c r="AP293">
        <f>$B$16</f>
        <v>40</v>
      </c>
      <c r="AQ293">
        <f>$B$16</f>
        <v>40</v>
      </c>
      <c r="AR293">
        <f>$B$16</f>
        <v>40</v>
      </c>
      <c r="AS293">
        <f>$B$16</f>
        <v>40</v>
      </c>
      <c r="AT293">
        <f>$B$16</f>
        <v>40</v>
      </c>
      <c r="AU293">
        <f>$B$16</f>
        <v>40</v>
      </c>
      <c r="AV293">
        <f>$B$16</f>
        <v>40</v>
      </c>
      <c r="AW293">
        <f>$B$16</f>
        <v>40</v>
      </c>
      <c r="AX293">
        <f>$B$16</f>
        <v>40</v>
      </c>
      <c r="AY293">
        <f>$B$16</f>
        <v>40</v>
      </c>
      <c r="AZ293">
        <f>$B$16</f>
        <v>40</v>
      </c>
      <c r="BA293">
        <f>$B$16</f>
        <v>40</v>
      </c>
    </row>
    <row r="294">
      <c r="B294" t="str">
        <f>IF($A294="","",VLOOKUP($A294,DADOS!$F:$R,2,FALSE))</f>
        <v/>
      </c>
      <c r="C294" t="str">
        <f>IF($A294="","",VLOOKUP($A294,DADOS!$F:$R,3,FALSE))</f>
        <v/>
      </c>
      <c r="D294" t="str">
        <f>IF($A294="","",VLOOKUP($A294,DADOS!$F:$R,4,FALSE))</f>
        <v/>
      </c>
      <c r="E294" t="str">
        <f>IF($A294="","",VLOOKUP($A294,DADOS!$F:$R,5,FALSE))</f>
        <v/>
      </c>
      <c r="F294" t="str">
        <f>IF($A294="","",VLOOKUP($A294,DADOS!$F:$R,6,FALSE))</f>
        <v/>
      </c>
      <c r="G294" t="str">
        <f>IF($A294="","",VLOOKUP($A294,DADOS!$F:$R,7,FALSE))</f>
        <v/>
      </c>
      <c r="H294" t="str">
        <f>IF($A294="","",VLOOKUP($A294,DADOS!$F:$R,8,FALSE))</f>
        <v/>
      </c>
      <c r="I294" t="str">
        <f>IF($A294="","",VLOOKUP($A294,DADOS!$F:$R,9,FALSE))</f>
        <v/>
      </c>
      <c r="J294" t="str">
        <f>IF($A294="","",VLOOKUP($A294,DADOS!$F:$R,10,FALSE))</f>
        <v/>
      </c>
      <c r="K294" t="str">
        <f>IF($A294="","",VLOOKUP($A294,DADOS!$F:$R,11,FALSE))</f>
        <v/>
      </c>
      <c r="L294" t="str">
        <f>IF($A294="","",VLOOKUP($A294,DADOS!$F:$R,12,FALSE))</f>
        <v/>
      </c>
      <c r="M294" t="str">
        <f>IF($A294="","",VLOOKUP($A294,DADOS!$F:$R,13,FALSE))</f>
        <v/>
      </c>
      <c r="P294">
        <f>IF($B$23="","",$B$23)</f>
        <v>32</v>
      </c>
      <c r="Q294">
        <f>IF($C$23="","",$C$23)</f>
        <v>16</v>
      </c>
      <c r="R294">
        <f>IF($D$23="","",$D$23)</f>
        <v>32</v>
      </c>
      <c r="S294">
        <f>IF(E$23="","",E$23)</f>
        <v>6</v>
      </c>
      <c r="T294">
        <f>IF(F$23="","",F$23)</f>
        <v>6</v>
      </c>
      <c r="U294">
        <f>IF(G$23="","",G$23)</f>
        <v>0.12</v>
      </c>
      <c r="V294">
        <f>IF(H$23="","",H$23)</f>
        <v>0.12</v>
      </c>
      <c r="W294">
        <f>IF($B$23="","",$B$23)</f>
        <v>32</v>
      </c>
      <c r="X294">
        <f>IF($C$23="","",$C$23)</f>
        <v>16</v>
      </c>
      <c r="Y294">
        <f>IF($D$23="","",$D$23)</f>
        <v>32</v>
      </c>
      <c r="Z294">
        <f>IF(L$23="","",L$23)</f>
        <v>0.12</v>
      </c>
      <c r="AA294">
        <f>IF(M$23="","",M$23)</f>
        <v>0.12</v>
      </c>
      <c r="AC294">
        <f>IF(B$22="","",B$22)</f>
        <v>48</v>
      </c>
      <c r="AD294">
        <f>IF(C$22="","",C$22)</f>
        <v>24</v>
      </c>
      <c r="AE294">
        <f>IF(D$22="","",D$22)</f>
        <v>48</v>
      </c>
      <c r="AF294">
        <f>IF(E$22="","",E$22)</f>
        <v>9</v>
      </c>
      <c r="AG294">
        <f>IF(F$22="","",F$22)</f>
        <v>9</v>
      </c>
      <c r="AH294">
        <f>IF(G$22="","",G$22)</f>
        <v>0.18</v>
      </c>
      <c r="AI294">
        <f>IF(H$22="","",H$22)</f>
        <v>0.18</v>
      </c>
      <c r="AJ294">
        <f>IF(I$22="","",I$22)</f>
        <v>1.7999999999999998</v>
      </c>
      <c r="AK294">
        <f>IF(J$22="","",J$22)</f>
        <v>1.7999999999999998</v>
      </c>
      <c r="AL294">
        <f>IF(K$22="","",K$22)</f>
        <v>0.09</v>
      </c>
      <c r="AM294">
        <f>IF(L$22="","",L$22)</f>
        <v>0.18</v>
      </c>
      <c r="AN294">
        <f>IF(M$22="","",M$22)</f>
        <v>0.18</v>
      </c>
      <c r="AP294">
        <f>$B$16</f>
        <v>40</v>
      </c>
      <c r="AQ294">
        <f>$B$16</f>
        <v>40</v>
      </c>
      <c r="AR294">
        <f>$B$16</f>
        <v>40</v>
      </c>
      <c r="AS294">
        <f>$B$16</f>
        <v>40</v>
      </c>
      <c r="AT294">
        <f>$B$16</f>
        <v>40</v>
      </c>
      <c r="AU294">
        <f>$B$16</f>
        <v>40</v>
      </c>
      <c r="AV294">
        <f>$B$16</f>
        <v>40</v>
      </c>
      <c r="AW294">
        <f>$B$16</f>
        <v>40</v>
      </c>
      <c r="AX294">
        <f>$B$16</f>
        <v>40</v>
      </c>
      <c r="AY294">
        <f>$B$16</f>
        <v>40</v>
      </c>
      <c r="AZ294">
        <f>$B$16</f>
        <v>40</v>
      </c>
      <c r="BA294">
        <f>$B$16</f>
        <v>40</v>
      </c>
    </row>
    <row r="295">
      <c r="B295" t="str">
        <f>IF($A295="","",VLOOKUP($A295,DADOS!$F:$R,2,FALSE))</f>
        <v/>
      </c>
      <c r="C295" t="str">
        <f>IF($A295="","",VLOOKUP($A295,DADOS!$F:$R,3,FALSE))</f>
        <v/>
      </c>
      <c r="D295" t="str">
        <f>IF($A295="","",VLOOKUP($A295,DADOS!$F:$R,4,FALSE))</f>
        <v/>
      </c>
      <c r="E295" t="str">
        <f>IF($A295="","",VLOOKUP($A295,DADOS!$F:$R,5,FALSE))</f>
        <v/>
      </c>
      <c r="F295" t="str">
        <f>IF($A295="","",VLOOKUP($A295,DADOS!$F:$R,6,FALSE))</f>
        <v/>
      </c>
      <c r="G295" t="str">
        <f>IF($A295="","",VLOOKUP($A295,DADOS!$F:$R,7,FALSE))</f>
        <v/>
      </c>
      <c r="H295" t="str">
        <f>IF($A295="","",VLOOKUP($A295,DADOS!$F:$R,8,FALSE))</f>
        <v/>
      </c>
      <c r="I295" t="str">
        <f>IF($A295="","",VLOOKUP($A295,DADOS!$F:$R,9,FALSE))</f>
        <v/>
      </c>
      <c r="J295" t="str">
        <f>IF($A295="","",VLOOKUP($A295,DADOS!$F:$R,10,FALSE))</f>
        <v/>
      </c>
      <c r="K295" t="str">
        <f>IF($A295="","",VLOOKUP($A295,DADOS!$F:$R,11,FALSE))</f>
        <v/>
      </c>
      <c r="L295" t="str">
        <f>IF($A295="","",VLOOKUP($A295,DADOS!$F:$R,12,FALSE))</f>
        <v/>
      </c>
      <c r="M295" t="str">
        <f>IF($A295="","",VLOOKUP($A295,DADOS!$F:$R,13,FALSE))</f>
        <v/>
      </c>
      <c r="P295">
        <f>IF($B$23="","",$B$23)</f>
        <v>32</v>
      </c>
      <c r="Q295">
        <f>IF($C$23="","",$C$23)</f>
        <v>16</v>
      </c>
      <c r="R295">
        <f>IF($D$23="","",$D$23)</f>
        <v>32</v>
      </c>
      <c r="S295">
        <f>IF(E$23="","",E$23)</f>
        <v>6</v>
      </c>
      <c r="T295">
        <f>IF(F$23="","",F$23)</f>
        <v>6</v>
      </c>
      <c r="U295">
        <f>IF(G$23="","",G$23)</f>
        <v>0.12</v>
      </c>
      <c r="V295">
        <f>IF(H$23="","",H$23)</f>
        <v>0.12</v>
      </c>
      <c r="W295">
        <f>IF($B$23="","",$B$23)</f>
        <v>32</v>
      </c>
      <c r="X295">
        <f>IF($C$23="","",$C$23)</f>
        <v>16</v>
      </c>
      <c r="Y295">
        <f>IF($D$23="","",$D$23)</f>
        <v>32</v>
      </c>
      <c r="Z295">
        <f>IF(L$23="","",L$23)</f>
        <v>0.12</v>
      </c>
      <c r="AA295">
        <f>IF(M$23="","",M$23)</f>
        <v>0.12</v>
      </c>
      <c r="AC295">
        <f>IF(B$22="","",B$22)</f>
        <v>48</v>
      </c>
      <c r="AD295">
        <f>IF(C$22="","",C$22)</f>
        <v>24</v>
      </c>
      <c r="AE295">
        <f>IF(D$22="","",D$22)</f>
        <v>48</v>
      </c>
      <c r="AF295">
        <f>IF(E$22="","",E$22)</f>
        <v>9</v>
      </c>
      <c r="AG295">
        <f>IF(F$22="","",F$22)</f>
        <v>9</v>
      </c>
      <c r="AH295">
        <f>IF(G$22="","",G$22)</f>
        <v>0.18</v>
      </c>
      <c r="AI295">
        <f>IF(H$22="","",H$22)</f>
        <v>0.18</v>
      </c>
      <c r="AJ295">
        <f>IF(I$22="","",I$22)</f>
        <v>1.7999999999999998</v>
      </c>
      <c r="AK295">
        <f>IF(J$22="","",J$22)</f>
        <v>1.7999999999999998</v>
      </c>
      <c r="AL295">
        <f>IF(K$22="","",K$22)</f>
        <v>0.09</v>
      </c>
      <c r="AM295">
        <f>IF(L$22="","",L$22)</f>
        <v>0.18</v>
      </c>
      <c r="AN295">
        <f>IF(M$22="","",M$22)</f>
        <v>0.18</v>
      </c>
      <c r="AP295">
        <f>$B$16</f>
        <v>40</v>
      </c>
      <c r="AQ295">
        <f>$B$16</f>
        <v>40</v>
      </c>
      <c r="AR295">
        <f>$B$16</f>
        <v>40</v>
      </c>
      <c r="AS295">
        <f>$B$16</f>
        <v>40</v>
      </c>
      <c r="AT295">
        <f>$B$16</f>
        <v>40</v>
      </c>
      <c r="AU295">
        <f>$B$16</f>
        <v>40</v>
      </c>
      <c r="AV295">
        <f>$B$16</f>
        <v>40</v>
      </c>
      <c r="AW295">
        <f>$B$16</f>
        <v>40</v>
      </c>
      <c r="AX295">
        <f>$B$16</f>
        <v>40</v>
      </c>
      <c r="AY295">
        <f>$B$16</f>
        <v>40</v>
      </c>
      <c r="AZ295">
        <f>$B$16</f>
        <v>40</v>
      </c>
      <c r="BA295">
        <f>$B$16</f>
        <v>40</v>
      </c>
    </row>
    <row r="296">
      <c r="B296" t="str">
        <f>IF($A296="","",VLOOKUP($A296,DADOS!$F:$R,2,FALSE))</f>
        <v/>
      </c>
      <c r="C296" t="str">
        <f>IF($A296="","",VLOOKUP($A296,DADOS!$F:$R,3,FALSE))</f>
        <v/>
      </c>
      <c r="D296" t="str">
        <f>IF($A296="","",VLOOKUP($A296,DADOS!$F:$R,4,FALSE))</f>
        <v/>
      </c>
      <c r="E296" t="str">
        <f>IF($A296="","",VLOOKUP($A296,DADOS!$F:$R,5,FALSE))</f>
        <v/>
      </c>
      <c r="F296" t="str">
        <f>IF($A296="","",VLOOKUP($A296,DADOS!$F:$R,6,FALSE))</f>
        <v/>
      </c>
      <c r="G296" t="str">
        <f>IF($A296="","",VLOOKUP($A296,DADOS!$F:$R,7,FALSE))</f>
        <v/>
      </c>
      <c r="H296" t="str">
        <f>IF($A296="","",VLOOKUP($A296,DADOS!$F:$R,8,FALSE))</f>
        <v/>
      </c>
      <c r="I296" t="str">
        <f>IF($A296="","",VLOOKUP($A296,DADOS!$F:$R,9,FALSE))</f>
        <v/>
      </c>
      <c r="J296" t="str">
        <f>IF($A296="","",VLOOKUP($A296,DADOS!$F:$R,10,FALSE))</f>
        <v/>
      </c>
      <c r="K296" t="str">
        <f>IF($A296="","",VLOOKUP($A296,DADOS!$F:$R,11,FALSE))</f>
        <v/>
      </c>
      <c r="L296" t="str">
        <f>IF($A296="","",VLOOKUP($A296,DADOS!$F:$R,12,FALSE))</f>
        <v/>
      </c>
      <c r="M296" t="str">
        <f>IF($A296="","",VLOOKUP($A296,DADOS!$F:$R,13,FALSE))</f>
        <v/>
      </c>
      <c r="P296">
        <f>IF($B$23="","",$B$23)</f>
        <v>32</v>
      </c>
      <c r="Q296">
        <f>IF($C$23="","",$C$23)</f>
        <v>16</v>
      </c>
      <c r="R296">
        <f>IF($D$23="","",$D$23)</f>
        <v>32</v>
      </c>
      <c r="S296">
        <f>IF(E$23="","",E$23)</f>
        <v>6</v>
      </c>
      <c r="T296">
        <f>IF(F$23="","",F$23)</f>
        <v>6</v>
      </c>
      <c r="U296">
        <f>IF(G$23="","",G$23)</f>
        <v>0.12</v>
      </c>
      <c r="V296">
        <f>IF(H$23="","",H$23)</f>
        <v>0.12</v>
      </c>
      <c r="W296">
        <f>IF($B$23="","",$B$23)</f>
        <v>32</v>
      </c>
      <c r="X296">
        <f>IF($C$23="","",$C$23)</f>
        <v>16</v>
      </c>
      <c r="Y296">
        <f>IF($D$23="","",$D$23)</f>
        <v>32</v>
      </c>
      <c r="Z296">
        <f>IF(L$23="","",L$23)</f>
        <v>0.12</v>
      </c>
      <c r="AA296">
        <f>IF(M$23="","",M$23)</f>
        <v>0.12</v>
      </c>
      <c r="AC296">
        <f>IF(B$22="","",B$22)</f>
        <v>48</v>
      </c>
      <c r="AD296">
        <f>IF(C$22="","",C$22)</f>
        <v>24</v>
      </c>
      <c r="AE296">
        <f>IF(D$22="","",D$22)</f>
        <v>48</v>
      </c>
      <c r="AF296">
        <f>IF(E$22="","",E$22)</f>
        <v>9</v>
      </c>
      <c r="AG296">
        <f>IF(F$22="","",F$22)</f>
        <v>9</v>
      </c>
      <c r="AH296">
        <f>IF(G$22="","",G$22)</f>
        <v>0.18</v>
      </c>
      <c r="AI296">
        <f>IF(H$22="","",H$22)</f>
        <v>0.18</v>
      </c>
      <c r="AJ296">
        <f>IF(I$22="","",I$22)</f>
        <v>1.7999999999999998</v>
      </c>
      <c r="AK296">
        <f>IF(J$22="","",J$22)</f>
        <v>1.7999999999999998</v>
      </c>
      <c r="AL296">
        <f>IF(K$22="","",K$22)</f>
        <v>0.09</v>
      </c>
      <c r="AM296">
        <f>IF(L$22="","",L$22)</f>
        <v>0.18</v>
      </c>
      <c r="AN296">
        <f>IF(M$22="","",M$22)</f>
        <v>0.18</v>
      </c>
      <c r="AP296">
        <f>$B$16</f>
        <v>40</v>
      </c>
      <c r="AQ296">
        <f>$B$16</f>
        <v>40</v>
      </c>
      <c r="AR296">
        <f>$B$16</f>
        <v>40</v>
      </c>
      <c r="AS296">
        <f>$B$16</f>
        <v>40</v>
      </c>
      <c r="AT296">
        <f>$B$16</f>
        <v>40</v>
      </c>
      <c r="AU296">
        <f>$B$16</f>
        <v>40</v>
      </c>
      <c r="AV296">
        <f>$B$16</f>
        <v>40</v>
      </c>
      <c r="AW296">
        <f>$B$16</f>
        <v>40</v>
      </c>
      <c r="AX296">
        <f>$B$16</f>
        <v>40</v>
      </c>
      <c r="AY296">
        <f>$B$16</f>
        <v>40</v>
      </c>
      <c r="AZ296">
        <f>$B$16</f>
        <v>40</v>
      </c>
      <c r="BA296">
        <f>$B$16</f>
        <v>40</v>
      </c>
    </row>
    <row r="297">
      <c r="B297" t="str">
        <f>IF($A297="","",VLOOKUP($A297,DADOS!$F:$R,2,FALSE))</f>
        <v/>
      </c>
      <c r="C297" t="str">
        <f>IF($A297="","",VLOOKUP($A297,DADOS!$F:$R,3,FALSE))</f>
        <v/>
      </c>
      <c r="D297" t="str">
        <f>IF($A297="","",VLOOKUP($A297,DADOS!$F:$R,4,FALSE))</f>
        <v/>
      </c>
      <c r="E297" t="str">
        <f>IF($A297="","",VLOOKUP($A297,DADOS!$F:$R,5,FALSE))</f>
        <v/>
      </c>
      <c r="F297" t="str">
        <f>IF($A297="","",VLOOKUP($A297,DADOS!$F:$R,6,FALSE))</f>
        <v/>
      </c>
      <c r="G297" t="str">
        <f>IF($A297="","",VLOOKUP($A297,DADOS!$F:$R,7,FALSE))</f>
        <v/>
      </c>
      <c r="H297" t="str">
        <f>IF($A297="","",VLOOKUP($A297,DADOS!$F:$R,8,FALSE))</f>
        <v/>
      </c>
      <c r="I297" t="str">
        <f>IF($A297="","",VLOOKUP($A297,DADOS!$F:$R,9,FALSE))</f>
        <v/>
      </c>
      <c r="J297" t="str">
        <f>IF($A297="","",VLOOKUP($A297,DADOS!$F:$R,10,FALSE))</f>
        <v/>
      </c>
      <c r="K297" t="str">
        <f>IF($A297="","",VLOOKUP($A297,DADOS!$F:$R,11,FALSE))</f>
        <v/>
      </c>
      <c r="L297" t="str">
        <f>IF($A297="","",VLOOKUP($A297,DADOS!$F:$R,12,FALSE))</f>
        <v/>
      </c>
      <c r="M297" t="str">
        <f>IF($A297="","",VLOOKUP($A297,DADOS!$F:$R,13,FALSE))</f>
        <v/>
      </c>
      <c r="P297">
        <f>IF($B$23="","",$B$23)</f>
        <v>32</v>
      </c>
      <c r="Q297">
        <f>IF($C$23="","",$C$23)</f>
        <v>16</v>
      </c>
      <c r="R297">
        <f>IF($D$23="","",$D$23)</f>
        <v>32</v>
      </c>
      <c r="S297">
        <f>IF(E$23="","",E$23)</f>
        <v>6</v>
      </c>
      <c r="T297">
        <f>IF(F$23="","",F$23)</f>
        <v>6</v>
      </c>
      <c r="U297">
        <f>IF(G$23="","",G$23)</f>
        <v>0.12</v>
      </c>
      <c r="V297">
        <f>IF(H$23="","",H$23)</f>
        <v>0.12</v>
      </c>
      <c r="W297">
        <f>IF($B$23="","",$B$23)</f>
        <v>32</v>
      </c>
      <c r="X297">
        <f>IF($C$23="","",$C$23)</f>
        <v>16</v>
      </c>
      <c r="Y297">
        <f>IF($D$23="","",$D$23)</f>
        <v>32</v>
      </c>
      <c r="Z297">
        <f>IF(L$23="","",L$23)</f>
        <v>0.12</v>
      </c>
      <c r="AA297">
        <f>IF(M$23="","",M$23)</f>
        <v>0.12</v>
      </c>
      <c r="AC297">
        <f>IF(B$22="","",B$22)</f>
        <v>48</v>
      </c>
      <c r="AD297">
        <f>IF(C$22="","",C$22)</f>
        <v>24</v>
      </c>
      <c r="AE297">
        <f>IF(D$22="","",D$22)</f>
        <v>48</v>
      </c>
      <c r="AF297">
        <f>IF(E$22="","",E$22)</f>
        <v>9</v>
      </c>
      <c r="AG297">
        <f>IF(F$22="","",F$22)</f>
        <v>9</v>
      </c>
      <c r="AH297">
        <f>IF(G$22="","",G$22)</f>
        <v>0.18</v>
      </c>
      <c r="AI297">
        <f>IF(H$22="","",H$22)</f>
        <v>0.18</v>
      </c>
      <c r="AJ297">
        <f>IF(I$22="","",I$22)</f>
        <v>1.7999999999999998</v>
      </c>
      <c r="AK297">
        <f>IF(J$22="","",J$22)</f>
        <v>1.7999999999999998</v>
      </c>
      <c r="AL297">
        <f>IF(K$22="","",K$22)</f>
        <v>0.09</v>
      </c>
      <c r="AM297">
        <f>IF(L$22="","",L$22)</f>
        <v>0.18</v>
      </c>
      <c r="AN297">
        <f>IF(M$22="","",M$22)</f>
        <v>0.18</v>
      </c>
      <c r="AP297">
        <f>$B$16</f>
        <v>40</v>
      </c>
      <c r="AQ297">
        <f>$B$16</f>
        <v>40</v>
      </c>
      <c r="AR297">
        <f>$B$16</f>
        <v>40</v>
      </c>
      <c r="AS297">
        <f>$B$16</f>
        <v>40</v>
      </c>
      <c r="AT297">
        <f>$B$16</f>
        <v>40</v>
      </c>
      <c r="AU297">
        <f>$B$16</f>
        <v>40</v>
      </c>
      <c r="AV297">
        <f>$B$16</f>
        <v>40</v>
      </c>
      <c r="AW297">
        <f>$B$16</f>
        <v>40</v>
      </c>
      <c r="AX297">
        <f>$B$16</f>
        <v>40</v>
      </c>
      <c r="AY297">
        <f>$B$16</f>
        <v>40</v>
      </c>
      <c r="AZ297">
        <f>$B$16</f>
        <v>40</v>
      </c>
      <c r="BA297">
        <f>$B$16</f>
        <v>40</v>
      </c>
    </row>
    <row r="298">
      <c r="B298" t="str">
        <f>IF($A298="","",VLOOKUP($A298,DADOS!$F:$R,2,FALSE))</f>
        <v/>
      </c>
      <c r="C298" t="str">
        <f>IF($A298="","",VLOOKUP($A298,DADOS!$F:$R,3,FALSE))</f>
        <v/>
      </c>
      <c r="D298" t="str">
        <f>IF($A298="","",VLOOKUP($A298,DADOS!$F:$R,4,FALSE))</f>
        <v/>
      </c>
      <c r="E298" t="str">
        <f>IF($A298="","",VLOOKUP($A298,DADOS!$F:$R,5,FALSE))</f>
        <v/>
      </c>
      <c r="F298" t="str">
        <f>IF($A298="","",VLOOKUP($A298,DADOS!$F:$R,6,FALSE))</f>
        <v/>
      </c>
      <c r="G298" t="str">
        <f>IF($A298="","",VLOOKUP($A298,DADOS!$F:$R,7,FALSE))</f>
        <v/>
      </c>
      <c r="H298" t="str">
        <f>IF($A298="","",VLOOKUP($A298,DADOS!$F:$R,8,FALSE))</f>
        <v/>
      </c>
      <c r="I298" t="str">
        <f>IF($A298="","",VLOOKUP($A298,DADOS!$F:$R,9,FALSE))</f>
        <v/>
      </c>
      <c r="J298" t="str">
        <f>IF($A298="","",VLOOKUP($A298,DADOS!$F:$R,10,FALSE))</f>
        <v/>
      </c>
      <c r="K298" t="str">
        <f>IF($A298="","",VLOOKUP($A298,DADOS!$F:$R,11,FALSE))</f>
        <v/>
      </c>
      <c r="L298" t="str">
        <f>IF($A298="","",VLOOKUP($A298,DADOS!$F:$R,12,FALSE))</f>
        <v/>
      </c>
      <c r="M298" t="str">
        <f>IF($A298="","",VLOOKUP($A298,DADOS!$F:$R,13,FALSE))</f>
        <v/>
      </c>
      <c r="P298">
        <f>IF($B$23="","",$B$23)</f>
        <v>32</v>
      </c>
      <c r="Q298">
        <f>IF($C$23="","",$C$23)</f>
        <v>16</v>
      </c>
      <c r="R298">
        <f>IF($D$23="","",$D$23)</f>
        <v>32</v>
      </c>
      <c r="S298">
        <f>IF(E$23="","",E$23)</f>
        <v>6</v>
      </c>
      <c r="T298">
        <f>IF(F$23="","",F$23)</f>
        <v>6</v>
      </c>
      <c r="U298">
        <f>IF(G$23="","",G$23)</f>
        <v>0.12</v>
      </c>
      <c r="V298">
        <f>IF(H$23="","",H$23)</f>
        <v>0.12</v>
      </c>
      <c r="W298">
        <f>IF($B$23="","",$B$23)</f>
        <v>32</v>
      </c>
      <c r="X298">
        <f>IF($C$23="","",$C$23)</f>
        <v>16</v>
      </c>
      <c r="Y298">
        <f>IF($D$23="","",$D$23)</f>
        <v>32</v>
      </c>
      <c r="Z298">
        <f>IF(L$23="","",L$23)</f>
        <v>0.12</v>
      </c>
      <c r="AA298">
        <f>IF(M$23="","",M$23)</f>
        <v>0.12</v>
      </c>
      <c r="AC298">
        <f>IF(B$22="","",B$22)</f>
        <v>48</v>
      </c>
      <c r="AD298">
        <f>IF(C$22="","",C$22)</f>
        <v>24</v>
      </c>
      <c r="AE298">
        <f>IF(D$22="","",D$22)</f>
        <v>48</v>
      </c>
      <c r="AF298">
        <f>IF(E$22="","",E$22)</f>
        <v>9</v>
      </c>
      <c r="AG298">
        <f>IF(F$22="","",F$22)</f>
        <v>9</v>
      </c>
      <c r="AH298">
        <f>IF(G$22="","",G$22)</f>
        <v>0.18</v>
      </c>
      <c r="AI298">
        <f>IF(H$22="","",H$22)</f>
        <v>0.18</v>
      </c>
      <c r="AJ298">
        <f>IF(I$22="","",I$22)</f>
        <v>1.7999999999999998</v>
      </c>
      <c r="AK298">
        <f>IF(J$22="","",J$22)</f>
        <v>1.7999999999999998</v>
      </c>
      <c r="AL298">
        <f>IF(K$22="","",K$22)</f>
        <v>0.09</v>
      </c>
      <c r="AM298">
        <f>IF(L$22="","",L$22)</f>
        <v>0.18</v>
      </c>
      <c r="AN298">
        <f>IF(M$22="","",M$22)</f>
        <v>0.18</v>
      </c>
      <c r="AP298">
        <f>$B$16</f>
        <v>40</v>
      </c>
      <c r="AQ298">
        <f>$B$16</f>
        <v>40</v>
      </c>
      <c r="AR298">
        <f>$B$16</f>
        <v>40</v>
      </c>
      <c r="AS298">
        <f>$B$16</f>
        <v>40</v>
      </c>
      <c r="AT298">
        <f>$B$16</f>
        <v>40</v>
      </c>
      <c r="AU298">
        <f>$B$16</f>
        <v>40</v>
      </c>
      <c r="AV298">
        <f>$B$16</f>
        <v>40</v>
      </c>
      <c r="AW298">
        <f>$B$16</f>
        <v>40</v>
      </c>
      <c r="AX298">
        <f>$B$16</f>
        <v>40</v>
      </c>
      <c r="AY298">
        <f>$B$16</f>
        <v>40</v>
      </c>
      <c r="AZ298">
        <f>$B$16</f>
        <v>40</v>
      </c>
      <c r="BA298">
        <f>$B$16</f>
        <v>40</v>
      </c>
    </row>
    <row r="299">
      <c r="B299" t="str">
        <f>IF($A299="","",VLOOKUP($A299,DADOS!$F:$R,2,FALSE))</f>
        <v/>
      </c>
      <c r="C299" t="str">
        <f>IF($A299="","",VLOOKUP($A299,DADOS!$F:$R,3,FALSE))</f>
        <v/>
      </c>
      <c r="D299" t="str">
        <f>IF($A299="","",VLOOKUP($A299,DADOS!$F:$R,4,FALSE))</f>
        <v/>
      </c>
      <c r="E299" t="str">
        <f>IF($A299="","",VLOOKUP($A299,DADOS!$F:$R,5,FALSE))</f>
        <v/>
      </c>
      <c r="F299" t="str">
        <f>IF($A299="","",VLOOKUP($A299,DADOS!$F:$R,6,FALSE))</f>
        <v/>
      </c>
      <c r="G299" t="str">
        <f>IF($A299="","",VLOOKUP($A299,DADOS!$F:$R,7,FALSE))</f>
        <v/>
      </c>
      <c r="H299" t="str">
        <f>IF($A299="","",VLOOKUP($A299,DADOS!$F:$R,8,FALSE))</f>
        <v/>
      </c>
      <c r="I299" t="str">
        <f>IF($A299="","",VLOOKUP($A299,DADOS!$F:$R,9,FALSE))</f>
        <v/>
      </c>
      <c r="J299" t="str">
        <f>IF($A299="","",VLOOKUP($A299,DADOS!$F:$R,10,FALSE))</f>
        <v/>
      </c>
      <c r="K299" t="str">
        <f>IF($A299="","",VLOOKUP($A299,DADOS!$F:$R,11,FALSE))</f>
        <v/>
      </c>
      <c r="L299" t="str">
        <f>IF($A299="","",VLOOKUP($A299,DADOS!$F:$R,12,FALSE))</f>
        <v/>
      </c>
      <c r="M299" t="str">
        <f>IF($A299="","",VLOOKUP($A299,DADOS!$F:$R,13,FALSE))</f>
        <v/>
      </c>
      <c r="P299">
        <f>IF($B$23="","",$B$23)</f>
        <v>32</v>
      </c>
      <c r="Q299">
        <f>IF($C$23="","",$C$23)</f>
        <v>16</v>
      </c>
      <c r="R299">
        <f>IF($D$23="","",$D$23)</f>
        <v>32</v>
      </c>
      <c r="S299">
        <f>IF(E$23="","",E$23)</f>
        <v>6</v>
      </c>
      <c r="T299">
        <f>IF(F$23="","",F$23)</f>
        <v>6</v>
      </c>
      <c r="U299">
        <f>IF(G$23="","",G$23)</f>
        <v>0.12</v>
      </c>
      <c r="V299">
        <f>IF(H$23="","",H$23)</f>
        <v>0.12</v>
      </c>
      <c r="W299">
        <f>IF($B$23="","",$B$23)</f>
        <v>32</v>
      </c>
      <c r="X299">
        <f>IF($C$23="","",$C$23)</f>
        <v>16</v>
      </c>
      <c r="Y299">
        <f>IF($D$23="","",$D$23)</f>
        <v>32</v>
      </c>
      <c r="Z299">
        <f>IF(L$23="","",L$23)</f>
        <v>0.12</v>
      </c>
      <c r="AA299">
        <f>IF(M$23="","",M$23)</f>
        <v>0.12</v>
      </c>
      <c r="AC299">
        <f>IF(B$22="","",B$22)</f>
        <v>48</v>
      </c>
      <c r="AD299">
        <f>IF(C$22="","",C$22)</f>
        <v>24</v>
      </c>
      <c r="AE299">
        <f>IF(D$22="","",D$22)</f>
        <v>48</v>
      </c>
      <c r="AF299">
        <f>IF(E$22="","",E$22)</f>
        <v>9</v>
      </c>
      <c r="AG299">
        <f>IF(F$22="","",F$22)</f>
        <v>9</v>
      </c>
      <c r="AH299">
        <f>IF(G$22="","",G$22)</f>
        <v>0.18</v>
      </c>
      <c r="AI299">
        <f>IF(H$22="","",H$22)</f>
        <v>0.18</v>
      </c>
      <c r="AJ299">
        <f>IF(I$22="","",I$22)</f>
        <v>1.7999999999999998</v>
      </c>
      <c r="AK299">
        <f>IF(J$22="","",J$22)</f>
        <v>1.7999999999999998</v>
      </c>
      <c r="AL299">
        <f>IF(K$22="","",K$22)</f>
        <v>0.09</v>
      </c>
      <c r="AM299">
        <f>IF(L$22="","",L$22)</f>
        <v>0.18</v>
      </c>
      <c r="AN299">
        <f>IF(M$22="","",M$22)</f>
        <v>0.18</v>
      </c>
      <c r="AP299">
        <f>$B$16</f>
        <v>40</v>
      </c>
      <c r="AQ299">
        <f>$B$16</f>
        <v>40</v>
      </c>
      <c r="AR299">
        <f>$B$16</f>
        <v>40</v>
      </c>
      <c r="AS299">
        <f>$B$16</f>
        <v>40</v>
      </c>
      <c r="AT299">
        <f>$B$16</f>
        <v>40</v>
      </c>
      <c r="AU299">
        <f>$B$16</f>
        <v>40</v>
      </c>
      <c r="AV299">
        <f>$B$16</f>
        <v>40</v>
      </c>
      <c r="AW299">
        <f>$B$16</f>
        <v>40</v>
      </c>
      <c r="AX299">
        <f>$B$16</f>
        <v>40</v>
      </c>
      <c r="AY299">
        <f>$B$16</f>
        <v>40</v>
      </c>
      <c r="AZ299">
        <f>$B$16</f>
        <v>40</v>
      </c>
      <c r="BA299">
        <f>$B$16</f>
        <v>40</v>
      </c>
    </row>
    <row r="300">
      <c r="B300" t="str">
        <f>IF($A300="","",VLOOKUP($A300,DADOS!$F:$R,2,FALSE))</f>
        <v/>
      </c>
      <c r="C300" t="str">
        <f>IF($A300="","",VLOOKUP($A300,DADOS!$F:$R,3,FALSE))</f>
        <v/>
      </c>
      <c r="D300" t="str">
        <f>IF($A300="","",VLOOKUP($A300,DADOS!$F:$R,4,FALSE))</f>
        <v/>
      </c>
      <c r="E300" t="str">
        <f>IF($A300="","",VLOOKUP($A300,DADOS!$F:$R,5,FALSE))</f>
        <v/>
      </c>
      <c r="F300" t="str">
        <f>IF($A300="","",VLOOKUP($A300,DADOS!$F:$R,6,FALSE))</f>
        <v/>
      </c>
      <c r="G300" t="str">
        <f>IF($A300="","",VLOOKUP($A300,DADOS!$F:$R,7,FALSE))</f>
        <v/>
      </c>
      <c r="H300" t="str">
        <f>IF($A300="","",VLOOKUP($A300,DADOS!$F:$R,8,FALSE))</f>
        <v/>
      </c>
      <c r="I300" t="str">
        <f>IF($A300="","",VLOOKUP($A300,DADOS!$F:$R,9,FALSE))</f>
        <v/>
      </c>
      <c r="J300" t="str">
        <f>IF($A300="","",VLOOKUP($A300,DADOS!$F:$R,10,FALSE))</f>
        <v/>
      </c>
      <c r="K300" t="str">
        <f>IF($A300="","",VLOOKUP($A300,DADOS!$F:$R,11,FALSE))</f>
        <v/>
      </c>
      <c r="L300" t="str">
        <f>IF($A300="","",VLOOKUP($A300,DADOS!$F:$R,12,FALSE))</f>
        <v/>
      </c>
      <c r="M300" t="str">
        <f>IF($A300="","",VLOOKUP($A300,DADOS!$F:$R,13,FALSE))</f>
        <v/>
      </c>
      <c r="P300">
        <f>IF($B$23="","",$B$23)</f>
        <v>32</v>
      </c>
      <c r="Q300">
        <f>IF($C$23="","",$C$23)</f>
        <v>16</v>
      </c>
      <c r="R300">
        <f>IF($D$23="","",$D$23)</f>
        <v>32</v>
      </c>
      <c r="S300">
        <f>IF(E$23="","",E$23)</f>
        <v>6</v>
      </c>
      <c r="T300">
        <f>IF(F$23="","",F$23)</f>
        <v>6</v>
      </c>
      <c r="U300">
        <f>IF(G$23="","",G$23)</f>
        <v>0.12</v>
      </c>
      <c r="V300">
        <f>IF(H$23="","",H$23)</f>
        <v>0.12</v>
      </c>
      <c r="W300">
        <f>IF($B$23="","",$B$23)</f>
        <v>32</v>
      </c>
      <c r="X300">
        <f>IF($C$23="","",$C$23)</f>
        <v>16</v>
      </c>
      <c r="Y300">
        <f>IF($D$23="","",$D$23)</f>
        <v>32</v>
      </c>
      <c r="Z300">
        <f>IF(L$23="","",L$23)</f>
        <v>0.12</v>
      </c>
      <c r="AA300">
        <f>IF(M$23="","",M$23)</f>
        <v>0.12</v>
      </c>
      <c r="AC300">
        <f>IF(B$22="","",B$22)</f>
        <v>48</v>
      </c>
      <c r="AD300">
        <f>IF(C$22="","",C$22)</f>
        <v>24</v>
      </c>
      <c r="AE300">
        <f>IF(D$22="","",D$22)</f>
        <v>48</v>
      </c>
      <c r="AF300">
        <f>IF(E$22="","",E$22)</f>
        <v>9</v>
      </c>
      <c r="AG300">
        <f>IF(F$22="","",F$22)</f>
        <v>9</v>
      </c>
      <c r="AH300">
        <f>IF(G$22="","",G$22)</f>
        <v>0.18</v>
      </c>
      <c r="AI300">
        <f>IF(H$22="","",H$22)</f>
        <v>0.18</v>
      </c>
      <c r="AJ300">
        <f>IF(I$22="","",I$22)</f>
        <v>1.7999999999999998</v>
      </c>
      <c r="AK300">
        <f>IF(J$22="","",J$22)</f>
        <v>1.7999999999999998</v>
      </c>
      <c r="AL300">
        <f>IF(K$22="","",K$22)</f>
        <v>0.09</v>
      </c>
      <c r="AM300">
        <f>IF(L$22="","",L$22)</f>
        <v>0.18</v>
      </c>
      <c r="AN300">
        <f>IF(M$22="","",M$22)</f>
        <v>0.18</v>
      </c>
      <c r="AP300">
        <f>$B$16</f>
        <v>40</v>
      </c>
      <c r="AQ300">
        <f>$B$16</f>
        <v>40</v>
      </c>
      <c r="AR300">
        <f>$B$16</f>
        <v>40</v>
      </c>
      <c r="AS300">
        <f>$B$16</f>
        <v>40</v>
      </c>
      <c r="AT300">
        <f>$B$16</f>
        <v>40</v>
      </c>
      <c r="AU300">
        <f>$B$16</f>
        <v>40</v>
      </c>
      <c r="AV300">
        <f>$B$16</f>
        <v>40</v>
      </c>
      <c r="AW300">
        <f>$B$16</f>
        <v>40</v>
      </c>
      <c r="AX300">
        <f>$B$16</f>
        <v>40</v>
      </c>
      <c r="AY300">
        <f>$B$16</f>
        <v>40</v>
      </c>
      <c r="AZ300">
        <f>$B$16</f>
        <v>40</v>
      </c>
      <c r="BA300">
        <f>$B$16</f>
        <v>40</v>
      </c>
    </row>
    <row r="301">
      <c r="B301" t="str">
        <f>IF($A301="","",VLOOKUP($A301,DADOS!$F:$R,2,FALSE))</f>
        <v/>
      </c>
      <c r="C301" t="str">
        <f>IF($A301="","",VLOOKUP($A301,DADOS!$F:$R,3,FALSE))</f>
        <v/>
      </c>
      <c r="D301" t="str">
        <f>IF($A301="","",VLOOKUP($A301,DADOS!$F:$R,4,FALSE))</f>
        <v/>
      </c>
      <c r="E301" t="str">
        <f>IF($A301="","",VLOOKUP($A301,DADOS!$F:$R,5,FALSE))</f>
        <v/>
      </c>
      <c r="F301" t="str">
        <f>IF($A301="","",VLOOKUP($A301,DADOS!$F:$R,6,FALSE))</f>
        <v/>
      </c>
      <c r="G301" t="str">
        <f>IF($A301="","",VLOOKUP($A301,DADOS!$F:$R,7,FALSE))</f>
        <v/>
      </c>
      <c r="H301" t="str">
        <f>IF($A301="","",VLOOKUP($A301,DADOS!$F:$R,8,FALSE))</f>
        <v/>
      </c>
      <c r="I301" t="str">
        <f>IF($A301="","",VLOOKUP($A301,DADOS!$F:$R,9,FALSE))</f>
        <v/>
      </c>
      <c r="J301" t="str">
        <f>IF($A301="","",VLOOKUP($A301,DADOS!$F:$R,10,FALSE))</f>
        <v/>
      </c>
      <c r="K301" t="str">
        <f>IF($A301="","",VLOOKUP($A301,DADOS!$F:$R,11,FALSE))</f>
        <v/>
      </c>
      <c r="L301" t="str">
        <f>IF($A301="","",VLOOKUP($A301,DADOS!$F:$R,12,FALSE))</f>
        <v/>
      </c>
      <c r="M301" t="str">
        <f>IF($A301="","",VLOOKUP($A301,DADOS!$F:$R,13,FALSE))</f>
        <v/>
      </c>
      <c r="P301">
        <f>IF($B$23="","",$B$23)</f>
        <v>32</v>
      </c>
      <c r="Q301">
        <f>IF($C$23="","",$C$23)</f>
        <v>16</v>
      </c>
      <c r="R301">
        <f>IF($D$23="","",$D$23)</f>
        <v>32</v>
      </c>
      <c r="S301">
        <f>IF(E$23="","",E$23)</f>
        <v>6</v>
      </c>
      <c r="T301">
        <f>IF(F$23="","",F$23)</f>
        <v>6</v>
      </c>
      <c r="U301">
        <f>IF(G$23="","",G$23)</f>
        <v>0.12</v>
      </c>
      <c r="V301">
        <f>IF(H$23="","",H$23)</f>
        <v>0.12</v>
      </c>
      <c r="W301">
        <f>IF($B$23="","",$B$23)</f>
        <v>32</v>
      </c>
      <c r="X301">
        <f>IF($C$23="","",$C$23)</f>
        <v>16</v>
      </c>
      <c r="Y301">
        <f>IF($D$23="","",$D$23)</f>
        <v>32</v>
      </c>
      <c r="Z301">
        <f>IF(L$23="","",L$23)</f>
        <v>0.12</v>
      </c>
      <c r="AA301">
        <f>IF(M$23="","",M$23)</f>
        <v>0.12</v>
      </c>
      <c r="AC301">
        <f>IF(B$22="","",B$22)</f>
        <v>48</v>
      </c>
      <c r="AD301">
        <f>IF(C$22="","",C$22)</f>
        <v>24</v>
      </c>
      <c r="AE301">
        <f>IF(D$22="","",D$22)</f>
        <v>48</v>
      </c>
      <c r="AF301">
        <f>IF(E$22="","",E$22)</f>
        <v>9</v>
      </c>
      <c r="AG301">
        <f>IF(F$22="","",F$22)</f>
        <v>9</v>
      </c>
      <c r="AH301">
        <f>IF(G$22="","",G$22)</f>
        <v>0.18</v>
      </c>
      <c r="AI301">
        <f>IF(H$22="","",H$22)</f>
        <v>0.18</v>
      </c>
      <c r="AJ301">
        <f>IF(I$22="","",I$22)</f>
        <v>1.7999999999999998</v>
      </c>
      <c r="AK301">
        <f>IF(J$22="","",J$22)</f>
        <v>1.7999999999999998</v>
      </c>
      <c r="AL301">
        <f>IF(K$22="","",K$22)</f>
        <v>0.09</v>
      </c>
      <c r="AM301">
        <f>IF(L$22="","",L$22)</f>
        <v>0.18</v>
      </c>
      <c r="AN301">
        <f>IF(M$22="","",M$22)</f>
        <v>0.18</v>
      </c>
      <c r="AP301">
        <f>$B$16</f>
        <v>40</v>
      </c>
      <c r="AQ301">
        <f>$B$16</f>
        <v>40</v>
      </c>
      <c r="AR301">
        <f>$B$16</f>
        <v>40</v>
      </c>
      <c r="AS301">
        <f>$B$16</f>
        <v>40</v>
      </c>
      <c r="AT301">
        <f>$B$16</f>
        <v>40</v>
      </c>
      <c r="AU301">
        <f>$B$16</f>
        <v>40</v>
      </c>
      <c r="AV301">
        <f>$B$16</f>
        <v>40</v>
      </c>
      <c r="AW301">
        <f>$B$16</f>
        <v>40</v>
      </c>
      <c r="AX301">
        <f>$B$16</f>
        <v>40</v>
      </c>
      <c r="AY301">
        <f>$B$16</f>
        <v>40</v>
      </c>
      <c r="AZ301">
        <f>$B$16</f>
        <v>40</v>
      </c>
      <c r="BA301">
        <f>$B$16</f>
        <v>40</v>
      </c>
    </row>
    <row r="302">
      <c r="B302" t="str">
        <f>IF($A302="","",VLOOKUP($A302,DADOS!$F:$R,2,FALSE))</f>
        <v/>
      </c>
      <c r="C302" t="str">
        <f>IF($A302="","",VLOOKUP($A302,DADOS!$F:$R,3,FALSE))</f>
        <v/>
      </c>
      <c r="D302" t="str">
        <f>IF($A302="","",VLOOKUP($A302,DADOS!$F:$R,4,FALSE))</f>
        <v/>
      </c>
      <c r="E302" t="str">
        <f>IF($A302="","",VLOOKUP($A302,DADOS!$F:$R,5,FALSE))</f>
        <v/>
      </c>
      <c r="F302" t="str">
        <f>IF($A302="","",VLOOKUP($A302,DADOS!$F:$R,6,FALSE))</f>
        <v/>
      </c>
      <c r="G302" t="str">
        <f>IF($A302="","",VLOOKUP($A302,DADOS!$F:$R,7,FALSE))</f>
        <v/>
      </c>
      <c r="H302" t="str">
        <f>IF($A302="","",VLOOKUP($A302,DADOS!$F:$R,8,FALSE))</f>
        <v/>
      </c>
      <c r="I302" t="str">
        <f>IF($A302="","",VLOOKUP($A302,DADOS!$F:$R,9,FALSE))</f>
        <v/>
      </c>
      <c r="J302" t="str">
        <f>IF($A302="","",VLOOKUP($A302,DADOS!$F:$R,10,FALSE))</f>
        <v/>
      </c>
      <c r="K302" t="str">
        <f>IF($A302="","",VLOOKUP($A302,DADOS!$F:$R,11,FALSE))</f>
        <v/>
      </c>
      <c r="L302" t="str">
        <f>IF($A302="","",VLOOKUP($A302,DADOS!$F:$R,12,FALSE))</f>
        <v/>
      </c>
      <c r="M302" t="str">
        <f>IF($A302="","",VLOOKUP($A302,DADOS!$F:$R,13,FALSE))</f>
        <v/>
      </c>
      <c r="P302">
        <f>IF($B$23="","",$B$23)</f>
        <v>32</v>
      </c>
      <c r="Q302">
        <f>IF($C$23="","",$C$23)</f>
        <v>16</v>
      </c>
      <c r="R302">
        <f>IF($D$23="","",$D$23)</f>
        <v>32</v>
      </c>
      <c r="S302">
        <f>IF(E$23="","",E$23)</f>
        <v>6</v>
      </c>
      <c r="T302">
        <f>IF(F$23="","",F$23)</f>
        <v>6</v>
      </c>
      <c r="U302">
        <f>IF(G$23="","",G$23)</f>
        <v>0.12</v>
      </c>
      <c r="V302">
        <f>IF(H$23="","",H$23)</f>
        <v>0.12</v>
      </c>
      <c r="W302">
        <f>IF($B$23="","",$B$23)</f>
        <v>32</v>
      </c>
      <c r="X302">
        <f>IF($C$23="","",$C$23)</f>
        <v>16</v>
      </c>
      <c r="Y302">
        <f>IF($D$23="","",$D$23)</f>
        <v>32</v>
      </c>
      <c r="Z302">
        <f>IF(L$23="","",L$23)</f>
        <v>0.12</v>
      </c>
      <c r="AA302">
        <f>IF(M$23="","",M$23)</f>
        <v>0.12</v>
      </c>
      <c r="AC302">
        <f>IF(B$22="","",B$22)</f>
        <v>48</v>
      </c>
      <c r="AD302">
        <f>IF(C$22="","",C$22)</f>
        <v>24</v>
      </c>
      <c r="AE302">
        <f>IF(D$22="","",D$22)</f>
        <v>48</v>
      </c>
      <c r="AF302">
        <f>IF(E$22="","",E$22)</f>
        <v>9</v>
      </c>
      <c r="AG302">
        <f>IF(F$22="","",F$22)</f>
        <v>9</v>
      </c>
      <c r="AH302">
        <f>IF(G$22="","",G$22)</f>
        <v>0.18</v>
      </c>
      <c r="AI302">
        <f>IF(H$22="","",H$22)</f>
        <v>0.18</v>
      </c>
      <c r="AJ302">
        <f>IF(I$22="","",I$22)</f>
        <v>1.7999999999999998</v>
      </c>
      <c r="AK302">
        <f>IF(J$22="","",J$22)</f>
        <v>1.7999999999999998</v>
      </c>
      <c r="AL302">
        <f>IF(K$22="","",K$22)</f>
        <v>0.09</v>
      </c>
      <c r="AM302">
        <f>IF(L$22="","",L$22)</f>
        <v>0.18</v>
      </c>
      <c r="AN302">
        <f>IF(M$22="","",M$22)</f>
        <v>0.18</v>
      </c>
      <c r="AP302">
        <f>$B$16</f>
        <v>40</v>
      </c>
      <c r="AQ302">
        <f>$B$16</f>
        <v>40</v>
      </c>
      <c r="AR302">
        <f>$B$16</f>
        <v>40</v>
      </c>
      <c r="AS302">
        <f>$B$16</f>
        <v>40</v>
      </c>
      <c r="AT302">
        <f>$B$16</f>
        <v>40</v>
      </c>
      <c r="AU302">
        <f>$B$16</f>
        <v>40</v>
      </c>
      <c r="AV302">
        <f>$B$16</f>
        <v>40</v>
      </c>
      <c r="AW302">
        <f>$B$16</f>
        <v>40</v>
      </c>
      <c r="AX302">
        <f>$B$16</f>
        <v>40</v>
      </c>
      <c r="AY302">
        <f>$B$16</f>
        <v>40</v>
      </c>
      <c r="AZ302">
        <f>$B$16</f>
        <v>40</v>
      </c>
      <c r="BA302">
        <f>$B$16</f>
        <v>40</v>
      </c>
    </row>
    <row r="303">
      <c r="B303" t="str">
        <f>IF($A303="","",VLOOKUP($A303,DADOS!$F:$R,2,FALSE))</f>
        <v/>
      </c>
      <c r="C303" t="str">
        <f>IF($A303="","",VLOOKUP($A303,DADOS!$F:$R,3,FALSE))</f>
        <v/>
      </c>
      <c r="D303" t="str">
        <f>IF($A303="","",VLOOKUP($A303,DADOS!$F:$R,4,FALSE))</f>
        <v/>
      </c>
      <c r="E303" t="str">
        <f>IF($A303="","",VLOOKUP($A303,DADOS!$F:$R,5,FALSE))</f>
        <v/>
      </c>
      <c r="F303" t="str">
        <f>IF($A303="","",VLOOKUP($A303,DADOS!$F:$R,6,FALSE))</f>
        <v/>
      </c>
      <c r="G303" t="str">
        <f>IF($A303="","",VLOOKUP($A303,DADOS!$F:$R,7,FALSE))</f>
        <v/>
      </c>
      <c r="H303" t="str">
        <f>IF($A303="","",VLOOKUP($A303,DADOS!$F:$R,8,FALSE))</f>
        <v/>
      </c>
      <c r="I303" t="str">
        <f>IF($A303="","",VLOOKUP($A303,DADOS!$F:$R,9,FALSE))</f>
        <v/>
      </c>
      <c r="J303" t="str">
        <f>IF($A303="","",VLOOKUP($A303,DADOS!$F:$R,10,FALSE))</f>
        <v/>
      </c>
      <c r="K303" t="str">
        <f>IF($A303="","",VLOOKUP($A303,DADOS!$F:$R,11,FALSE))</f>
        <v/>
      </c>
      <c r="L303" t="str">
        <f>IF($A303="","",VLOOKUP($A303,DADOS!$F:$R,12,FALSE))</f>
        <v/>
      </c>
      <c r="M303" t="str">
        <f>IF($A303="","",VLOOKUP($A303,DADOS!$F:$R,13,FALSE))</f>
        <v/>
      </c>
      <c r="P303">
        <f>IF($B$23="","",$B$23)</f>
        <v>32</v>
      </c>
      <c r="Q303">
        <f>IF($C$23="","",$C$23)</f>
        <v>16</v>
      </c>
      <c r="R303">
        <f>IF($D$23="","",$D$23)</f>
        <v>32</v>
      </c>
      <c r="S303">
        <f>IF(E$23="","",E$23)</f>
        <v>6</v>
      </c>
      <c r="T303">
        <f>IF(F$23="","",F$23)</f>
        <v>6</v>
      </c>
      <c r="U303">
        <f>IF(G$23="","",G$23)</f>
        <v>0.12</v>
      </c>
      <c r="V303">
        <f>IF(H$23="","",H$23)</f>
        <v>0.12</v>
      </c>
      <c r="W303">
        <f>IF($B$23="","",$B$23)</f>
        <v>32</v>
      </c>
      <c r="X303">
        <f>IF($C$23="","",$C$23)</f>
        <v>16</v>
      </c>
      <c r="Y303">
        <f>IF($D$23="","",$D$23)</f>
        <v>32</v>
      </c>
      <c r="Z303">
        <f>IF(L$23="","",L$23)</f>
        <v>0.12</v>
      </c>
      <c r="AA303">
        <f>IF(M$23="","",M$23)</f>
        <v>0.12</v>
      </c>
      <c r="AC303">
        <f>IF(B$22="","",B$22)</f>
        <v>48</v>
      </c>
      <c r="AD303">
        <f>IF(C$22="","",C$22)</f>
        <v>24</v>
      </c>
      <c r="AE303">
        <f>IF(D$22="","",D$22)</f>
        <v>48</v>
      </c>
      <c r="AF303">
        <f>IF(E$22="","",E$22)</f>
        <v>9</v>
      </c>
      <c r="AG303">
        <f>IF(F$22="","",F$22)</f>
        <v>9</v>
      </c>
      <c r="AH303">
        <f>IF(G$22="","",G$22)</f>
        <v>0.18</v>
      </c>
      <c r="AI303">
        <f>IF(H$22="","",H$22)</f>
        <v>0.18</v>
      </c>
      <c r="AJ303">
        <f>IF(I$22="","",I$22)</f>
        <v>1.7999999999999998</v>
      </c>
      <c r="AK303">
        <f>IF(J$22="","",J$22)</f>
        <v>1.7999999999999998</v>
      </c>
      <c r="AL303">
        <f>IF(K$22="","",K$22)</f>
        <v>0.09</v>
      </c>
      <c r="AM303">
        <f>IF(L$22="","",L$22)</f>
        <v>0.18</v>
      </c>
      <c r="AN303">
        <f>IF(M$22="","",M$22)</f>
        <v>0.18</v>
      </c>
      <c r="AP303">
        <f>$B$16</f>
        <v>40</v>
      </c>
      <c r="AQ303">
        <f>$B$16</f>
        <v>40</v>
      </c>
      <c r="AR303">
        <f>$B$16</f>
        <v>40</v>
      </c>
      <c r="AS303">
        <f>$B$16</f>
        <v>40</v>
      </c>
      <c r="AT303">
        <f>$B$16</f>
        <v>40</v>
      </c>
      <c r="AU303">
        <f>$B$16</f>
        <v>40</v>
      </c>
      <c r="AV303">
        <f>$B$16</f>
        <v>40</v>
      </c>
      <c r="AW303">
        <f>$B$16</f>
        <v>40</v>
      </c>
      <c r="AX303">
        <f>$B$16</f>
        <v>40</v>
      </c>
      <c r="AY303">
        <f>$B$16</f>
        <v>40</v>
      </c>
      <c r="AZ303">
        <f>$B$16</f>
        <v>40</v>
      </c>
      <c r="BA303">
        <f>$B$16</f>
        <v>40</v>
      </c>
    </row>
    <row r="304">
      <c r="B304" t="str">
        <f>IF($A304="","",VLOOKUP($A304,DADOS!$F:$R,2,FALSE))</f>
        <v/>
      </c>
      <c r="C304" t="str">
        <f>IF($A304="","",VLOOKUP($A304,DADOS!$F:$R,3,FALSE))</f>
        <v/>
      </c>
      <c r="D304" t="str">
        <f>IF($A304="","",VLOOKUP($A304,DADOS!$F:$R,4,FALSE))</f>
        <v/>
      </c>
      <c r="E304" t="str">
        <f>IF($A304="","",VLOOKUP($A304,DADOS!$F:$R,5,FALSE))</f>
        <v/>
      </c>
      <c r="F304" t="str">
        <f>IF($A304="","",VLOOKUP($A304,DADOS!$F:$R,6,FALSE))</f>
        <v/>
      </c>
      <c r="G304" t="str">
        <f>IF($A304="","",VLOOKUP($A304,DADOS!$F:$R,7,FALSE))</f>
        <v/>
      </c>
      <c r="H304" t="str">
        <f>IF($A304="","",VLOOKUP($A304,DADOS!$F:$R,8,FALSE))</f>
        <v/>
      </c>
      <c r="I304" t="str">
        <f>IF($A304="","",VLOOKUP($A304,DADOS!$F:$R,9,FALSE))</f>
        <v/>
      </c>
      <c r="J304" t="str">
        <f>IF($A304="","",VLOOKUP($A304,DADOS!$F:$R,10,FALSE))</f>
        <v/>
      </c>
      <c r="K304" t="str">
        <f>IF($A304="","",VLOOKUP($A304,DADOS!$F:$R,11,FALSE))</f>
        <v/>
      </c>
      <c r="L304" t="str">
        <f>IF($A304="","",VLOOKUP($A304,DADOS!$F:$R,12,FALSE))</f>
        <v/>
      </c>
      <c r="M304" t="str">
        <f>IF($A304="","",VLOOKUP($A304,DADOS!$F:$R,13,FALSE))</f>
        <v/>
      </c>
      <c r="P304">
        <f>IF($B$23="","",$B$23)</f>
        <v>32</v>
      </c>
      <c r="Q304">
        <f>IF($C$23="","",$C$23)</f>
        <v>16</v>
      </c>
      <c r="R304">
        <f>IF($D$23="","",$D$23)</f>
        <v>32</v>
      </c>
      <c r="S304">
        <f>IF(E$23="","",E$23)</f>
        <v>6</v>
      </c>
      <c r="T304">
        <f>IF(F$23="","",F$23)</f>
        <v>6</v>
      </c>
      <c r="U304">
        <f>IF(G$23="","",G$23)</f>
        <v>0.12</v>
      </c>
      <c r="V304">
        <f>IF(H$23="","",H$23)</f>
        <v>0.12</v>
      </c>
      <c r="W304">
        <f>IF($B$23="","",$B$23)</f>
        <v>32</v>
      </c>
      <c r="X304">
        <f>IF($C$23="","",$C$23)</f>
        <v>16</v>
      </c>
      <c r="Y304">
        <f>IF($D$23="","",$D$23)</f>
        <v>32</v>
      </c>
      <c r="Z304">
        <f>IF(L$23="","",L$23)</f>
        <v>0.12</v>
      </c>
      <c r="AA304">
        <f>IF(M$23="","",M$23)</f>
        <v>0.12</v>
      </c>
      <c r="AC304">
        <f>IF(B$22="","",B$22)</f>
        <v>48</v>
      </c>
      <c r="AD304">
        <f>IF(C$22="","",C$22)</f>
        <v>24</v>
      </c>
      <c r="AE304">
        <f>IF(D$22="","",D$22)</f>
        <v>48</v>
      </c>
      <c r="AF304">
        <f>IF(E$22="","",E$22)</f>
        <v>9</v>
      </c>
      <c r="AG304">
        <f>IF(F$22="","",F$22)</f>
        <v>9</v>
      </c>
      <c r="AH304">
        <f>IF(G$22="","",G$22)</f>
        <v>0.18</v>
      </c>
      <c r="AI304">
        <f>IF(H$22="","",H$22)</f>
        <v>0.18</v>
      </c>
      <c r="AJ304">
        <f>IF(I$22="","",I$22)</f>
        <v>1.7999999999999998</v>
      </c>
      <c r="AK304">
        <f>IF(J$22="","",J$22)</f>
        <v>1.7999999999999998</v>
      </c>
      <c r="AL304">
        <f>IF(K$22="","",K$22)</f>
        <v>0.09</v>
      </c>
      <c r="AM304">
        <f>IF(L$22="","",L$22)</f>
        <v>0.18</v>
      </c>
      <c r="AN304">
        <f>IF(M$22="","",M$22)</f>
        <v>0.18</v>
      </c>
      <c r="AP304">
        <f>$B$16</f>
        <v>40</v>
      </c>
      <c r="AQ304">
        <f>$B$16</f>
        <v>40</v>
      </c>
      <c r="AR304">
        <f>$B$16</f>
        <v>40</v>
      </c>
      <c r="AS304">
        <f>$B$16</f>
        <v>40</v>
      </c>
      <c r="AT304">
        <f>$B$16</f>
        <v>40</v>
      </c>
      <c r="AU304">
        <f>$B$16</f>
        <v>40</v>
      </c>
      <c r="AV304">
        <f>$B$16</f>
        <v>40</v>
      </c>
      <c r="AW304">
        <f>$B$16</f>
        <v>40</v>
      </c>
      <c r="AX304">
        <f>$B$16</f>
        <v>40</v>
      </c>
      <c r="AY304">
        <f>$B$16</f>
        <v>40</v>
      </c>
      <c r="AZ304">
        <f>$B$16</f>
        <v>40</v>
      </c>
      <c r="BA304">
        <f>$B$16</f>
        <v>40</v>
      </c>
    </row>
    <row r="305">
      <c r="B305" t="str">
        <f>IF($A305="","",VLOOKUP($A305,DADOS!$F:$R,2,FALSE))</f>
        <v/>
      </c>
      <c r="C305" t="str">
        <f>IF($A305="","",VLOOKUP($A305,DADOS!$F:$R,3,FALSE))</f>
        <v/>
      </c>
      <c r="D305" t="str">
        <f>IF($A305="","",VLOOKUP($A305,DADOS!$F:$R,4,FALSE))</f>
        <v/>
      </c>
      <c r="E305" t="str">
        <f>IF($A305="","",VLOOKUP($A305,DADOS!$F:$R,5,FALSE))</f>
        <v/>
      </c>
      <c r="F305" t="str">
        <f>IF($A305="","",VLOOKUP($A305,DADOS!$F:$R,6,FALSE))</f>
        <v/>
      </c>
      <c r="G305" t="str">
        <f>IF($A305="","",VLOOKUP($A305,DADOS!$F:$R,7,FALSE))</f>
        <v/>
      </c>
      <c r="H305" t="str">
        <f>IF($A305="","",VLOOKUP($A305,DADOS!$F:$R,8,FALSE))</f>
        <v/>
      </c>
      <c r="I305" t="str">
        <f>IF($A305="","",VLOOKUP($A305,DADOS!$F:$R,9,FALSE))</f>
        <v/>
      </c>
      <c r="J305" t="str">
        <f>IF($A305="","",VLOOKUP($A305,DADOS!$F:$R,10,FALSE))</f>
        <v/>
      </c>
      <c r="K305" t="str">
        <f>IF($A305="","",VLOOKUP($A305,DADOS!$F:$R,11,FALSE))</f>
        <v/>
      </c>
      <c r="L305" t="str">
        <f>IF($A305="","",VLOOKUP($A305,DADOS!$F:$R,12,FALSE))</f>
        <v/>
      </c>
      <c r="M305" t="str">
        <f>IF($A305="","",VLOOKUP($A305,DADOS!$F:$R,13,FALSE))</f>
        <v/>
      </c>
      <c r="P305">
        <f>IF($B$23="","",$B$23)</f>
        <v>32</v>
      </c>
      <c r="Q305">
        <f>IF($C$23="","",$C$23)</f>
        <v>16</v>
      </c>
      <c r="R305">
        <f>IF($D$23="","",$D$23)</f>
        <v>32</v>
      </c>
      <c r="S305">
        <f>IF(E$23="","",E$23)</f>
        <v>6</v>
      </c>
      <c r="T305">
        <f>IF(F$23="","",F$23)</f>
        <v>6</v>
      </c>
      <c r="U305">
        <f>IF(G$23="","",G$23)</f>
        <v>0.12</v>
      </c>
      <c r="V305">
        <f>IF(H$23="","",H$23)</f>
        <v>0.12</v>
      </c>
      <c r="W305">
        <f>IF($B$23="","",$B$23)</f>
        <v>32</v>
      </c>
      <c r="X305">
        <f>IF($C$23="","",$C$23)</f>
        <v>16</v>
      </c>
      <c r="Y305">
        <f>IF($D$23="","",$D$23)</f>
        <v>32</v>
      </c>
      <c r="Z305">
        <f>IF(L$23="","",L$23)</f>
        <v>0.12</v>
      </c>
      <c r="AA305">
        <f>IF(M$23="","",M$23)</f>
        <v>0.12</v>
      </c>
      <c r="AC305">
        <f>IF(B$22="","",B$22)</f>
        <v>48</v>
      </c>
      <c r="AD305">
        <f>IF(C$22="","",C$22)</f>
        <v>24</v>
      </c>
      <c r="AE305">
        <f>IF(D$22="","",D$22)</f>
        <v>48</v>
      </c>
      <c r="AF305">
        <f>IF(E$22="","",E$22)</f>
        <v>9</v>
      </c>
      <c r="AG305">
        <f>IF(F$22="","",F$22)</f>
        <v>9</v>
      </c>
      <c r="AH305">
        <f>IF(G$22="","",G$22)</f>
        <v>0.18</v>
      </c>
      <c r="AI305">
        <f>IF(H$22="","",H$22)</f>
        <v>0.18</v>
      </c>
      <c r="AJ305">
        <f>IF(I$22="","",I$22)</f>
        <v>1.7999999999999998</v>
      </c>
      <c r="AK305">
        <f>IF(J$22="","",J$22)</f>
        <v>1.7999999999999998</v>
      </c>
      <c r="AL305">
        <f>IF(K$22="","",K$22)</f>
        <v>0.09</v>
      </c>
      <c r="AM305">
        <f>IF(L$22="","",L$22)</f>
        <v>0.18</v>
      </c>
      <c r="AN305">
        <f>IF(M$22="","",M$22)</f>
        <v>0.18</v>
      </c>
      <c r="AP305">
        <f>$B$16</f>
        <v>40</v>
      </c>
      <c r="AQ305">
        <f>$B$16</f>
        <v>40</v>
      </c>
      <c r="AR305">
        <f>$B$16</f>
        <v>40</v>
      </c>
      <c r="AS305">
        <f>$B$16</f>
        <v>40</v>
      </c>
      <c r="AT305">
        <f>$B$16</f>
        <v>40</v>
      </c>
      <c r="AU305">
        <f>$B$16</f>
        <v>40</v>
      </c>
      <c r="AV305">
        <f>$B$16</f>
        <v>40</v>
      </c>
      <c r="AW305">
        <f>$B$16</f>
        <v>40</v>
      </c>
      <c r="AX305">
        <f>$B$16</f>
        <v>40</v>
      </c>
      <c r="AY305">
        <f>$B$16</f>
        <v>40</v>
      </c>
      <c r="AZ305">
        <f>$B$16</f>
        <v>40</v>
      </c>
      <c r="BA305">
        <f>$B$16</f>
        <v>40</v>
      </c>
    </row>
    <row r="306">
      <c r="B306" t="str">
        <f>IF($A306="","",VLOOKUP($A306,DADOS!$F:$R,2,FALSE))</f>
        <v/>
      </c>
      <c r="C306" t="str">
        <f>IF($A306="","",VLOOKUP($A306,DADOS!$F:$R,3,FALSE))</f>
        <v/>
      </c>
      <c r="D306" t="str">
        <f>IF($A306="","",VLOOKUP($A306,DADOS!$F:$R,4,FALSE))</f>
        <v/>
      </c>
      <c r="E306" t="str">
        <f>IF($A306="","",VLOOKUP($A306,DADOS!$F:$R,5,FALSE))</f>
        <v/>
      </c>
      <c r="F306" t="str">
        <f>IF($A306="","",VLOOKUP($A306,DADOS!$F:$R,6,FALSE))</f>
        <v/>
      </c>
      <c r="G306" t="str">
        <f>IF($A306="","",VLOOKUP($A306,DADOS!$F:$R,7,FALSE))</f>
        <v/>
      </c>
      <c r="H306" t="str">
        <f>IF($A306="","",VLOOKUP($A306,DADOS!$F:$R,8,FALSE))</f>
        <v/>
      </c>
      <c r="I306" t="str">
        <f>IF($A306="","",VLOOKUP($A306,DADOS!$F:$R,9,FALSE))</f>
        <v/>
      </c>
      <c r="J306" t="str">
        <f>IF($A306="","",VLOOKUP($A306,DADOS!$F:$R,10,FALSE))</f>
        <v/>
      </c>
      <c r="K306" t="str">
        <f>IF($A306="","",VLOOKUP($A306,DADOS!$F:$R,11,FALSE))</f>
        <v/>
      </c>
      <c r="L306" t="str">
        <f>IF($A306="","",VLOOKUP($A306,DADOS!$F:$R,12,FALSE))</f>
        <v/>
      </c>
      <c r="M306" t="str">
        <f>IF($A306="","",VLOOKUP($A306,DADOS!$F:$R,13,FALSE))</f>
        <v/>
      </c>
      <c r="P306">
        <f>IF($B$23="","",$B$23)</f>
        <v>32</v>
      </c>
      <c r="Q306">
        <f>IF($C$23="","",$C$23)</f>
        <v>16</v>
      </c>
      <c r="R306">
        <f>IF($D$23="","",$D$23)</f>
        <v>32</v>
      </c>
      <c r="S306">
        <f>IF(E$23="","",E$23)</f>
        <v>6</v>
      </c>
      <c r="T306">
        <f>IF(F$23="","",F$23)</f>
        <v>6</v>
      </c>
      <c r="U306">
        <f>IF(G$23="","",G$23)</f>
        <v>0.12</v>
      </c>
      <c r="V306">
        <f>IF(H$23="","",H$23)</f>
        <v>0.12</v>
      </c>
      <c r="W306">
        <f>IF($B$23="","",$B$23)</f>
        <v>32</v>
      </c>
      <c r="X306">
        <f>IF($C$23="","",$C$23)</f>
        <v>16</v>
      </c>
      <c r="Y306">
        <f>IF($D$23="","",$D$23)</f>
        <v>32</v>
      </c>
      <c r="Z306">
        <f>IF(L$23="","",L$23)</f>
        <v>0.12</v>
      </c>
      <c r="AA306">
        <f>IF(M$23="","",M$23)</f>
        <v>0.12</v>
      </c>
      <c r="AC306">
        <f>IF(B$22="","",B$22)</f>
        <v>48</v>
      </c>
      <c r="AD306">
        <f>IF(C$22="","",C$22)</f>
        <v>24</v>
      </c>
      <c r="AE306">
        <f>IF(D$22="","",D$22)</f>
        <v>48</v>
      </c>
      <c r="AF306">
        <f>IF(E$22="","",E$22)</f>
        <v>9</v>
      </c>
      <c r="AG306">
        <f>IF(F$22="","",F$22)</f>
        <v>9</v>
      </c>
      <c r="AH306">
        <f>IF(G$22="","",G$22)</f>
        <v>0.18</v>
      </c>
      <c r="AI306">
        <f>IF(H$22="","",H$22)</f>
        <v>0.18</v>
      </c>
      <c r="AJ306">
        <f>IF(I$22="","",I$22)</f>
        <v>1.7999999999999998</v>
      </c>
      <c r="AK306">
        <f>IF(J$22="","",J$22)</f>
        <v>1.7999999999999998</v>
      </c>
      <c r="AL306">
        <f>IF(K$22="","",K$22)</f>
        <v>0.09</v>
      </c>
      <c r="AM306">
        <f>IF(L$22="","",L$22)</f>
        <v>0.18</v>
      </c>
      <c r="AN306">
        <f>IF(M$22="","",M$22)</f>
        <v>0.18</v>
      </c>
      <c r="AP306">
        <f>$B$16</f>
        <v>40</v>
      </c>
      <c r="AQ306">
        <f>$B$16</f>
        <v>40</v>
      </c>
      <c r="AR306">
        <f>$B$16</f>
        <v>40</v>
      </c>
      <c r="AS306">
        <f>$B$16</f>
        <v>40</v>
      </c>
      <c r="AT306">
        <f>$B$16</f>
        <v>40</v>
      </c>
      <c r="AU306">
        <f>$B$16</f>
        <v>40</v>
      </c>
      <c r="AV306">
        <f>$B$16</f>
        <v>40</v>
      </c>
      <c r="AW306">
        <f>$B$16</f>
        <v>40</v>
      </c>
      <c r="AX306">
        <f>$B$16</f>
        <v>40</v>
      </c>
      <c r="AY306">
        <f>$B$16</f>
        <v>40</v>
      </c>
      <c r="AZ306">
        <f>$B$16</f>
        <v>40</v>
      </c>
      <c r="BA306">
        <f>$B$16</f>
        <v>40</v>
      </c>
    </row>
    <row r="307">
      <c r="B307" t="str">
        <f>IF($A307="","",VLOOKUP($A307,DADOS!$F:$R,2,FALSE))</f>
        <v/>
      </c>
      <c r="C307" t="str">
        <f>IF($A307="","",VLOOKUP($A307,DADOS!$F:$R,3,FALSE))</f>
        <v/>
      </c>
      <c r="D307" t="str">
        <f>IF($A307="","",VLOOKUP($A307,DADOS!$F:$R,4,FALSE))</f>
        <v/>
      </c>
      <c r="E307" t="str">
        <f>IF($A307="","",VLOOKUP($A307,DADOS!$F:$R,5,FALSE))</f>
        <v/>
      </c>
      <c r="F307" t="str">
        <f>IF($A307="","",VLOOKUP($A307,DADOS!$F:$R,6,FALSE))</f>
        <v/>
      </c>
      <c r="G307" t="str">
        <f>IF($A307="","",VLOOKUP($A307,DADOS!$F:$R,7,FALSE))</f>
        <v/>
      </c>
      <c r="H307" t="str">
        <f>IF($A307="","",VLOOKUP($A307,DADOS!$F:$R,8,FALSE))</f>
        <v/>
      </c>
      <c r="I307" t="str">
        <f>IF($A307="","",VLOOKUP($A307,DADOS!$F:$R,9,FALSE))</f>
        <v/>
      </c>
      <c r="J307" t="str">
        <f>IF($A307="","",VLOOKUP($A307,DADOS!$F:$R,10,FALSE))</f>
        <v/>
      </c>
      <c r="K307" t="str">
        <f>IF($A307="","",VLOOKUP($A307,DADOS!$F:$R,11,FALSE))</f>
        <v/>
      </c>
      <c r="L307" t="str">
        <f>IF($A307="","",VLOOKUP($A307,DADOS!$F:$R,12,FALSE))</f>
        <v/>
      </c>
      <c r="M307" t="str">
        <f>IF($A307="","",VLOOKUP($A307,DADOS!$F:$R,13,FALSE))</f>
        <v/>
      </c>
      <c r="P307">
        <f>IF($B$23="","",$B$23)</f>
        <v>32</v>
      </c>
      <c r="Q307">
        <f>IF($C$23="","",$C$23)</f>
        <v>16</v>
      </c>
      <c r="R307">
        <f>IF($D$23="","",$D$23)</f>
        <v>32</v>
      </c>
      <c r="S307">
        <f>IF(E$23="","",E$23)</f>
        <v>6</v>
      </c>
      <c r="T307">
        <f>IF(F$23="","",F$23)</f>
        <v>6</v>
      </c>
      <c r="U307">
        <f>IF(G$23="","",G$23)</f>
        <v>0.12</v>
      </c>
      <c r="V307">
        <f>IF(H$23="","",H$23)</f>
        <v>0.12</v>
      </c>
      <c r="W307">
        <f>IF($B$23="","",$B$23)</f>
        <v>32</v>
      </c>
      <c r="X307">
        <f>IF($C$23="","",$C$23)</f>
        <v>16</v>
      </c>
      <c r="Y307">
        <f>IF($D$23="","",$D$23)</f>
        <v>32</v>
      </c>
      <c r="Z307">
        <f>IF(L$23="","",L$23)</f>
        <v>0.12</v>
      </c>
      <c r="AA307">
        <f>IF(M$23="","",M$23)</f>
        <v>0.12</v>
      </c>
      <c r="AC307">
        <f>IF(B$22="","",B$22)</f>
        <v>48</v>
      </c>
      <c r="AD307">
        <f>IF(C$22="","",C$22)</f>
        <v>24</v>
      </c>
      <c r="AE307">
        <f>IF(D$22="","",D$22)</f>
        <v>48</v>
      </c>
      <c r="AF307">
        <f>IF(E$22="","",E$22)</f>
        <v>9</v>
      </c>
      <c r="AG307">
        <f>IF(F$22="","",F$22)</f>
        <v>9</v>
      </c>
      <c r="AH307">
        <f>IF(G$22="","",G$22)</f>
        <v>0.18</v>
      </c>
      <c r="AI307">
        <f>IF(H$22="","",H$22)</f>
        <v>0.18</v>
      </c>
      <c r="AJ307">
        <f>IF(I$22="","",I$22)</f>
        <v>1.7999999999999998</v>
      </c>
      <c r="AK307">
        <f>IF(J$22="","",J$22)</f>
        <v>1.7999999999999998</v>
      </c>
      <c r="AL307">
        <f>IF(K$22="","",K$22)</f>
        <v>0.09</v>
      </c>
      <c r="AM307">
        <f>IF(L$22="","",L$22)</f>
        <v>0.18</v>
      </c>
      <c r="AN307">
        <f>IF(M$22="","",M$22)</f>
        <v>0.18</v>
      </c>
      <c r="AP307">
        <f>$B$16</f>
        <v>40</v>
      </c>
      <c r="AQ307">
        <f>$B$16</f>
        <v>40</v>
      </c>
      <c r="AR307">
        <f>$B$16</f>
        <v>40</v>
      </c>
      <c r="AS307">
        <f>$B$16</f>
        <v>40</v>
      </c>
      <c r="AT307">
        <f>$B$16</f>
        <v>40</v>
      </c>
      <c r="AU307">
        <f>$B$16</f>
        <v>40</v>
      </c>
      <c r="AV307">
        <f>$B$16</f>
        <v>40</v>
      </c>
      <c r="AW307">
        <f>$B$16</f>
        <v>40</v>
      </c>
      <c r="AX307">
        <f>$B$16</f>
        <v>40</v>
      </c>
      <c r="AY307">
        <f>$B$16</f>
        <v>40</v>
      </c>
      <c r="AZ307">
        <f>$B$16</f>
        <v>40</v>
      </c>
      <c r="BA307">
        <f>$B$16</f>
        <v>40</v>
      </c>
    </row>
    <row r="308">
      <c r="B308" t="str">
        <f>IF($A308="","",VLOOKUP($A308,DADOS!$F:$R,2,FALSE))</f>
        <v/>
      </c>
      <c r="C308" t="str">
        <f>IF($A308="","",VLOOKUP($A308,DADOS!$F:$R,3,FALSE))</f>
        <v/>
      </c>
      <c r="D308" t="str">
        <f>IF($A308="","",VLOOKUP($A308,DADOS!$F:$R,4,FALSE))</f>
        <v/>
      </c>
      <c r="E308" t="str">
        <f>IF($A308="","",VLOOKUP($A308,DADOS!$F:$R,5,FALSE))</f>
        <v/>
      </c>
      <c r="F308" t="str">
        <f>IF($A308="","",VLOOKUP($A308,DADOS!$F:$R,6,FALSE))</f>
        <v/>
      </c>
      <c r="G308" t="str">
        <f>IF($A308="","",VLOOKUP($A308,DADOS!$F:$R,7,FALSE))</f>
        <v/>
      </c>
      <c r="H308" t="str">
        <f>IF($A308="","",VLOOKUP($A308,DADOS!$F:$R,8,FALSE))</f>
        <v/>
      </c>
      <c r="I308" t="str">
        <f>IF($A308="","",VLOOKUP($A308,DADOS!$F:$R,9,FALSE))</f>
        <v/>
      </c>
      <c r="J308" t="str">
        <f>IF($A308="","",VLOOKUP($A308,DADOS!$F:$R,10,FALSE))</f>
        <v/>
      </c>
      <c r="K308" t="str">
        <f>IF($A308="","",VLOOKUP($A308,DADOS!$F:$R,11,FALSE))</f>
        <v/>
      </c>
      <c r="L308" t="str">
        <f>IF($A308="","",VLOOKUP($A308,DADOS!$F:$R,12,FALSE))</f>
        <v/>
      </c>
      <c r="M308" t="str">
        <f>IF($A308="","",VLOOKUP($A308,DADOS!$F:$R,13,FALSE))</f>
        <v/>
      </c>
      <c r="P308">
        <f>IF($B$23="","",$B$23)</f>
        <v>32</v>
      </c>
      <c r="Q308">
        <f>IF($C$23="","",$C$23)</f>
        <v>16</v>
      </c>
      <c r="R308">
        <f>IF($D$23="","",$D$23)</f>
        <v>32</v>
      </c>
      <c r="S308">
        <f>IF(E$23="","",E$23)</f>
        <v>6</v>
      </c>
      <c r="T308">
        <f>IF(F$23="","",F$23)</f>
        <v>6</v>
      </c>
      <c r="U308">
        <f>IF(G$23="","",G$23)</f>
        <v>0.12</v>
      </c>
      <c r="V308">
        <f>IF(H$23="","",H$23)</f>
        <v>0.12</v>
      </c>
      <c r="W308">
        <f>IF($B$23="","",$B$23)</f>
        <v>32</v>
      </c>
      <c r="X308">
        <f>IF($C$23="","",$C$23)</f>
        <v>16</v>
      </c>
      <c r="Y308">
        <f>IF($D$23="","",$D$23)</f>
        <v>32</v>
      </c>
      <c r="Z308">
        <f>IF(L$23="","",L$23)</f>
        <v>0.12</v>
      </c>
      <c r="AA308">
        <f>IF(M$23="","",M$23)</f>
        <v>0.12</v>
      </c>
      <c r="AC308">
        <f>IF(B$22="","",B$22)</f>
        <v>48</v>
      </c>
      <c r="AD308">
        <f>IF(C$22="","",C$22)</f>
        <v>24</v>
      </c>
      <c r="AE308">
        <f>IF(D$22="","",D$22)</f>
        <v>48</v>
      </c>
      <c r="AF308">
        <f>IF(E$22="","",E$22)</f>
        <v>9</v>
      </c>
      <c r="AG308">
        <f>IF(F$22="","",F$22)</f>
        <v>9</v>
      </c>
      <c r="AH308">
        <f>IF(G$22="","",G$22)</f>
        <v>0.18</v>
      </c>
      <c r="AI308">
        <f>IF(H$22="","",H$22)</f>
        <v>0.18</v>
      </c>
      <c r="AJ308">
        <f>IF(I$22="","",I$22)</f>
        <v>1.7999999999999998</v>
      </c>
      <c r="AK308">
        <f>IF(J$22="","",J$22)</f>
        <v>1.7999999999999998</v>
      </c>
      <c r="AL308">
        <f>IF(K$22="","",K$22)</f>
        <v>0.09</v>
      </c>
      <c r="AM308">
        <f>IF(L$22="","",L$22)</f>
        <v>0.18</v>
      </c>
      <c r="AN308">
        <f>IF(M$22="","",M$22)</f>
        <v>0.18</v>
      </c>
      <c r="AP308">
        <f>$B$16</f>
        <v>40</v>
      </c>
      <c r="AQ308">
        <f>$B$16</f>
        <v>40</v>
      </c>
      <c r="AR308">
        <f>$B$16</f>
        <v>40</v>
      </c>
      <c r="AS308">
        <f>$B$16</f>
        <v>40</v>
      </c>
      <c r="AT308">
        <f>$B$16</f>
        <v>40</v>
      </c>
      <c r="AU308">
        <f>$B$16</f>
        <v>40</v>
      </c>
      <c r="AV308">
        <f>$B$16</f>
        <v>40</v>
      </c>
      <c r="AW308">
        <f>$B$16</f>
        <v>40</v>
      </c>
      <c r="AX308">
        <f>$B$16</f>
        <v>40</v>
      </c>
      <c r="AY308">
        <f>$B$16</f>
        <v>40</v>
      </c>
      <c r="AZ308">
        <f>$B$16</f>
        <v>40</v>
      </c>
      <c r="BA308">
        <f>$B$16</f>
        <v>40</v>
      </c>
    </row>
    <row r="309">
      <c r="B309" t="str">
        <f>IF($A309="","",VLOOKUP($A309,DADOS!$F:$R,2,FALSE))</f>
        <v/>
      </c>
      <c r="C309" t="str">
        <f>IF($A309="","",VLOOKUP($A309,DADOS!$F:$R,3,FALSE))</f>
        <v/>
      </c>
      <c r="D309" t="str">
        <f>IF($A309="","",VLOOKUP($A309,DADOS!$F:$R,4,FALSE))</f>
        <v/>
      </c>
      <c r="E309" t="str">
        <f>IF($A309="","",VLOOKUP($A309,DADOS!$F:$R,5,FALSE))</f>
        <v/>
      </c>
      <c r="F309" t="str">
        <f>IF($A309="","",VLOOKUP($A309,DADOS!$F:$R,6,FALSE))</f>
        <v/>
      </c>
      <c r="G309" t="str">
        <f>IF($A309="","",VLOOKUP($A309,DADOS!$F:$R,7,FALSE))</f>
        <v/>
      </c>
      <c r="H309" t="str">
        <f>IF($A309="","",VLOOKUP($A309,DADOS!$F:$R,8,FALSE))</f>
        <v/>
      </c>
      <c r="I309" t="str">
        <f>IF($A309="","",VLOOKUP($A309,DADOS!$F:$R,9,FALSE))</f>
        <v/>
      </c>
      <c r="J309" t="str">
        <f>IF($A309="","",VLOOKUP($A309,DADOS!$F:$R,10,FALSE))</f>
        <v/>
      </c>
      <c r="K309" t="str">
        <f>IF($A309="","",VLOOKUP($A309,DADOS!$F:$R,11,FALSE))</f>
        <v/>
      </c>
      <c r="L309" t="str">
        <f>IF($A309="","",VLOOKUP($A309,DADOS!$F:$R,12,FALSE))</f>
        <v/>
      </c>
      <c r="M309" t="str">
        <f>IF($A309="","",VLOOKUP($A309,DADOS!$F:$R,13,FALSE))</f>
        <v/>
      </c>
      <c r="P309">
        <f>IF($B$23="","",$B$23)</f>
        <v>32</v>
      </c>
      <c r="Q309">
        <f>IF($C$23="","",$C$23)</f>
        <v>16</v>
      </c>
      <c r="R309">
        <f>IF($D$23="","",$D$23)</f>
        <v>32</v>
      </c>
      <c r="S309">
        <f>IF(E$23="","",E$23)</f>
        <v>6</v>
      </c>
      <c r="T309">
        <f>IF(F$23="","",F$23)</f>
        <v>6</v>
      </c>
      <c r="U309">
        <f>IF(G$23="","",G$23)</f>
        <v>0.12</v>
      </c>
      <c r="V309">
        <f>IF(H$23="","",H$23)</f>
        <v>0.12</v>
      </c>
      <c r="W309">
        <f>IF($B$23="","",$B$23)</f>
        <v>32</v>
      </c>
      <c r="X309">
        <f>IF($C$23="","",$C$23)</f>
        <v>16</v>
      </c>
      <c r="Y309">
        <f>IF($D$23="","",$D$23)</f>
        <v>32</v>
      </c>
      <c r="Z309">
        <f>IF(L$23="","",L$23)</f>
        <v>0.12</v>
      </c>
      <c r="AA309">
        <f>IF(M$23="","",M$23)</f>
        <v>0.12</v>
      </c>
      <c r="AC309">
        <f>IF(B$22="","",B$22)</f>
        <v>48</v>
      </c>
      <c r="AD309">
        <f>IF(C$22="","",C$22)</f>
        <v>24</v>
      </c>
      <c r="AE309">
        <f>IF(D$22="","",D$22)</f>
        <v>48</v>
      </c>
      <c r="AF309">
        <f>IF(E$22="","",E$22)</f>
        <v>9</v>
      </c>
      <c r="AG309">
        <f>IF(F$22="","",F$22)</f>
        <v>9</v>
      </c>
      <c r="AH309">
        <f>IF(G$22="","",G$22)</f>
        <v>0.18</v>
      </c>
      <c r="AI309">
        <f>IF(H$22="","",H$22)</f>
        <v>0.18</v>
      </c>
      <c r="AJ309">
        <f>IF(I$22="","",I$22)</f>
        <v>1.7999999999999998</v>
      </c>
      <c r="AK309">
        <f>IF(J$22="","",J$22)</f>
        <v>1.7999999999999998</v>
      </c>
      <c r="AL309">
        <f>IF(K$22="","",K$22)</f>
        <v>0.09</v>
      </c>
      <c r="AM309">
        <f>IF(L$22="","",L$22)</f>
        <v>0.18</v>
      </c>
      <c r="AN309">
        <f>IF(M$22="","",M$22)</f>
        <v>0.18</v>
      </c>
      <c r="AP309">
        <f>$B$16</f>
        <v>40</v>
      </c>
      <c r="AQ309">
        <f>$B$16</f>
        <v>40</v>
      </c>
      <c r="AR309">
        <f>$B$16</f>
        <v>40</v>
      </c>
      <c r="AS309">
        <f>$B$16</f>
        <v>40</v>
      </c>
      <c r="AT309">
        <f>$B$16</f>
        <v>40</v>
      </c>
      <c r="AU309">
        <f>$B$16</f>
        <v>40</v>
      </c>
      <c r="AV309">
        <f>$B$16</f>
        <v>40</v>
      </c>
      <c r="AW309">
        <f>$B$16</f>
        <v>40</v>
      </c>
      <c r="AX309">
        <f>$B$16</f>
        <v>40</v>
      </c>
      <c r="AY309">
        <f>$B$16</f>
        <v>40</v>
      </c>
      <c r="AZ309">
        <f>$B$16</f>
        <v>40</v>
      </c>
      <c r="BA309">
        <f>$B$16</f>
        <v>40</v>
      </c>
    </row>
    <row r="310">
      <c r="B310" t="str">
        <f>IF($A310="","",VLOOKUP($A310,DADOS!$F:$R,2,FALSE))</f>
        <v/>
      </c>
      <c r="C310" t="str">
        <f>IF($A310="","",VLOOKUP($A310,DADOS!$F:$R,3,FALSE))</f>
        <v/>
      </c>
      <c r="D310" t="str">
        <f>IF($A310="","",VLOOKUP($A310,DADOS!$F:$R,4,FALSE))</f>
        <v/>
      </c>
      <c r="E310" t="str">
        <f>IF($A310="","",VLOOKUP($A310,DADOS!$F:$R,5,FALSE))</f>
        <v/>
      </c>
      <c r="F310" t="str">
        <f>IF($A310="","",VLOOKUP($A310,DADOS!$F:$R,6,FALSE))</f>
        <v/>
      </c>
      <c r="G310" t="str">
        <f>IF($A310="","",VLOOKUP($A310,DADOS!$F:$R,7,FALSE))</f>
        <v/>
      </c>
      <c r="H310" t="str">
        <f>IF($A310="","",VLOOKUP($A310,DADOS!$F:$R,8,FALSE))</f>
        <v/>
      </c>
      <c r="I310" t="str">
        <f>IF($A310="","",VLOOKUP($A310,DADOS!$F:$R,9,FALSE))</f>
        <v/>
      </c>
      <c r="J310" t="str">
        <f>IF($A310="","",VLOOKUP($A310,DADOS!$F:$R,10,FALSE))</f>
        <v/>
      </c>
      <c r="K310" t="str">
        <f>IF($A310="","",VLOOKUP($A310,DADOS!$F:$R,11,FALSE))</f>
        <v/>
      </c>
      <c r="L310" t="str">
        <f>IF($A310="","",VLOOKUP($A310,DADOS!$F:$R,12,FALSE))</f>
        <v/>
      </c>
      <c r="M310" t="str">
        <f>IF($A310="","",VLOOKUP($A310,DADOS!$F:$R,13,FALSE))</f>
        <v/>
      </c>
      <c r="P310">
        <f>IF($B$23="","",$B$23)</f>
        <v>32</v>
      </c>
      <c r="Q310">
        <f>IF($C$23="","",$C$23)</f>
        <v>16</v>
      </c>
      <c r="R310">
        <f>IF($D$23="","",$D$23)</f>
        <v>32</v>
      </c>
      <c r="S310">
        <f>IF(E$23="","",E$23)</f>
        <v>6</v>
      </c>
      <c r="T310">
        <f>IF(F$23="","",F$23)</f>
        <v>6</v>
      </c>
      <c r="U310">
        <f>IF(G$23="","",G$23)</f>
        <v>0.12</v>
      </c>
      <c r="V310">
        <f>IF(H$23="","",H$23)</f>
        <v>0.12</v>
      </c>
      <c r="W310">
        <f>IF($B$23="","",$B$23)</f>
        <v>32</v>
      </c>
      <c r="X310">
        <f>IF($C$23="","",$C$23)</f>
        <v>16</v>
      </c>
      <c r="Y310">
        <f>IF($D$23="","",$D$23)</f>
        <v>32</v>
      </c>
      <c r="Z310">
        <f>IF(L$23="","",L$23)</f>
        <v>0.12</v>
      </c>
      <c r="AA310">
        <f>IF(M$23="","",M$23)</f>
        <v>0.12</v>
      </c>
      <c r="AC310">
        <f>IF(B$22="","",B$22)</f>
        <v>48</v>
      </c>
      <c r="AD310">
        <f>IF(C$22="","",C$22)</f>
        <v>24</v>
      </c>
      <c r="AE310">
        <f>IF(D$22="","",D$22)</f>
        <v>48</v>
      </c>
      <c r="AF310">
        <f>IF(E$22="","",E$22)</f>
        <v>9</v>
      </c>
      <c r="AG310">
        <f>IF(F$22="","",F$22)</f>
        <v>9</v>
      </c>
      <c r="AH310">
        <f>IF(G$22="","",G$22)</f>
        <v>0.18</v>
      </c>
      <c r="AI310">
        <f>IF(H$22="","",H$22)</f>
        <v>0.18</v>
      </c>
      <c r="AJ310">
        <f>IF(I$22="","",I$22)</f>
        <v>1.7999999999999998</v>
      </c>
      <c r="AK310">
        <f>IF(J$22="","",J$22)</f>
        <v>1.7999999999999998</v>
      </c>
      <c r="AL310">
        <f>IF(K$22="","",K$22)</f>
        <v>0.09</v>
      </c>
      <c r="AM310">
        <f>IF(L$22="","",L$22)</f>
        <v>0.18</v>
      </c>
      <c r="AN310">
        <f>IF(M$22="","",M$22)</f>
        <v>0.18</v>
      </c>
      <c r="AP310">
        <f>$B$16</f>
        <v>40</v>
      </c>
      <c r="AQ310">
        <f>$B$16</f>
        <v>40</v>
      </c>
      <c r="AR310">
        <f>$B$16</f>
        <v>40</v>
      </c>
      <c r="AS310">
        <f>$B$16</f>
        <v>40</v>
      </c>
      <c r="AT310">
        <f>$B$16</f>
        <v>40</v>
      </c>
      <c r="AU310">
        <f>$B$16</f>
        <v>40</v>
      </c>
      <c r="AV310">
        <f>$B$16</f>
        <v>40</v>
      </c>
      <c r="AW310">
        <f>$B$16</f>
        <v>40</v>
      </c>
      <c r="AX310">
        <f>$B$16</f>
        <v>40</v>
      </c>
      <c r="AY310">
        <f>$B$16</f>
        <v>40</v>
      </c>
      <c r="AZ310">
        <f>$B$16</f>
        <v>40</v>
      </c>
      <c r="BA310">
        <f>$B$16</f>
        <v>40</v>
      </c>
    </row>
    <row r="311">
      <c r="B311" t="str">
        <f>IF($A311="","",VLOOKUP($A311,DADOS!$F:$R,2,FALSE))</f>
        <v/>
      </c>
      <c r="C311" t="str">
        <f>IF($A311="","",VLOOKUP($A311,DADOS!$F:$R,3,FALSE))</f>
        <v/>
      </c>
      <c r="D311" t="str">
        <f>IF($A311="","",VLOOKUP($A311,DADOS!$F:$R,4,FALSE))</f>
        <v/>
      </c>
      <c r="E311" t="str">
        <f>IF($A311="","",VLOOKUP($A311,DADOS!$F:$R,5,FALSE))</f>
        <v/>
      </c>
      <c r="F311" t="str">
        <f>IF($A311="","",VLOOKUP($A311,DADOS!$F:$R,6,FALSE))</f>
        <v/>
      </c>
      <c r="G311" t="str">
        <f>IF($A311="","",VLOOKUP($A311,DADOS!$F:$R,7,FALSE))</f>
        <v/>
      </c>
      <c r="H311" t="str">
        <f>IF($A311="","",VLOOKUP($A311,DADOS!$F:$R,8,FALSE))</f>
        <v/>
      </c>
      <c r="I311" t="str">
        <f>IF($A311="","",VLOOKUP($A311,DADOS!$F:$R,9,FALSE))</f>
        <v/>
      </c>
      <c r="J311" t="str">
        <f>IF($A311="","",VLOOKUP($A311,DADOS!$F:$R,10,FALSE))</f>
        <v/>
      </c>
      <c r="K311" t="str">
        <f>IF($A311="","",VLOOKUP($A311,DADOS!$F:$R,11,FALSE))</f>
        <v/>
      </c>
      <c r="L311" t="str">
        <f>IF($A311="","",VLOOKUP($A311,DADOS!$F:$R,12,FALSE))</f>
        <v/>
      </c>
      <c r="M311" t="str">
        <f>IF($A311="","",VLOOKUP($A311,DADOS!$F:$R,13,FALSE))</f>
        <v/>
      </c>
      <c r="P311">
        <f>IF($B$23="","",$B$23)</f>
        <v>32</v>
      </c>
      <c r="Q311">
        <f>IF($C$23="","",$C$23)</f>
        <v>16</v>
      </c>
      <c r="R311">
        <f>IF($D$23="","",$D$23)</f>
        <v>32</v>
      </c>
      <c r="S311">
        <f>IF(E$23="","",E$23)</f>
        <v>6</v>
      </c>
      <c r="T311">
        <f>IF(F$23="","",F$23)</f>
        <v>6</v>
      </c>
      <c r="U311">
        <f>IF(G$23="","",G$23)</f>
        <v>0.12</v>
      </c>
      <c r="V311">
        <f>IF(H$23="","",H$23)</f>
        <v>0.12</v>
      </c>
      <c r="W311">
        <f>IF($B$23="","",$B$23)</f>
        <v>32</v>
      </c>
      <c r="X311">
        <f>IF($C$23="","",$C$23)</f>
        <v>16</v>
      </c>
      <c r="Y311">
        <f>IF($D$23="","",$D$23)</f>
        <v>32</v>
      </c>
      <c r="Z311">
        <f>IF(L$23="","",L$23)</f>
        <v>0.12</v>
      </c>
      <c r="AA311">
        <f>IF(M$23="","",M$23)</f>
        <v>0.12</v>
      </c>
      <c r="AC311">
        <f>IF(B$22="","",B$22)</f>
        <v>48</v>
      </c>
      <c r="AD311">
        <f>IF(C$22="","",C$22)</f>
        <v>24</v>
      </c>
      <c r="AE311">
        <f>IF(D$22="","",D$22)</f>
        <v>48</v>
      </c>
      <c r="AF311">
        <f>IF(E$22="","",E$22)</f>
        <v>9</v>
      </c>
      <c r="AG311">
        <f>IF(F$22="","",F$22)</f>
        <v>9</v>
      </c>
      <c r="AH311">
        <f>IF(G$22="","",G$22)</f>
        <v>0.18</v>
      </c>
      <c r="AI311">
        <f>IF(H$22="","",H$22)</f>
        <v>0.18</v>
      </c>
      <c r="AJ311">
        <f>IF(I$22="","",I$22)</f>
        <v>1.7999999999999998</v>
      </c>
      <c r="AK311">
        <f>IF(J$22="","",J$22)</f>
        <v>1.7999999999999998</v>
      </c>
      <c r="AL311">
        <f>IF(K$22="","",K$22)</f>
        <v>0.09</v>
      </c>
      <c r="AM311">
        <f>IF(L$22="","",L$22)</f>
        <v>0.18</v>
      </c>
      <c r="AN311">
        <f>IF(M$22="","",M$22)</f>
        <v>0.18</v>
      </c>
      <c r="AP311">
        <f>$B$16</f>
        <v>40</v>
      </c>
      <c r="AQ311">
        <f>$B$16</f>
        <v>40</v>
      </c>
      <c r="AR311">
        <f>$B$16</f>
        <v>40</v>
      </c>
      <c r="AS311">
        <f>$B$16</f>
        <v>40</v>
      </c>
      <c r="AT311">
        <f>$B$16</f>
        <v>40</v>
      </c>
      <c r="AU311">
        <f>$B$16</f>
        <v>40</v>
      </c>
      <c r="AV311">
        <f>$B$16</f>
        <v>40</v>
      </c>
      <c r="AW311">
        <f>$B$16</f>
        <v>40</v>
      </c>
      <c r="AX311">
        <f>$B$16</f>
        <v>40</v>
      </c>
      <c r="AY311">
        <f>$B$16</f>
        <v>40</v>
      </c>
      <c r="AZ311">
        <f>$B$16</f>
        <v>40</v>
      </c>
      <c r="BA311">
        <f>$B$16</f>
        <v>40</v>
      </c>
    </row>
    <row r="312">
      <c r="B312" t="str">
        <f>IF($A312="","",VLOOKUP($A312,DADOS!$F:$R,2,FALSE))</f>
        <v/>
      </c>
      <c r="C312" t="str">
        <f>IF($A312="","",VLOOKUP($A312,DADOS!$F:$R,3,FALSE))</f>
        <v/>
      </c>
      <c r="D312" t="str">
        <f>IF($A312="","",VLOOKUP($A312,DADOS!$F:$R,4,FALSE))</f>
        <v/>
      </c>
      <c r="E312" t="str">
        <f>IF($A312="","",VLOOKUP($A312,DADOS!$F:$R,5,FALSE))</f>
        <v/>
      </c>
      <c r="F312" t="str">
        <f>IF($A312="","",VLOOKUP($A312,DADOS!$F:$R,6,FALSE))</f>
        <v/>
      </c>
      <c r="G312" t="str">
        <f>IF($A312="","",VLOOKUP($A312,DADOS!$F:$R,7,FALSE))</f>
        <v/>
      </c>
      <c r="H312" t="str">
        <f>IF($A312="","",VLOOKUP($A312,DADOS!$F:$R,8,FALSE))</f>
        <v/>
      </c>
      <c r="I312" t="str">
        <f>IF($A312="","",VLOOKUP($A312,DADOS!$F:$R,9,FALSE))</f>
        <v/>
      </c>
      <c r="J312" t="str">
        <f>IF($A312="","",VLOOKUP($A312,DADOS!$F:$R,10,FALSE))</f>
        <v/>
      </c>
      <c r="K312" t="str">
        <f>IF($A312="","",VLOOKUP($A312,DADOS!$F:$R,11,FALSE))</f>
        <v/>
      </c>
      <c r="L312" t="str">
        <f>IF($A312="","",VLOOKUP($A312,DADOS!$F:$R,12,FALSE))</f>
        <v/>
      </c>
      <c r="M312" t="str">
        <f>IF($A312="","",VLOOKUP($A312,DADOS!$F:$R,13,FALSE))</f>
        <v/>
      </c>
      <c r="P312">
        <f>IF($B$23="","",$B$23)</f>
        <v>32</v>
      </c>
      <c r="Q312">
        <f>IF($C$23="","",$C$23)</f>
        <v>16</v>
      </c>
      <c r="R312">
        <f>IF($D$23="","",$D$23)</f>
        <v>32</v>
      </c>
      <c r="S312">
        <f>IF(E$23="","",E$23)</f>
        <v>6</v>
      </c>
      <c r="T312">
        <f>IF(F$23="","",F$23)</f>
        <v>6</v>
      </c>
      <c r="U312">
        <f>IF(G$23="","",G$23)</f>
        <v>0.12</v>
      </c>
      <c r="V312">
        <f>IF(H$23="","",H$23)</f>
        <v>0.12</v>
      </c>
      <c r="W312">
        <f>IF($B$23="","",$B$23)</f>
        <v>32</v>
      </c>
      <c r="X312">
        <f>IF($C$23="","",$C$23)</f>
        <v>16</v>
      </c>
      <c r="Y312">
        <f>IF($D$23="","",$D$23)</f>
        <v>32</v>
      </c>
      <c r="Z312">
        <f>IF(L$23="","",L$23)</f>
        <v>0.12</v>
      </c>
      <c r="AA312">
        <f>IF(M$23="","",M$23)</f>
        <v>0.12</v>
      </c>
      <c r="AC312">
        <f>IF(B$22="","",B$22)</f>
        <v>48</v>
      </c>
      <c r="AD312">
        <f>IF(C$22="","",C$22)</f>
        <v>24</v>
      </c>
      <c r="AE312">
        <f>IF(D$22="","",D$22)</f>
        <v>48</v>
      </c>
      <c r="AF312">
        <f>IF(E$22="","",E$22)</f>
        <v>9</v>
      </c>
      <c r="AG312">
        <f>IF(F$22="","",F$22)</f>
        <v>9</v>
      </c>
      <c r="AH312">
        <f>IF(G$22="","",G$22)</f>
        <v>0.18</v>
      </c>
      <c r="AI312">
        <f>IF(H$22="","",H$22)</f>
        <v>0.18</v>
      </c>
      <c r="AJ312">
        <f>IF(I$22="","",I$22)</f>
        <v>1.7999999999999998</v>
      </c>
      <c r="AK312">
        <f>IF(J$22="","",J$22)</f>
        <v>1.7999999999999998</v>
      </c>
      <c r="AL312">
        <f>IF(K$22="","",K$22)</f>
        <v>0.09</v>
      </c>
      <c r="AM312">
        <f>IF(L$22="","",L$22)</f>
        <v>0.18</v>
      </c>
      <c r="AN312">
        <f>IF(M$22="","",M$22)</f>
        <v>0.18</v>
      </c>
      <c r="AP312">
        <f>$B$16</f>
        <v>40</v>
      </c>
      <c r="AQ312">
        <f>$B$16</f>
        <v>40</v>
      </c>
      <c r="AR312">
        <f>$B$16</f>
        <v>40</v>
      </c>
      <c r="AS312">
        <f>$B$16</f>
        <v>40</v>
      </c>
      <c r="AT312">
        <f>$B$16</f>
        <v>40</v>
      </c>
      <c r="AU312">
        <f>$B$16</f>
        <v>40</v>
      </c>
      <c r="AV312">
        <f>$B$16</f>
        <v>40</v>
      </c>
      <c r="AW312">
        <f>$B$16</f>
        <v>40</v>
      </c>
      <c r="AX312">
        <f>$B$16</f>
        <v>40</v>
      </c>
      <c r="AY312">
        <f>$B$16</f>
        <v>40</v>
      </c>
      <c r="AZ312">
        <f>$B$16</f>
        <v>40</v>
      </c>
      <c r="BA312">
        <f>$B$16</f>
        <v>40</v>
      </c>
    </row>
    <row r="313">
      <c r="B313" t="str">
        <f>IF($A313="","",VLOOKUP($A313,DADOS!$F:$R,2,FALSE))</f>
        <v/>
      </c>
      <c r="C313" t="str">
        <f>IF($A313="","",VLOOKUP($A313,DADOS!$F:$R,3,FALSE))</f>
        <v/>
      </c>
      <c r="D313" t="str">
        <f>IF($A313="","",VLOOKUP($A313,DADOS!$F:$R,4,FALSE))</f>
        <v/>
      </c>
      <c r="E313" t="str">
        <f>IF($A313="","",VLOOKUP($A313,DADOS!$F:$R,5,FALSE))</f>
        <v/>
      </c>
      <c r="F313" t="str">
        <f>IF($A313="","",VLOOKUP($A313,DADOS!$F:$R,6,FALSE))</f>
        <v/>
      </c>
      <c r="G313" t="str">
        <f>IF($A313="","",VLOOKUP($A313,DADOS!$F:$R,7,FALSE))</f>
        <v/>
      </c>
      <c r="H313" t="str">
        <f>IF($A313="","",VLOOKUP($A313,DADOS!$F:$R,8,FALSE))</f>
        <v/>
      </c>
      <c r="I313" t="str">
        <f>IF($A313="","",VLOOKUP($A313,DADOS!$F:$R,9,FALSE))</f>
        <v/>
      </c>
      <c r="J313" t="str">
        <f>IF($A313="","",VLOOKUP($A313,DADOS!$F:$R,10,FALSE))</f>
        <v/>
      </c>
      <c r="K313" t="str">
        <f>IF($A313="","",VLOOKUP($A313,DADOS!$F:$R,11,FALSE))</f>
        <v/>
      </c>
      <c r="L313" t="str">
        <f>IF($A313="","",VLOOKUP($A313,DADOS!$F:$R,12,FALSE))</f>
        <v/>
      </c>
      <c r="M313" t="str">
        <f>IF($A313="","",VLOOKUP($A313,DADOS!$F:$R,13,FALSE))</f>
        <v/>
      </c>
      <c r="P313">
        <f>IF($B$23="","",$B$23)</f>
        <v>32</v>
      </c>
      <c r="Q313">
        <f>IF($C$23="","",$C$23)</f>
        <v>16</v>
      </c>
      <c r="R313">
        <f>IF($D$23="","",$D$23)</f>
        <v>32</v>
      </c>
      <c r="S313">
        <f>IF(E$23="","",E$23)</f>
        <v>6</v>
      </c>
      <c r="T313">
        <f>IF(F$23="","",F$23)</f>
        <v>6</v>
      </c>
      <c r="U313">
        <f>IF(G$23="","",G$23)</f>
        <v>0.12</v>
      </c>
      <c r="V313">
        <f>IF(H$23="","",H$23)</f>
        <v>0.12</v>
      </c>
      <c r="W313">
        <f>IF($B$23="","",$B$23)</f>
        <v>32</v>
      </c>
      <c r="X313">
        <f>IF($C$23="","",$C$23)</f>
        <v>16</v>
      </c>
      <c r="Y313">
        <f>IF($D$23="","",$D$23)</f>
        <v>32</v>
      </c>
      <c r="Z313">
        <f>IF(L$23="","",L$23)</f>
        <v>0.12</v>
      </c>
      <c r="AA313">
        <f>IF(M$23="","",M$23)</f>
        <v>0.12</v>
      </c>
      <c r="AC313">
        <f>IF(B$22="","",B$22)</f>
        <v>48</v>
      </c>
      <c r="AD313">
        <f>IF(C$22="","",C$22)</f>
        <v>24</v>
      </c>
      <c r="AE313">
        <f>IF(D$22="","",D$22)</f>
        <v>48</v>
      </c>
      <c r="AF313">
        <f>IF(E$22="","",E$22)</f>
        <v>9</v>
      </c>
      <c r="AG313">
        <f>IF(F$22="","",F$22)</f>
        <v>9</v>
      </c>
      <c r="AH313">
        <f>IF(G$22="","",G$22)</f>
        <v>0.18</v>
      </c>
      <c r="AI313">
        <f>IF(H$22="","",H$22)</f>
        <v>0.18</v>
      </c>
      <c r="AJ313">
        <f>IF(I$22="","",I$22)</f>
        <v>1.7999999999999998</v>
      </c>
      <c r="AK313">
        <f>IF(J$22="","",J$22)</f>
        <v>1.7999999999999998</v>
      </c>
      <c r="AL313">
        <f>IF(K$22="","",K$22)</f>
        <v>0.09</v>
      </c>
      <c r="AM313">
        <f>IF(L$22="","",L$22)</f>
        <v>0.18</v>
      </c>
      <c r="AN313">
        <f>IF(M$22="","",M$22)</f>
        <v>0.18</v>
      </c>
      <c r="AP313">
        <f>$B$16</f>
        <v>40</v>
      </c>
      <c r="AQ313">
        <f>$B$16</f>
        <v>40</v>
      </c>
      <c r="AR313">
        <f>$B$16</f>
        <v>40</v>
      </c>
      <c r="AS313">
        <f>$B$16</f>
        <v>40</v>
      </c>
      <c r="AT313">
        <f>$B$16</f>
        <v>40</v>
      </c>
      <c r="AU313">
        <f>$B$16</f>
        <v>40</v>
      </c>
      <c r="AV313">
        <f>$B$16</f>
        <v>40</v>
      </c>
      <c r="AW313">
        <f>$B$16</f>
        <v>40</v>
      </c>
      <c r="AX313">
        <f>$B$16</f>
        <v>40</v>
      </c>
      <c r="AY313">
        <f>$B$16</f>
        <v>40</v>
      </c>
      <c r="AZ313">
        <f>$B$16</f>
        <v>40</v>
      </c>
      <c r="BA313">
        <f>$B$16</f>
        <v>40</v>
      </c>
    </row>
    <row r="314">
      <c r="B314" t="str">
        <f>IF($A314="","",VLOOKUP($A314,DADOS!$F:$R,2,FALSE))</f>
        <v/>
      </c>
      <c r="C314" t="str">
        <f>IF($A314="","",VLOOKUP($A314,DADOS!$F:$R,3,FALSE))</f>
        <v/>
      </c>
      <c r="D314" t="str">
        <f>IF($A314="","",VLOOKUP($A314,DADOS!$F:$R,4,FALSE))</f>
        <v/>
      </c>
      <c r="E314" t="str">
        <f>IF($A314="","",VLOOKUP($A314,DADOS!$F:$R,5,FALSE))</f>
        <v/>
      </c>
      <c r="F314" t="str">
        <f>IF($A314="","",VLOOKUP($A314,DADOS!$F:$R,6,FALSE))</f>
        <v/>
      </c>
      <c r="G314" t="str">
        <f>IF($A314="","",VLOOKUP($A314,DADOS!$F:$R,7,FALSE))</f>
        <v/>
      </c>
      <c r="H314" t="str">
        <f>IF($A314="","",VLOOKUP($A314,DADOS!$F:$R,8,FALSE))</f>
        <v/>
      </c>
      <c r="I314" t="str">
        <f>IF($A314="","",VLOOKUP($A314,DADOS!$F:$R,9,FALSE))</f>
        <v/>
      </c>
      <c r="J314" t="str">
        <f>IF($A314="","",VLOOKUP($A314,DADOS!$F:$R,10,FALSE))</f>
        <v/>
      </c>
      <c r="K314" t="str">
        <f>IF($A314="","",VLOOKUP($A314,DADOS!$F:$R,11,FALSE))</f>
        <v/>
      </c>
      <c r="L314" t="str">
        <f>IF($A314="","",VLOOKUP($A314,DADOS!$F:$R,12,FALSE))</f>
        <v/>
      </c>
      <c r="M314" t="str">
        <f>IF($A314="","",VLOOKUP($A314,DADOS!$F:$R,13,FALSE))</f>
        <v/>
      </c>
      <c r="P314">
        <f>IF($B$23="","",$B$23)</f>
        <v>32</v>
      </c>
      <c r="Q314">
        <f>IF($C$23="","",$C$23)</f>
        <v>16</v>
      </c>
      <c r="R314">
        <f>IF($D$23="","",$D$23)</f>
        <v>32</v>
      </c>
      <c r="S314">
        <f>IF(E$23="","",E$23)</f>
        <v>6</v>
      </c>
      <c r="T314">
        <f>IF(F$23="","",F$23)</f>
        <v>6</v>
      </c>
      <c r="U314">
        <f>IF(G$23="","",G$23)</f>
        <v>0.12</v>
      </c>
      <c r="V314">
        <f>IF(H$23="","",H$23)</f>
        <v>0.12</v>
      </c>
      <c r="W314">
        <f>IF($B$23="","",$B$23)</f>
        <v>32</v>
      </c>
      <c r="X314">
        <f>IF($C$23="","",$C$23)</f>
        <v>16</v>
      </c>
      <c r="Y314">
        <f>IF($D$23="","",$D$23)</f>
        <v>32</v>
      </c>
      <c r="Z314">
        <f>IF(L$23="","",L$23)</f>
        <v>0.12</v>
      </c>
      <c r="AA314">
        <f>IF(M$23="","",M$23)</f>
        <v>0.12</v>
      </c>
      <c r="AC314">
        <f>IF(B$22="","",B$22)</f>
        <v>48</v>
      </c>
      <c r="AD314">
        <f>IF(C$22="","",C$22)</f>
        <v>24</v>
      </c>
      <c r="AE314">
        <f>IF(D$22="","",D$22)</f>
        <v>48</v>
      </c>
      <c r="AF314">
        <f>IF(E$22="","",E$22)</f>
        <v>9</v>
      </c>
      <c r="AG314">
        <f>IF(F$22="","",F$22)</f>
        <v>9</v>
      </c>
      <c r="AH314">
        <f>IF(G$22="","",G$22)</f>
        <v>0.18</v>
      </c>
      <c r="AI314">
        <f>IF(H$22="","",H$22)</f>
        <v>0.18</v>
      </c>
      <c r="AJ314">
        <f>IF(I$22="","",I$22)</f>
        <v>1.7999999999999998</v>
      </c>
      <c r="AK314">
        <f>IF(J$22="","",J$22)</f>
        <v>1.7999999999999998</v>
      </c>
      <c r="AL314">
        <f>IF(K$22="","",K$22)</f>
        <v>0.09</v>
      </c>
      <c r="AM314">
        <f>IF(L$22="","",L$22)</f>
        <v>0.18</v>
      </c>
      <c r="AN314">
        <f>IF(M$22="","",M$22)</f>
        <v>0.18</v>
      </c>
      <c r="AP314">
        <f>$B$16</f>
        <v>40</v>
      </c>
      <c r="AQ314">
        <f>$B$16</f>
        <v>40</v>
      </c>
      <c r="AR314">
        <f>$B$16</f>
        <v>40</v>
      </c>
      <c r="AS314">
        <f>$B$16</f>
        <v>40</v>
      </c>
      <c r="AT314">
        <f>$B$16</f>
        <v>40</v>
      </c>
      <c r="AU314">
        <f>$B$16</f>
        <v>40</v>
      </c>
      <c r="AV314">
        <f>$B$16</f>
        <v>40</v>
      </c>
      <c r="AW314">
        <f>$B$16</f>
        <v>40</v>
      </c>
      <c r="AX314">
        <f>$B$16</f>
        <v>40</v>
      </c>
      <c r="AY314">
        <f>$B$16</f>
        <v>40</v>
      </c>
      <c r="AZ314">
        <f>$B$16</f>
        <v>40</v>
      </c>
      <c r="BA314">
        <f>$B$16</f>
        <v>40</v>
      </c>
    </row>
    <row r="315">
      <c r="B315" t="str">
        <f>IF($A315="","",VLOOKUP($A315,DADOS!$F:$R,2,FALSE))</f>
        <v/>
      </c>
      <c r="C315" t="str">
        <f>IF($A315="","",VLOOKUP($A315,DADOS!$F:$R,3,FALSE))</f>
        <v/>
      </c>
      <c r="D315" t="str">
        <f>IF($A315="","",VLOOKUP($A315,DADOS!$F:$R,4,FALSE))</f>
        <v/>
      </c>
      <c r="E315" t="str">
        <f>IF($A315="","",VLOOKUP($A315,DADOS!$F:$R,5,FALSE))</f>
        <v/>
      </c>
      <c r="F315" t="str">
        <f>IF($A315="","",VLOOKUP($A315,DADOS!$F:$R,6,FALSE))</f>
        <v/>
      </c>
      <c r="G315" t="str">
        <f>IF($A315="","",VLOOKUP($A315,DADOS!$F:$R,7,FALSE))</f>
        <v/>
      </c>
      <c r="H315" t="str">
        <f>IF($A315="","",VLOOKUP($A315,DADOS!$F:$R,8,FALSE))</f>
        <v/>
      </c>
      <c r="I315" t="str">
        <f>IF($A315="","",VLOOKUP($A315,DADOS!$F:$R,9,FALSE))</f>
        <v/>
      </c>
      <c r="J315" t="str">
        <f>IF($A315="","",VLOOKUP($A315,DADOS!$F:$R,10,FALSE))</f>
        <v/>
      </c>
      <c r="K315" t="str">
        <f>IF($A315="","",VLOOKUP($A315,DADOS!$F:$R,11,FALSE))</f>
        <v/>
      </c>
      <c r="L315" t="str">
        <f>IF($A315="","",VLOOKUP($A315,DADOS!$F:$R,12,FALSE))</f>
        <v/>
      </c>
      <c r="M315" t="str">
        <f>IF($A315="","",VLOOKUP($A315,DADOS!$F:$R,13,FALSE))</f>
        <v/>
      </c>
      <c r="P315">
        <f>IF($B$23="","",$B$23)</f>
        <v>32</v>
      </c>
      <c r="Q315">
        <f>IF($C$23="","",$C$23)</f>
        <v>16</v>
      </c>
      <c r="R315">
        <f>IF($D$23="","",$D$23)</f>
        <v>32</v>
      </c>
      <c r="S315">
        <f>IF(E$23="","",E$23)</f>
        <v>6</v>
      </c>
      <c r="T315">
        <f>IF(F$23="","",F$23)</f>
        <v>6</v>
      </c>
      <c r="U315">
        <f>IF(G$23="","",G$23)</f>
        <v>0.12</v>
      </c>
      <c r="V315">
        <f>IF(H$23="","",H$23)</f>
        <v>0.12</v>
      </c>
      <c r="W315">
        <f>IF($B$23="","",$B$23)</f>
        <v>32</v>
      </c>
      <c r="X315">
        <f>IF($C$23="","",$C$23)</f>
        <v>16</v>
      </c>
      <c r="Y315">
        <f>IF($D$23="","",$D$23)</f>
        <v>32</v>
      </c>
      <c r="Z315">
        <f>IF(L$23="","",L$23)</f>
        <v>0.12</v>
      </c>
      <c r="AA315">
        <f>IF(M$23="","",M$23)</f>
        <v>0.12</v>
      </c>
      <c r="AC315">
        <f>IF(B$22="","",B$22)</f>
        <v>48</v>
      </c>
      <c r="AD315">
        <f>IF(C$22="","",C$22)</f>
        <v>24</v>
      </c>
      <c r="AE315">
        <f>IF(D$22="","",D$22)</f>
        <v>48</v>
      </c>
      <c r="AF315">
        <f>IF(E$22="","",E$22)</f>
        <v>9</v>
      </c>
      <c r="AG315">
        <f>IF(F$22="","",F$22)</f>
        <v>9</v>
      </c>
      <c r="AH315">
        <f>IF(G$22="","",G$22)</f>
        <v>0.18</v>
      </c>
      <c r="AI315">
        <f>IF(H$22="","",H$22)</f>
        <v>0.18</v>
      </c>
      <c r="AJ315">
        <f>IF(I$22="","",I$22)</f>
        <v>1.7999999999999998</v>
      </c>
      <c r="AK315">
        <f>IF(J$22="","",J$22)</f>
        <v>1.7999999999999998</v>
      </c>
      <c r="AL315">
        <f>IF(K$22="","",K$22)</f>
        <v>0.09</v>
      </c>
      <c r="AM315">
        <f>IF(L$22="","",L$22)</f>
        <v>0.18</v>
      </c>
      <c r="AN315">
        <f>IF(M$22="","",M$22)</f>
        <v>0.18</v>
      </c>
      <c r="AP315">
        <f>$B$16</f>
        <v>40</v>
      </c>
      <c r="AQ315">
        <f>$B$16</f>
        <v>40</v>
      </c>
      <c r="AR315">
        <f>$B$16</f>
        <v>40</v>
      </c>
      <c r="AS315">
        <f>$B$16</f>
        <v>40</v>
      </c>
      <c r="AT315">
        <f>$B$16</f>
        <v>40</v>
      </c>
      <c r="AU315">
        <f>$B$16</f>
        <v>40</v>
      </c>
      <c r="AV315">
        <f>$B$16</f>
        <v>40</v>
      </c>
      <c r="AW315">
        <f>$B$16</f>
        <v>40</v>
      </c>
      <c r="AX315">
        <f>$B$16</f>
        <v>40</v>
      </c>
      <c r="AY315">
        <f>$B$16</f>
        <v>40</v>
      </c>
      <c r="AZ315">
        <f>$B$16</f>
        <v>40</v>
      </c>
      <c r="BA315">
        <f>$B$16</f>
        <v>40</v>
      </c>
    </row>
    <row r="316">
      <c r="B316" t="str">
        <f>IF($A316="","",VLOOKUP($A316,DADOS!$F:$R,2,FALSE))</f>
        <v/>
      </c>
      <c r="C316" t="str">
        <f>IF($A316="","",VLOOKUP($A316,DADOS!$F:$R,3,FALSE))</f>
        <v/>
      </c>
      <c r="D316" t="str">
        <f>IF($A316="","",VLOOKUP($A316,DADOS!$F:$R,4,FALSE))</f>
        <v/>
      </c>
      <c r="E316" t="str">
        <f>IF($A316="","",VLOOKUP($A316,DADOS!$F:$R,5,FALSE))</f>
        <v/>
      </c>
      <c r="F316" t="str">
        <f>IF($A316="","",VLOOKUP($A316,DADOS!$F:$R,6,FALSE))</f>
        <v/>
      </c>
      <c r="G316" t="str">
        <f>IF($A316="","",VLOOKUP($A316,DADOS!$F:$R,7,FALSE))</f>
        <v/>
      </c>
      <c r="H316" t="str">
        <f>IF($A316="","",VLOOKUP($A316,DADOS!$F:$R,8,FALSE))</f>
        <v/>
      </c>
      <c r="I316" t="str">
        <f>IF($A316="","",VLOOKUP($A316,DADOS!$F:$R,9,FALSE))</f>
        <v/>
      </c>
      <c r="J316" t="str">
        <f>IF($A316="","",VLOOKUP($A316,DADOS!$F:$R,10,FALSE))</f>
        <v/>
      </c>
      <c r="K316" t="str">
        <f>IF($A316="","",VLOOKUP($A316,DADOS!$F:$R,11,FALSE))</f>
        <v/>
      </c>
      <c r="L316" t="str">
        <f>IF($A316="","",VLOOKUP($A316,DADOS!$F:$R,12,FALSE))</f>
        <v/>
      </c>
      <c r="M316" t="str">
        <f>IF($A316="","",VLOOKUP($A316,DADOS!$F:$R,13,FALSE))</f>
        <v/>
      </c>
      <c r="P316">
        <f>IF($B$23="","",$B$23)</f>
        <v>32</v>
      </c>
      <c r="Q316">
        <f>IF($C$23="","",$C$23)</f>
        <v>16</v>
      </c>
      <c r="R316">
        <f>IF($D$23="","",$D$23)</f>
        <v>32</v>
      </c>
      <c r="S316">
        <f>IF(E$23="","",E$23)</f>
        <v>6</v>
      </c>
      <c r="T316">
        <f>IF(F$23="","",F$23)</f>
        <v>6</v>
      </c>
      <c r="U316">
        <f>IF(G$23="","",G$23)</f>
        <v>0.12</v>
      </c>
      <c r="V316">
        <f>IF(H$23="","",H$23)</f>
        <v>0.12</v>
      </c>
      <c r="W316">
        <f>IF($B$23="","",$B$23)</f>
        <v>32</v>
      </c>
      <c r="X316">
        <f>IF($C$23="","",$C$23)</f>
        <v>16</v>
      </c>
      <c r="Y316">
        <f>IF($D$23="","",$D$23)</f>
        <v>32</v>
      </c>
      <c r="Z316">
        <f>IF(L$23="","",L$23)</f>
        <v>0.12</v>
      </c>
      <c r="AA316">
        <f>IF(M$23="","",M$23)</f>
        <v>0.12</v>
      </c>
      <c r="AC316">
        <f>IF(B$22="","",B$22)</f>
        <v>48</v>
      </c>
      <c r="AD316">
        <f>IF(C$22="","",C$22)</f>
        <v>24</v>
      </c>
      <c r="AE316">
        <f>IF(D$22="","",D$22)</f>
        <v>48</v>
      </c>
      <c r="AF316">
        <f>IF(E$22="","",E$22)</f>
        <v>9</v>
      </c>
      <c r="AG316">
        <f>IF(F$22="","",F$22)</f>
        <v>9</v>
      </c>
      <c r="AH316">
        <f>IF(G$22="","",G$22)</f>
        <v>0.18</v>
      </c>
      <c r="AI316">
        <f>IF(H$22="","",H$22)</f>
        <v>0.18</v>
      </c>
      <c r="AJ316">
        <f>IF(I$22="","",I$22)</f>
        <v>1.7999999999999998</v>
      </c>
      <c r="AK316">
        <f>IF(J$22="","",J$22)</f>
        <v>1.7999999999999998</v>
      </c>
      <c r="AL316">
        <f>IF(K$22="","",K$22)</f>
        <v>0.09</v>
      </c>
      <c r="AM316">
        <f>IF(L$22="","",L$22)</f>
        <v>0.18</v>
      </c>
      <c r="AN316">
        <f>IF(M$22="","",M$22)</f>
        <v>0.18</v>
      </c>
      <c r="AP316">
        <f>$B$16</f>
        <v>40</v>
      </c>
      <c r="AQ316">
        <f>$B$16</f>
        <v>40</v>
      </c>
      <c r="AR316">
        <f>$B$16</f>
        <v>40</v>
      </c>
      <c r="AS316">
        <f>$B$16</f>
        <v>40</v>
      </c>
      <c r="AT316">
        <f>$B$16</f>
        <v>40</v>
      </c>
      <c r="AU316">
        <f>$B$16</f>
        <v>40</v>
      </c>
      <c r="AV316">
        <f>$B$16</f>
        <v>40</v>
      </c>
      <c r="AW316">
        <f>$B$16</f>
        <v>40</v>
      </c>
      <c r="AX316">
        <f>$B$16</f>
        <v>40</v>
      </c>
      <c r="AY316">
        <f>$B$16</f>
        <v>40</v>
      </c>
      <c r="AZ316">
        <f>$B$16</f>
        <v>40</v>
      </c>
      <c r="BA316">
        <f>$B$16</f>
        <v>40</v>
      </c>
    </row>
    <row r="317">
      <c r="B317" t="str">
        <f>IF($A317="","",VLOOKUP($A317,DADOS!$F:$R,2,FALSE))</f>
        <v/>
      </c>
      <c r="C317" t="str">
        <f>IF($A317="","",VLOOKUP($A317,DADOS!$F:$R,3,FALSE))</f>
        <v/>
      </c>
      <c r="D317" t="str">
        <f>IF($A317="","",VLOOKUP($A317,DADOS!$F:$R,4,FALSE))</f>
        <v/>
      </c>
      <c r="E317" t="str">
        <f>IF($A317="","",VLOOKUP($A317,DADOS!$F:$R,5,FALSE))</f>
        <v/>
      </c>
      <c r="F317" t="str">
        <f>IF($A317="","",VLOOKUP($A317,DADOS!$F:$R,6,FALSE))</f>
        <v/>
      </c>
      <c r="G317" t="str">
        <f>IF($A317="","",VLOOKUP($A317,DADOS!$F:$R,7,FALSE))</f>
        <v/>
      </c>
      <c r="H317" t="str">
        <f>IF($A317="","",VLOOKUP($A317,DADOS!$F:$R,8,FALSE))</f>
        <v/>
      </c>
      <c r="I317" t="str">
        <f>IF($A317="","",VLOOKUP($A317,DADOS!$F:$R,9,FALSE))</f>
        <v/>
      </c>
      <c r="J317" t="str">
        <f>IF($A317="","",VLOOKUP($A317,DADOS!$F:$R,10,FALSE))</f>
        <v/>
      </c>
      <c r="K317" t="str">
        <f>IF($A317="","",VLOOKUP($A317,DADOS!$F:$R,11,FALSE))</f>
        <v/>
      </c>
      <c r="L317" t="str">
        <f>IF($A317="","",VLOOKUP($A317,DADOS!$F:$R,12,FALSE))</f>
        <v/>
      </c>
      <c r="M317" t="str">
        <f>IF($A317="","",VLOOKUP($A317,DADOS!$F:$R,13,FALSE))</f>
        <v/>
      </c>
      <c r="P317">
        <f>IF($B$23="","",$B$23)</f>
        <v>32</v>
      </c>
      <c r="Q317">
        <f>IF($C$23="","",$C$23)</f>
        <v>16</v>
      </c>
      <c r="R317">
        <f>IF($D$23="","",$D$23)</f>
        <v>32</v>
      </c>
      <c r="S317">
        <f>IF(E$23="","",E$23)</f>
        <v>6</v>
      </c>
      <c r="T317">
        <f>IF(F$23="","",F$23)</f>
        <v>6</v>
      </c>
      <c r="U317">
        <f>IF(G$23="","",G$23)</f>
        <v>0.12</v>
      </c>
      <c r="V317">
        <f>IF(H$23="","",H$23)</f>
        <v>0.12</v>
      </c>
      <c r="W317">
        <f>IF($B$23="","",$B$23)</f>
        <v>32</v>
      </c>
      <c r="X317">
        <f>IF($C$23="","",$C$23)</f>
        <v>16</v>
      </c>
      <c r="Y317">
        <f>IF($D$23="","",$D$23)</f>
        <v>32</v>
      </c>
      <c r="Z317">
        <f>IF(L$23="","",L$23)</f>
        <v>0.12</v>
      </c>
      <c r="AA317">
        <f>IF(M$23="","",M$23)</f>
        <v>0.12</v>
      </c>
      <c r="AC317">
        <f>IF(B$22="","",B$22)</f>
        <v>48</v>
      </c>
      <c r="AD317">
        <f>IF(C$22="","",C$22)</f>
        <v>24</v>
      </c>
      <c r="AE317">
        <f>IF(D$22="","",D$22)</f>
        <v>48</v>
      </c>
      <c r="AF317">
        <f>IF(E$22="","",E$22)</f>
        <v>9</v>
      </c>
      <c r="AG317">
        <f>IF(F$22="","",F$22)</f>
        <v>9</v>
      </c>
      <c r="AH317">
        <f>IF(G$22="","",G$22)</f>
        <v>0.18</v>
      </c>
      <c r="AI317">
        <f>IF(H$22="","",H$22)</f>
        <v>0.18</v>
      </c>
      <c r="AJ317">
        <f>IF(I$22="","",I$22)</f>
        <v>1.7999999999999998</v>
      </c>
      <c r="AK317">
        <f>IF(J$22="","",J$22)</f>
        <v>1.7999999999999998</v>
      </c>
      <c r="AL317">
        <f>IF(K$22="","",K$22)</f>
        <v>0.09</v>
      </c>
      <c r="AM317">
        <f>IF(L$22="","",L$22)</f>
        <v>0.18</v>
      </c>
      <c r="AN317">
        <f>IF(M$22="","",M$22)</f>
        <v>0.18</v>
      </c>
      <c r="AP317">
        <f>$B$16</f>
        <v>40</v>
      </c>
      <c r="AQ317">
        <f>$B$16</f>
        <v>40</v>
      </c>
      <c r="AR317">
        <f>$B$16</f>
        <v>40</v>
      </c>
      <c r="AS317">
        <f>$B$16</f>
        <v>40</v>
      </c>
      <c r="AT317">
        <f>$B$16</f>
        <v>40</v>
      </c>
      <c r="AU317">
        <f>$B$16</f>
        <v>40</v>
      </c>
      <c r="AV317">
        <f>$B$16</f>
        <v>40</v>
      </c>
      <c r="AW317">
        <f>$B$16</f>
        <v>40</v>
      </c>
      <c r="AX317">
        <f>$B$16</f>
        <v>40</v>
      </c>
      <c r="AY317">
        <f>$B$16</f>
        <v>40</v>
      </c>
      <c r="AZ317">
        <f>$B$16</f>
        <v>40</v>
      </c>
      <c r="BA317">
        <f>$B$16</f>
        <v>40</v>
      </c>
    </row>
    <row r="318">
      <c r="B318" t="str">
        <f>IF($A318="","",VLOOKUP($A318,DADOS!$F:$R,2,FALSE))</f>
        <v/>
      </c>
      <c r="C318" t="str">
        <f>IF($A318="","",VLOOKUP($A318,DADOS!$F:$R,3,FALSE))</f>
        <v/>
      </c>
      <c r="D318" t="str">
        <f>IF($A318="","",VLOOKUP($A318,DADOS!$F:$R,4,FALSE))</f>
        <v/>
      </c>
      <c r="E318" t="str">
        <f>IF($A318="","",VLOOKUP($A318,DADOS!$F:$R,5,FALSE))</f>
        <v/>
      </c>
      <c r="F318" t="str">
        <f>IF($A318="","",VLOOKUP($A318,DADOS!$F:$R,6,FALSE))</f>
        <v/>
      </c>
      <c r="G318" t="str">
        <f>IF($A318="","",VLOOKUP($A318,DADOS!$F:$R,7,FALSE))</f>
        <v/>
      </c>
      <c r="H318" t="str">
        <f>IF($A318="","",VLOOKUP($A318,DADOS!$F:$R,8,FALSE))</f>
        <v/>
      </c>
      <c r="I318" t="str">
        <f>IF($A318="","",VLOOKUP($A318,DADOS!$F:$R,9,FALSE))</f>
        <v/>
      </c>
      <c r="J318" t="str">
        <f>IF($A318="","",VLOOKUP($A318,DADOS!$F:$R,10,FALSE))</f>
        <v/>
      </c>
      <c r="K318" t="str">
        <f>IF($A318="","",VLOOKUP($A318,DADOS!$F:$R,11,FALSE))</f>
        <v/>
      </c>
      <c r="L318" t="str">
        <f>IF($A318="","",VLOOKUP($A318,DADOS!$F:$R,12,FALSE))</f>
        <v/>
      </c>
      <c r="M318" t="str">
        <f>IF($A318="","",VLOOKUP($A318,DADOS!$F:$R,13,FALSE))</f>
        <v/>
      </c>
      <c r="P318">
        <f>IF($B$23="","",$B$23)</f>
        <v>32</v>
      </c>
      <c r="Q318">
        <f>IF($C$23="","",$C$23)</f>
        <v>16</v>
      </c>
      <c r="R318">
        <f>IF($D$23="","",$D$23)</f>
        <v>32</v>
      </c>
      <c r="S318">
        <f>IF(E$23="","",E$23)</f>
        <v>6</v>
      </c>
      <c r="T318">
        <f>IF(F$23="","",F$23)</f>
        <v>6</v>
      </c>
      <c r="U318">
        <f>IF(G$23="","",G$23)</f>
        <v>0.12</v>
      </c>
      <c r="V318">
        <f>IF(H$23="","",H$23)</f>
        <v>0.12</v>
      </c>
      <c r="W318">
        <f>IF($B$23="","",$B$23)</f>
        <v>32</v>
      </c>
      <c r="X318">
        <f>IF($C$23="","",$C$23)</f>
        <v>16</v>
      </c>
      <c r="Y318">
        <f>IF($D$23="","",$D$23)</f>
        <v>32</v>
      </c>
      <c r="Z318">
        <f>IF(L$23="","",L$23)</f>
        <v>0.12</v>
      </c>
      <c r="AA318">
        <f>IF(M$23="","",M$23)</f>
        <v>0.12</v>
      </c>
      <c r="AC318">
        <f>IF(B$22="","",B$22)</f>
        <v>48</v>
      </c>
      <c r="AD318">
        <f>IF(C$22="","",C$22)</f>
        <v>24</v>
      </c>
      <c r="AE318">
        <f>IF(D$22="","",D$22)</f>
        <v>48</v>
      </c>
      <c r="AF318">
        <f>IF(E$22="","",E$22)</f>
        <v>9</v>
      </c>
      <c r="AG318">
        <f>IF(F$22="","",F$22)</f>
        <v>9</v>
      </c>
      <c r="AH318">
        <f>IF(G$22="","",G$22)</f>
        <v>0.18</v>
      </c>
      <c r="AI318">
        <f>IF(H$22="","",H$22)</f>
        <v>0.18</v>
      </c>
      <c r="AJ318">
        <f>IF(I$22="","",I$22)</f>
        <v>1.7999999999999998</v>
      </c>
      <c r="AK318">
        <f>IF(J$22="","",J$22)</f>
        <v>1.7999999999999998</v>
      </c>
      <c r="AL318">
        <f>IF(K$22="","",K$22)</f>
        <v>0.09</v>
      </c>
      <c r="AM318">
        <f>IF(L$22="","",L$22)</f>
        <v>0.18</v>
      </c>
      <c r="AN318">
        <f>IF(M$22="","",M$22)</f>
        <v>0.18</v>
      </c>
      <c r="AP318">
        <f>$B$16</f>
        <v>40</v>
      </c>
      <c r="AQ318">
        <f>$B$16</f>
        <v>40</v>
      </c>
      <c r="AR318">
        <f>$B$16</f>
        <v>40</v>
      </c>
      <c r="AS318">
        <f>$B$16</f>
        <v>40</v>
      </c>
      <c r="AT318">
        <f>$B$16</f>
        <v>40</v>
      </c>
      <c r="AU318">
        <f>$B$16</f>
        <v>40</v>
      </c>
      <c r="AV318">
        <f>$B$16</f>
        <v>40</v>
      </c>
      <c r="AW318">
        <f>$B$16</f>
        <v>40</v>
      </c>
      <c r="AX318">
        <f>$B$16</f>
        <v>40</v>
      </c>
      <c r="AY318">
        <f>$B$16</f>
        <v>40</v>
      </c>
      <c r="AZ318">
        <f>$B$16</f>
        <v>40</v>
      </c>
      <c r="BA318">
        <f>$B$16</f>
        <v>40</v>
      </c>
    </row>
    <row r="319">
      <c r="B319" t="str">
        <f>IF($A319="","",VLOOKUP($A319,DADOS!$F:$R,2,FALSE))</f>
        <v/>
      </c>
      <c r="C319" t="str">
        <f>IF($A319="","",VLOOKUP($A319,DADOS!$F:$R,3,FALSE))</f>
        <v/>
      </c>
      <c r="D319" t="str">
        <f>IF($A319="","",VLOOKUP($A319,DADOS!$F:$R,4,FALSE))</f>
        <v/>
      </c>
      <c r="E319" t="str">
        <f>IF($A319="","",VLOOKUP($A319,DADOS!$F:$R,5,FALSE))</f>
        <v/>
      </c>
      <c r="F319" t="str">
        <f>IF($A319="","",VLOOKUP($A319,DADOS!$F:$R,6,FALSE))</f>
        <v/>
      </c>
      <c r="G319" t="str">
        <f>IF($A319="","",VLOOKUP($A319,DADOS!$F:$R,7,FALSE))</f>
        <v/>
      </c>
      <c r="H319" t="str">
        <f>IF($A319="","",VLOOKUP($A319,DADOS!$F:$R,8,FALSE))</f>
        <v/>
      </c>
      <c r="I319" t="str">
        <f>IF($A319="","",VLOOKUP($A319,DADOS!$F:$R,9,FALSE))</f>
        <v/>
      </c>
      <c r="J319" t="str">
        <f>IF($A319="","",VLOOKUP($A319,DADOS!$F:$R,10,FALSE))</f>
        <v/>
      </c>
      <c r="K319" t="str">
        <f>IF($A319="","",VLOOKUP($A319,DADOS!$F:$R,11,FALSE))</f>
        <v/>
      </c>
      <c r="L319" t="str">
        <f>IF($A319="","",VLOOKUP($A319,DADOS!$F:$R,12,FALSE))</f>
        <v/>
      </c>
      <c r="M319" t="str">
        <f>IF($A319="","",VLOOKUP($A319,DADOS!$F:$R,13,FALSE))</f>
        <v/>
      </c>
      <c r="P319">
        <f>IF($B$23="","",$B$23)</f>
        <v>32</v>
      </c>
      <c r="Q319">
        <f>IF($C$23="","",$C$23)</f>
        <v>16</v>
      </c>
      <c r="R319">
        <f>IF($D$23="","",$D$23)</f>
        <v>32</v>
      </c>
      <c r="S319">
        <f>IF(E$23="","",E$23)</f>
        <v>6</v>
      </c>
      <c r="T319">
        <f>IF(F$23="","",F$23)</f>
        <v>6</v>
      </c>
      <c r="U319">
        <f>IF(G$23="","",G$23)</f>
        <v>0.12</v>
      </c>
      <c r="V319">
        <f>IF(H$23="","",H$23)</f>
        <v>0.12</v>
      </c>
      <c r="W319">
        <f>IF($B$23="","",$B$23)</f>
        <v>32</v>
      </c>
      <c r="X319">
        <f>IF($C$23="","",$C$23)</f>
        <v>16</v>
      </c>
      <c r="Y319">
        <f>IF($D$23="","",$D$23)</f>
        <v>32</v>
      </c>
      <c r="Z319">
        <f>IF(L$23="","",L$23)</f>
        <v>0.12</v>
      </c>
      <c r="AA319">
        <f>IF(M$23="","",M$23)</f>
        <v>0.12</v>
      </c>
      <c r="AC319">
        <f>IF(B$22="","",B$22)</f>
        <v>48</v>
      </c>
      <c r="AD319">
        <f>IF(C$22="","",C$22)</f>
        <v>24</v>
      </c>
      <c r="AE319">
        <f>IF(D$22="","",D$22)</f>
        <v>48</v>
      </c>
      <c r="AF319">
        <f>IF(E$22="","",E$22)</f>
        <v>9</v>
      </c>
      <c r="AG319">
        <f>IF(F$22="","",F$22)</f>
        <v>9</v>
      </c>
      <c r="AH319">
        <f>IF(G$22="","",G$22)</f>
        <v>0.18</v>
      </c>
      <c r="AI319">
        <f>IF(H$22="","",H$22)</f>
        <v>0.18</v>
      </c>
      <c r="AJ319">
        <f>IF(I$22="","",I$22)</f>
        <v>1.7999999999999998</v>
      </c>
      <c r="AK319">
        <f>IF(J$22="","",J$22)</f>
        <v>1.7999999999999998</v>
      </c>
      <c r="AL319">
        <f>IF(K$22="","",K$22)</f>
        <v>0.09</v>
      </c>
      <c r="AM319">
        <f>IF(L$22="","",L$22)</f>
        <v>0.18</v>
      </c>
      <c r="AN319">
        <f>IF(M$22="","",M$22)</f>
        <v>0.18</v>
      </c>
      <c r="AP319">
        <f>$B$16</f>
        <v>40</v>
      </c>
      <c r="AQ319">
        <f>$B$16</f>
        <v>40</v>
      </c>
      <c r="AR319">
        <f>$B$16</f>
        <v>40</v>
      </c>
      <c r="AS319">
        <f>$B$16</f>
        <v>40</v>
      </c>
      <c r="AT319">
        <f>$B$16</f>
        <v>40</v>
      </c>
      <c r="AU319">
        <f>$B$16</f>
        <v>40</v>
      </c>
      <c r="AV319">
        <f>$B$16</f>
        <v>40</v>
      </c>
      <c r="AW319">
        <f>$B$16</f>
        <v>40</v>
      </c>
      <c r="AX319">
        <f>$B$16</f>
        <v>40</v>
      </c>
      <c r="AY319">
        <f>$B$16</f>
        <v>40</v>
      </c>
      <c r="AZ319">
        <f>$B$16</f>
        <v>40</v>
      </c>
      <c r="BA319">
        <f>$B$16</f>
        <v>40</v>
      </c>
    </row>
    <row r="320">
      <c r="B320" t="str">
        <f>IF($A320="","",VLOOKUP($A320,DADOS!$F:$R,2,FALSE))</f>
        <v/>
      </c>
      <c r="C320" t="str">
        <f>IF($A320="","",VLOOKUP($A320,DADOS!$F:$R,3,FALSE))</f>
        <v/>
      </c>
      <c r="D320" t="str">
        <f>IF($A320="","",VLOOKUP($A320,DADOS!$F:$R,4,FALSE))</f>
        <v/>
      </c>
      <c r="E320" t="str">
        <f>IF($A320="","",VLOOKUP($A320,DADOS!$F:$R,5,FALSE))</f>
        <v/>
      </c>
      <c r="F320" t="str">
        <f>IF($A320="","",VLOOKUP($A320,DADOS!$F:$R,6,FALSE))</f>
        <v/>
      </c>
      <c r="G320" t="str">
        <f>IF($A320="","",VLOOKUP($A320,DADOS!$F:$R,7,FALSE))</f>
        <v/>
      </c>
      <c r="H320" t="str">
        <f>IF($A320="","",VLOOKUP($A320,DADOS!$F:$R,8,FALSE))</f>
        <v/>
      </c>
      <c r="I320" t="str">
        <f>IF($A320="","",VLOOKUP($A320,DADOS!$F:$R,9,FALSE))</f>
        <v/>
      </c>
      <c r="J320" t="str">
        <f>IF($A320="","",VLOOKUP($A320,DADOS!$F:$R,10,FALSE))</f>
        <v/>
      </c>
      <c r="K320" t="str">
        <f>IF($A320="","",VLOOKUP($A320,DADOS!$F:$R,11,FALSE))</f>
        <v/>
      </c>
      <c r="L320" t="str">
        <f>IF($A320="","",VLOOKUP($A320,DADOS!$F:$R,12,FALSE))</f>
        <v/>
      </c>
      <c r="M320" t="str">
        <f>IF($A320="","",VLOOKUP($A320,DADOS!$F:$R,13,FALSE))</f>
        <v/>
      </c>
      <c r="P320">
        <f>IF($B$23="","",$B$23)</f>
        <v>32</v>
      </c>
      <c r="Q320">
        <f>IF($C$23="","",$C$23)</f>
        <v>16</v>
      </c>
      <c r="R320">
        <f>IF($D$23="","",$D$23)</f>
        <v>32</v>
      </c>
      <c r="S320">
        <f>IF(E$23="","",E$23)</f>
        <v>6</v>
      </c>
      <c r="T320">
        <f>IF(F$23="","",F$23)</f>
        <v>6</v>
      </c>
      <c r="U320">
        <f>IF(G$23="","",G$23)</f>
        <v>0.12</v>
      </c>
      <c r="V320">
        <f>IF(H$23="","",H$23)</f>
        <v>0.12</v>
      </c>
      <c r="W320">
        <f>IF($B$23="","",$B$23)</f>
        <v>32</v>
      </c>
      <c r="X320">
        <f>IF($C$23="","",$C$23)</f>
        <v>16</v>
      </c>
      <c r="Y320">
        <f>IF($D$23="","",$D$23)</f>
        <v>32</v>
      </c>
      <c r="Z320">
        <f>IF(L$23="","",L$23)</f>
        <v>0.12</v>
      </c>
      <c r="AA320">
        <f>IF(M$23="","",M$23)</f>
        <v>0.12</v>
      </c>
      <c r="AC320">
        <f>IF(B$22="","",B$22)</f>
        <v>48</v>
      </c>
      <c r="AD320">
        <f>IF(C$22="","",C$22)</f>
        <v>24</v>
      </c>
      <c r="AE320">
        <f>IF(D$22="","",D$22)</f>
        <v>48</v>
      </c>
      <c r="AF320">
        <f>IF(E$22="","",E$22)</f>
        <v>9</v>
      </c>
      <c r="AG320">
        <f>IF(F$22="","",F$22)</f>
        <v>9</v>
      </c>
      <c r="AH320">
        <f>IF(G$22="","",G$22)</f>
        <v>0.18</v>
      </c>
      <c r="AI320">
        <f>IF(H$22="","",H$22)</f>
        <v>0.18</v>
      </c>
      <c r="AJ320">
        <f>IF(I$22="","",I$22)</f>
        <v>1.7999999999999998</v>
      </c>
      <c r="AK320">
        <f>IF(J$22="","",J$22)</f>
        <v>1.7999999999999998</v>
      </c>
      <c r="AL320">
        <f>IF(K$22="","",K$22)</f>
        <v>0.09</v>
      </c>
      <c r="AM320">
        <f>IF(L$22="","",L$22)</f>
        <v>0.18</v>
      </c>
      <c r="AN320">
        <f>IF(M$22="","",M$22)</f>
        <v>0.18</v>
      </c>
      <c r="AP320">
        <f>$B$16</f>
        <v>40</v>
      </c>
      <c r="AQ320">
        <f>$B$16</f>
        <v>40</v>
      </c>
      <c r="AR320">
        <f>$B$16</f>
        <v>40</v>
      </c>
      <c r="AS320">
        <f>$B$16</f>
        <v>40</v>
      </c>
      <c r="AT320">
        <f>$B$16</f>
        <v>40</v>
      </c>
      <c r="AU320">
        <f>$B$16</f>
        <v>40</v>
      </c>
      <c r="AV320">
        <f>$B$16</f>
        <v>40</v>
      </c>
      <c r="AW320">
        <f>$B$16</f>
        <v>40</v>
      </c>
      <c r="AX320">
        <f>$B$16</f>
        <v>40</v>
      </c>
      <c r="AY320">
        <f>$B$16</f>
        <v>40</v>
      </c>
      <c r="AZ320">
        <f>$B$16</f>
        <v>40</v>
      </c>
      <c r="BA320">
        <f>$B$16</f>
        <v>40</v>
      </c>
    </row>
    <row r="321">
      <c r="B321" t="str">
        <f>IF($A321="","",VLOOKUP($A321,DADOS!$F:$R,2,FALSE))</f>
        <v/>
      </c>
      <c r="C321" t="str">
        <f>IF($A321="","",VLOOKUP($A321,DADOS!$F:$R,3,FALSE))</f>
        <v/>
      </c>
      <c r="D321" t="str">
        <f>IF($A321="","",VLOOKUP($A321,DADOS!$F:$R,4,FALSE))</f>
        <v/>
      </c>
      <c r="E321" t="str">
        <f>IF($A321="","",VLOOKUP($A321,DADOS!$F:$R,5,FALSE))</f>
        <v/>
      </c>
      <c r="F321" t="str">
        <f>IF($A321="","",VLOOKUP($A321,DADOS!$F:$R,6,FALSE))</f>
        <v/>
      </c>
      <c r="G321" t="str">
        <f>IF($A321="","",VLOOKUP($A321,DADOS!$F:$R,7,FALSE))</f>
        <v/>
      </c>
      <c r="H321" t="str">
        <f>IF($A321="","",VLOOKUP($A321,DADOS!$F:$R,8,FALSE))</f>
        <v/>
      </c>
      <c r="I321" t="str">
        <f>IF($A321="","",VLOOKUP($A321,DADOS!$F:$R,9,FALSE))</f>
        <v/>
      </c>
      <c r="J321" t="str">
        <f>IF($A321="","",VLOOKUP($A321,DADOS!$F:$R,10,FALSE))</f>
        <v/>
      </c>
      <c r="K321" t="str">
        <f>IF($A321="","",VLOOKUP($A321,DADOS!$F:$R,11,FALSE))</f>
        <v/>
      </c>
      <c r="L321" t="str">
        <f>IF($A321="","",VLOOKUP($A321,DADOS!$F:$R,12,FALSE))</f>
        <v/>
      </c>
      <c r="M321" t="str">
        <f>IF($A321="","",VLOOKUP($A321,DADOS!$F:$R,13,FALSE))</f>
        <v/>
      </c>
      <c r="P321">
        <f>IF($B$23="","",$B$23)</f>
        <v>32</v>
      </c>
      <c r="Q321">
        <f>IF($C$23="","",$C$23)</f>
        <v>16</v>
      </c>
      <c r="R321">
        <f>IF($D$23="","",$D$23)</f>
        <v>32</v>
      </c>
      <c r="S321">
        <f>IF(E$23="","",E$23)</f>
        <v>6</v>
      </c>
      <c r="T321">
        <f>IF(F$23="","",F$23)</f>
        <v>6</v>
      </c>
      <c r="U321">
        <f>IF(G$23="","",G$23)</f>
        <v>0.12</v>
      </c>
      <c r="V321">
        <f>IF(H$23="","",H$23)</f>
        <v>0.12</v>
      </c>
      <c r="W321">
        <f>IF($B$23="","",$B$23)</f>
        <v>32</v>
      </c>
      <c r="X321">
        <f>IF($C$23="","",$C$23)</f>
        <v>16</v>
      </c>
      <c r="Y321">
        <f>IF($D$23="","",$D$23)</f>
        <v>32</v>
      </c>
      <c r="Z321">
        <f>IF(L$23="","",L$23)</f>
        <v>0.12</v>
      </c>
      <c r="AA321">
        <f>IF(M$23="","",M$23)</f>
        <v>0.12</v>
      </c>
      <c r="AC321">
        <f>IF(B$22="","",B$22)</f>
        <v>48</v>
      </c>
      <c r="AD321">
        <f>IF(C$22="","",C$22)</f>
        <v>24</v>
      </c>
      <c r="AE321">
        <f>IF(D$22="","",D$22)</f>
        <v>48</v>
      </c>
      <c r="AF321">
        <f>IF(E$22="","",E$22)</f>
        <v>9</v>
      </c>
      <c r="AG321">
        <f>IF(F$22="","",F$22)</f>
        <v>9</v>
      </c>
      <c r="AH321">
        <f>IF(G$22="","",G$22)</f>
        <v>0.18</v>
      </c>
      <c r="AI321">
        <f>IF(H$22="","",H$22)</f>
        <v>0.18</v>
      </c>
      <c r="AJ321">
        <f>IF(I$22="","",I$22)</f>
        <v>1.7999999999999998</v>
      </c>
      <c r="AK321">
        <f>IF(J$22="","",J$22)</f>
        <v>1.7999999999999998</v>
      </c>
      <c r="AL321">
        <f>IF(K$22="","",K$22)</f>
        <v>0.09</v>
      </c>
      <c r="AM321">
        <f>IF(L$22="","",L$22)</f>
        <v>0.18</v>
      </c>
      <c r="AN321">
        <f>IF(M$22="","",M$22)</f>
        <v>0.18</v>
      </c>
      <c r="AP321">
        <f>$B$16</f>
        <v>40</v>
      </c>
      <c r="AQ321">
        <f>$B$16</f>
        <v>40</v>
      </c>
      <c r="AR321">
        <f>$B$16</f>
        <v>40</v>
      </c>
      <c r="AS321">
        <f>$B$16</f>
        <v>40</v>
      </c>
      <c r="AT321">
        <f>$B$16</f>
        <v>40</v>
      </c>
      <c r="AU321">
        <f>$B$16</f>
        <v>40</v>
      </c>
      <c r="AV321">
        <f>$B$16</f>
        <v>40</v>
      </c>
      <c r="AW321">
        <f>$B$16</f>
        <v>40</v>
      </c>
      <c r="AX321">
        <f>$B$16</f>
        <v>40</v>
      </c>
      <c r="AY321">
        <f>$B$16</f>
        <v>40</v>
      </c>
      <c r="AZ321">
        <f>$B$16</f>
        <v>40</v>
      </c>
      <c r="BA321">
        <f>$B$16</f>
        <v>40</v>
      </c>
    </row>
    <row r="322">
      <c r="B322" t="str">
        <f>IF($A322="","",VLOOKUP($A322,DADOS!$F:$R,2,FALSE))</f>
        <v/>
      </c>
      <c r="C322" t="str">
        <f>IF($A322="","",VLOOKUP($A322,DADOS!$F:$R,3,FALSE))</f>
        <v/>
      </c>
      <c r="D322" t="str">
        <f>IF($A322="","",VLOOKUP($A322,DADOS!$F:$R,4,FALSE))</f>
        <v/>
      </c>
      <c r="E322" t="str">
        <f>IF($A322="","",VLOOKUP($A322,DADOS!$F:$R,5,FALSE))</f>
        <v/>
      </c>
      <c r="F322" t="str">
        <f>IF($A322="","",VLOOKUP($A322,DADOS!$F:$R,6,FALSE))</f>
        <v/>
      </c>
      <c r="G322" t="str">
        <f>IF($A322="","",VLOOKUP($A322,DADOS!$F:$R,7,FALSE))</f>
        <v/>
      </c>
      <c r="H322" t="str">
        <f>IF($A322="","",VLOOKUP($A322,DADOS!$F:$R,8,FALSE))</f>
        <v/>
      </c>
      <c r="I322" t="str">
        <f>IF($A322="","",VLOOKUP($A322,DADOS!$F:$R,9,FALSE))</f>
        <v/>
      </c>
      <c r="J322" t="str">
        <f>IF($A322="","",VLOOKUP($A322,DADOS!$F:$R,10,FALSE))</f>
        <v/>
      </c>
      <c r="K322" t="str">
        <f>IF($A322="","",VLOOKUP($A322,DADOS!$F:$R,11,FALSE))</f>
        <v/>
      </c>
      <c r="L322" t="str">
        <f>IF($A322="","",VLOOKUP($A322,DADOS!$F:$R,12,FALSE))</f>
        <v/>
      </c>
      <c r="M322" t="str">
        <f>IF($A322="","",VLOOKUP($A322,DADOS!$F:$R,13,FALSE))</f>
        <v/>
      </c>
      <c r="P322">
        <f>IF($B$23="","",$B$23)</f>
        <v>32</v>
      </c>
      <c r="Q322">
        <f>IF($C$23="","",$C$23)</f>
        <v>16</v>
      </c>
      <c r="R322">
        <f>IF($D$23="","",$D$23)</f>
        <v>32</v>
      </c>
      <c r="S322">
        <f>IF(E$23="","",E$23)</f>
        <v>6</v>
      </c>
      <c r="T322">
        <f>IF(F$23="","",F$23)</f>
        <v>6</v>
      </c>
      <c r="U322">
        <f>IF(G$23="","",G$23)</f>
        <v>0.12</v>
      </c>
      <c r="V322">
        <f>IF(H$23="","",H$23)</f>
        <v>0.12</v>
      </c>
      <c r="W322">
        <f>IF($B$23="","",$B$23)</f>
        <v>32</v>
      </c>
      <c r="X322">
        <f>IF($C$23="","",$C$23)</f>
        <v>16</v>
      </c>
      <c r="Y322">
        <f>IF($D$23="","",$D$23)</f>
        <v>32</v>
      </c>
      <c r="Z322">
        <f>IF(L$23="","",L$23)</f>
        <v>0.12</v>
      </c>
      <c r="AA322">
        <f>IF(M$23="","",M$23)</f>
        <v>0.12</v>
      </c>
      <c r="AC322">
        <f>IF(B$22="","",B$22)</f>
        <v>48</v>
      </c>
      <c r="AD322">
        <f>IF(C$22="","",C$22)</f>
        <v>24</v>
      </c>
      <c r="AE322">
        <f>IF(D$22="","",D$22)</f>
        <v>48</v>
      </c>
      <c r="AF322">
        <f>IF(E$22="","",E$22)</f>
        <v>9</v>
      </c>
      <c r="AG322">
        <f>IF(F$22="","",F$22)</f>
        <v>9</v>
      </c>
      <c r="AH322">
        <f>IF(G$22="","",G$22)</f>
        <v>0.18</v>
      </c>
      <c r="AI322">
        <f>IF(H$22="","",H$22)</f>
        <v>0.18</v>
      </c>
      <c r="AJ322">
        <f>IF(I$22="","",I$22)</f>
        <v>1.7999999999999998</v>
      </c>
      <c r="AK322">
        <f>IF(J$22="","",J$22)</f>
        <v>1.7999999999999998</v>
      </c>
      <c r="AL322">
        <f>IF(K$22="","",K$22)</f>
        <v>0.09</v>
      </c>
      <c r="AM322">
        <f>IF(L$22="","",L$22)</f>
        <v>0.18</v>
      </c>
      <c r="AN322">
        <f>IF(M$22="","",M$22)</f>
        <v>0.18</v>
      </c>
      <c r="AP322">
        <f>$B$16</f>
        <v>40</v>
      </c>
      <c r="AQ322">
        <f>$B$16</f>
        <v>40</v>
      </c>
      <c r="AR322">
        <f>$B$16</f>
        <v>40</v>
      </c>
      <c r="AS322">
        <f>$B$16</f>
        <v>40</v>
      </c>
      <c r="AT322">
        <f>$B$16</f>
        <v>40</v>
      </c>
      <c r="AU322">
        <f>$B$16</f>
        <v>40</v>
      </c>
      <c r="AV322">
        <f>$B$16</f>
        <v>40</v>
      </c>
      <c r="AW322">
        <f>$B$16</f>
        <v>40</v>
      </c>
      <c r="AX322">
        <f>$B$16</f>
        <v>40</v>
      </c>
      <c r="AY322">
        <f>$B$16</f>
        <v>40</v>
      </c>
      <c r="AZ322">
        <f>$B$16</f>
        <v>40</v>
      </c>
      <c r="BA322">
        <f>$B$16</f>
        <v>40</v>
      </c>
    </row>
    <row r="323">
      <c r="B323" t="str">
        <f>IF($A323="","",VLOOKUP($A323,DADOS!$F:$R,2,FALSE))</f>
        <v/>
      </c>
      <c r="C323" t="str">
        <f>IF($A323="","",VLOOKUP($A323,DADOS!$F:$R,3,FALSE))</f>
        <v/>
      </c>
      <c r="D323" t="str">
        <f>IF($A323="","",VLOOKUP($A323,DADOS!$F:$R,4,FALSE))</f>
        <v/>
      </c>
      <c r="E323" t="str">
        <f>IF($A323="","",VLOOKUP($A323,DADOS!$F:$R,5,FALSE))</f>
        <v/>
      </c>
      <c r="F323" t="str">
        <f>IF($A323="","",VLOOKUP($A323,DADOS!$F:$R,6,FALSE))</f>
        <v/>
      </c>
      <c r="G323" t="str">
        <f>IF($A323="","",VLOOKUP($A323,DADOS!$F:$R,7,FALSE))</f>
        <v/>
      </c>
      <c r="H323" t="str">
        <f>IF($A323="","",VLOOKUP($A323,DADOS!$F:$R,8,FALSE))</f>
        <v/>
      </c>
      <c r="I323" t="str">
        <f>IF($A323="","",VLOOKUP($A323,DADOS!$F:$R,9,FALSE))</f>
        <v/>
      </c>
      <c r="J323" t="str">
        <f>IF($A323="","",VLOOKUP($A323,DADOS!$F:$R,10,FALSE))</f>
        <v/>
      </c>
      <c r="K323" t="str">
        <f>IF($A323="","",VLOOKUP($A323,DADOS!$F:$R,11,FALSE))</f>
        <v/>
      </c>
      <c r="L323" t="str">
        <f>IF($A323="","",VLOOKUP($A323,DADOS!$F:$R,12,FALSE))</f>
        <v/>
      </c>
      <c r="M323" t="str">
        <f>IF($A323="","",VLOOKUP($A323,DADOS!$F:$R,13,FALSE))</f>
        <v/>
      </c>
      <c r="P323">
        <f>IF($B$23="","",$B$23)</f>
        <v>32</v>
      </c>
      <c r="Q323">
        <f>IF($C$23="","",$C$23)</f>
        <v>16</v>
      </c>
      <c r="R323">
        <f>IF($D$23="","",$D$23)</f>
        <v>32</v>
      </c>
      <c r="S323">
        <f>IF(E$23="","",E$23)</f>
        <v>6</v>
      </c>
      <c r="T323">
        <f>IF(F$23="","",F$23)</f>
        <v>6</v>
      </c>
      <c r="U323">
        <f>IF(G$23="","",G$23)</f>
        <v>0.12</v>
      </c>
      <c r="V323">
        <f>IF(H$23="","",H$23)</f>
        <v>0.12</v>
      </c>
      <c r="W323">
        <f>IF($B$23="","",$B$23)</f>
        <v>32</v>
      </c>
      <c r="X323">
        <f>IF($C$23="","",$C$23)</f>
        <v>16</v>
      </c>
      <c r="Y323">
        <f>IF($D$23="","",$D$23)</f>
        <v>32</v>
      </c>
      <c r="Z323">
        <f>IF(L$23="","",L$23)</f>
        <v>0.12</v>
      </c>
      <c r="AA323">
        <f>IF(M$23="","",M$23)</f>
        <v>0.12</v>
      </c>
      <c r="AC323">
        <f>IF(B$22="","",B$22)</f>
        <v>48</v>
      </c>
      <c r="AD323">
        <f>IF(C$22="","",C$22)</f>
        <v>24</v>
      </c>
      <c r="AE323">
        <f>IF(D$22="","",D$22)</f>
        <v>48</v>
      </c>
      <c r="AF323">
        <f>IF(E$22="","",E$22)</f>
        <v>9</v>
      </c>
      <c r="AG323">
        <f>IF(F$22="","",F$22)</f>
        <v>9</v>
      </c>
      <c r="AH323">
        <f>IF(G$22="","",G$22)</f>
        <v>0.18</v>
      </c>
      <c r="AI323">
        <f>IF(H$22="","",H$22)</f>
        <v>0.18</v>
      </c>
      <c r="AJ323">
        <f>IF(I$22="","",I$22)</f>
        <v>1.7999999999999998</v>
      </c>
      <c r="AK323">
        <f>IF(J$22="","",J$22)</f>
        <v>1.7999999999999998</v>
      </c>
      <c r="AL323">
        <f>IF(K$22="","",K$22)</f>
        <v>0.09</v>
      </c>
      <c r="AM323">
        <f>IF(L$22="","",L$22)</f>
        <v>0.18</v>
      </c>
      <c r="AN323">
        <f>IF(M$22="","",M$22)</f>
        <v>0.18</v>
      </c>
      <c r="AP323">
        <f>$B$16</f>
        <v>40</v>
      </c>
      <c r="AQ323">
        <f>$B$16</f>
        <v>40</v>
      </c>
      <c r="AR323">
        <f>$B$16</f>
        <v>40</v>
      </c>
      <c r="AS323">
        <f>$B$16</f>
        <v>40</v>
      </c>
      <c r="AT323">
        <f>$B$16</f>
        <v>40</v>
      </c>
      <c r="AU323">
        <f>$B$16</f>
        <v>40</v>
      </c>
      <c r="AV323">
        <f>$B$16</f>
        <v>40</v>
      </c>
      <c r="AW323">
        <f>$B$16</f>
        <v>40</v>
      </c>
      <c r="AX323">
        <f>$B$16</f>
        <v>40</v>
      </c>
      <c r="AY323">
        <f>$B$16</f>
        <v>40</v>
      </c>
      <c r="AZ323">
        <f>$B$16</f>
        <v>40</v>
      </c>
      <c r="BA323">
        <f>$B$16</f>
        <v>40</v>
      </c>
    </row>
    <row r="324">
      <c r="B324" t="str">
        <f>IF($A324="","",VLOOKUP($A324,DADOS!$F:$R,2,FALSE))</f>
        <v/>
      </c>
      <c r="C324" t="str">
        <f>IF($A324="","",VLOOKUP($A324,DADOS!$F:$R,3,FALSE))</f>
        <v/>
      </c>
      <c r="D324" t="str">
        <f>IF($A324="","",VLOOKUP($A324,DADOS!$F:$R,4,FALSE))</f>
        <v/>
      </c>
      <c r="E324" t="str">
        <f>IF($A324="","",VLOOKUP($A324,DADOS!$F:$R,5,FALSE))</f>
        <v/>
      </c>
      <c r="F324" t="str">
        <f>IF($A324="","",VLOOKUP($A324,DADOS!$F:$R,6,FALSE))</f>
        <v/>
      </c>
      <c r="G324" t="str">
        <f>IF($A324="","",VLOOKUP($A324,DADOS!$F:$R,7,FALSE))</f>
        <v/>
      </c>
      <c r="H324" t="str">
        <f>IF($A324="","",VLOOKUP($A324,DADOS!$F:$R,8,FALSE))</f>
        <v/>
      </c>
      <c r="I324" t="str">
        <f>IF($A324="","",VLOOKUP($A324,DADOS!$F:$R,9,FALSE))</f>
        <v/>
      </c>
      <c r="J324" t="str">
        <f>IF($A324="","",VLOOKUP($A324,DADOS!$F:$R,10,FALSE))</f>
        <v/>
      </c>
      <c r="K324" t="str">
        <f>IF($A324="","",VLOOKUP($A324,DADOS!$F:$R,11,FALSE))</f>
        <v/>
      </c>
      <c r="L324" t="str">
        <f>IF($A324="","",VLOOKUP($A324,DADOS!$F:$R,12,FALSE))</f>
        <v/>
      </c>
      <c r="M324" t="str">
        <f>IF($A324="","",VLOOKUP($A324,DADOS!$F:$R,13,FALSE))</f>
        <v/>
      </c>
      <c r="P324">
        <f>IF($B$23="","",$B$23)</f>
        <v>32</v>
      </c>
      <c r="Q324">
        <f>IF($C$23="","",$C$23)</f>
        <v>16</v>
      </c>
      <c r="R324">
        <f>IF($D$23="","",$D$23)</f>
        <v>32</v>
      </c>
      <c r="S324">
        <f>IF(E$23="","",E$23)</f>
        <v>6</v>
      </c>
      <c r="T324">
        <f>IF(F$23="","",F$23)</f>
        <v>6</v>
      </c>
      <c r="U324">
        <f>IF(G$23="","",G$23)</f>
        <v>0.12</v>
      </c>
      <c r="V324">
        <f>IF(H$23="","",H$23)</f>
        <v>0.12</v>
      </c>
      <c r="W324">
        <f>IF($B$23="","",$B$23)</f>
        <v>32</v>
      </c>
      <c r="X324">
        <f>IF($C$23="","",$C$23)</f>
        <v>16</v>
      </c>
      <c r="Y324">
        <f>IF($D$23="","",$D$23)</f>
        <v>32</v>
      </c>
      <c r="Z324">
        <f>IF(L$23="","",L$23)</f>
        <v>0.12</v>
      </c>
      <c r="AA324">
        <f>IF(M$23="","",M$23)</f>
        <v>0.12</v>
      </c>
      <c r="AC324">
        <f>IF(B$22="","",B$22)</f>
        <v>48</v>
      </c>
      <c r="AD324">
        <f>IF(C$22="","",C$22)</f>
        <v>24</v>
      </c>
      <c r="AE324">
        <f>IF(D$22="","",D$22)</f>
        <v>48</v>
      </c>
      <c r="AF324">
        <f>IF(E$22="","",E$22)</f>
        <v>9</v>
      </c>
      <c r="AG324">
        <f>IF(F$22="","",F$22)</f>
        <v>9</v>
      </c>
      <c r="AH324">
        <f>IF(G$22="","",G$22)</f>
        <v>0.18</v>
      </c>
      <c r="AI324">
        <f>IF(H$22="","",H$22)</f>
        <v>0.18</v>
      </c>
      <c r="AJ324">
        <f>IF(I$22="","",I$22)</f>
        <v>1.7999999999999998</v>
      </c>
      <c r="AK324">
        <f>IF(J$22="","",J$22)</f>
        <v>1.7999999999999998</v>
      </c>
      <c r="AL324">
        <f>IF(K$22="","",K$22)</f>
        <v>0.09</v>
      </c>
      <c r="AM324">
        <f>IF(L$22="","",L$22)</f>
        <v>0.18</v>
      </c>
      <c r="AN324">
        <f>IF(M$22="","",M$22)</f>
        <v>0.18</v>
      </c>
      <c r="AP324">
        <f>$B$16</f>
        <v>40</v>
      </c>
      <c r="AQ324">
        <f>$B$16</f>
        <v>40</v>
      </c>
      <c r="AR324">
        <f>$B$16</f>
        <v>40</v>
      </c>
      <c r="AS324">
        <f>$B$16</f>
        <v>40</v>
      </c>
      <c r="AT324">
        <f>$B$16</f>
        <v>40</v>
      </c>
      <c r="AU324">
        <f>$B$16</f>
        <v>40</v>
      </c>
      <c r="AV324">
        <f>$B$16</f>
        <v>40</v>
      </c>
      <c r="AW324">
        <f>$B$16</f>
        <v>40</v>
      </c>
      <c r="AX324">
        <f>$B$16</f>
        <v>40</v>
      </c>
      <c r="AY324">
        <f>$B$16</f>
        <v>40</v>
      </c>
      <c r="AZ324">
        <f>$B$16</f>
        <v>40</v>
      </c>
      <c r="BA324">
        <f>$B$16</f>
        <v>40</v>
      </c>
    </row>
    <row r="325">
      <c r="B325" t="str">
        <f>IF($A325="","",VLOOKUP($A325,DADOS!$F:$R,2,FALSE))</f>
        <v/>
      </c>
      <c r="C325" t="str">
        <f>IF($A325="","",VLOOKUP($A325,DADOS!$F:$R,3,FALSE))</f>
        <v/>
      </c>
      <c r="D325" t="str">
        <f>IF($A325="","",VLOOKUP($A325,DADOS!$F:$R,4,FALSE))</f>
        <v/>
      </c>
      <c r="E325" t="str">
        <f>IF($A325="","",VLOOKUP($A325,DADOS!$F:$R,5,FALSE))</f>
        <v/>
      </c>
      <c r="F325" t="str">
        <f>IF($A325="","",VLOOKUP($A325,DADOS!$F:$R,6,FALSE))</f>
        <v/>
      </c>
      <c r="G325" t="str">
        <f>IF($A325="","",VLOOKUP($A325,DADOS!$F:$R,7,FALSE))</f>
        <v/>
      </c>
      <c r="H325" t="str">
        <f>IF($A325="","",VLOOKUP($A325,DADOS!$F:$R,8,FALSE))</f>
        <v/>
      </c>
      <c r="I325" t="str">
        <f>IF($A325="","",VLOOKUP($A325,DADOS!$F:$R,9,FALSE))</f>
        <v/>
      </c>
      <c r="J325" t="str">
        <f>IF($A325="","",VLOOKUP($A325,DADOS!$F:$R,10,FALSE))</f>
        <v/>
      </c>
      <c r="K325" t="str">
        <f>IF($A325="","",VLOOKUP($A325,DADOS!$F:$R,11,FALSE))</f>
        <v/>
      </c>
      <c r="L325" t="str">
        <f>IF($A325="","",VLOOKUP($A325,DADOS!$F:$R,12,FALSE))</f>
        <v/>
      </c>
      <c r="M325" t="str">
        <f>IF($A325="","",VLOOKUP($A325,DADOS!$F:$R,13,FALSE))</f>
        <v/>
      </c>
      <c r="P325">
        <f>IF($B$23="","",$B$23)</f>
        <v>32</v>
      </c>
      <c r="Q325">
        <f>IF($C$23="","",$C$23)</f>
        <v>16</v>
      </c>
      <c r="R325">
        <f>IF($D$23="","",$D$23)</f>
        <v>32</v>
      </c>
      <c r="S325">
        <f>IF(E$23="","",E$23)</f>
        <v>6</v>
      </c>
      <c r="T325">
        <f>IF(F$23="","",F$23)</f>
        <v>6</v>
      </c>
      <c r="U325">
        <f>IF(G$23="","",G$23)</f>
        <v>0.12</v>
      </c>
      <c r="V325">
        <f>IF(H$23="","",H$23)</f>
        <v>0.12</v>
      </c>
      <c r="W325">
        <f>IF($B$23="","",$B$23)</f>
        <v>32</v>
      </c>
      <c r="X325">
        <f>IF($C$23="","",$C$23)</f>
        <v>16</v>
      </c>
      <c r="Y325">
        <f>IF($D$23="","",$D$23)</f>
        <v>32</v>
      </c>
      <c r="Z325">
        <f>IF(L$23="","",L$23)</f>
        <v>0.12</v>
      </c>
      <c r="AA325">
        <f>IF(M$23="","",M$23)</f>
        <v>0.12</v>
      </c>
      <c r="AC325">
        <f>IF(B$22="","",B$22)</f>
        <v>48</v>
      </c>
      <c r="AD325">
        <f>IF(C$22="","",C$22)</f>
        <v>24</v>
      </c>
      <c r="AE325">
        <f>IF(D$22="","",D$22)</f>
        <v>48</v>
      </c>
      <c r="AF325">
        <f>IF(E$22="","",E$22)</f>
        <v>9</v>
      </c>
      <c r="AG325">
        <f>IF(F$22="","",F$22)</f>
        <v>9</v>
      </c>
      <c r="AH325">
        <f>IF(G$22="","",G$22)</f>
        <v>0.18</v>
      </c>
      <c r="AI325">
        <f>IF(H$22="","",H$22)</f>
        <v>0.18</v>
      </c>
      <c r="AJ325">
        <f>IF(I$22="","",I$22)</f>
        <v>1.7999999999999998</v>
      </c>
      <c r="AK325">
        <f>IF(J$22="","",J$22)</f>
        <v>1.7999999999999998</v>
      </c>
      <c r="AL325">
        <f>IF(K$22="","",K$22)</f>
        <v>0.09</v>
      </c>
      <c r="AM325">
        <f>IF(L$22="","",L$22)</f>
        <v>0.18</v>
      </c>
      <c r="AN325">
        <f>IF(M$22="","",M$22)</f>
        <v>0.18</v>
      </c>
      <c r="AP325">
        <f>$B$16</f>
        <v>40</v>
      </c>
      <c r="AQ325">
        <f>$B$16</f>
        <v>40</v>
      </c>
      <c r="AR325">
        <f>$B$16</f>
        <v>40</v>
      </c>
      <c r="AS325">
        <f>$B$16</f>
        <v>40</v>
      </c>
      <c r="AT325">
        <f>$B$16</f>
        <v>40</v>
      </c>
      <c r="AU325">
        <f>$B$16</f>
        <v>40</v>
      </c>
      <c r="AV325">
        <f>$B$16</f>
        <v>40</v>
      </c>
      <c r="AW325">
        <f>$B$16</f>
        <v>40</v>
      </c>
      <c r="AX325">
        <f>$B$16</f>
        <v>40</v>
      </c>
      <c r="AY325">
        <f>$B$16</f>
        <v>40</v>
      </c>
      <c r="AZ325">
        <f>$B$16</f>
        <v>40</v>
      </c>
      <c r="BA325">
        <f>$B$16</f>
        <v>40</v>
      </c>
    </row>
    <row r="326">
      <c r="B326" t="str">
        <f>IF($A326="","",VLOOKUP($A326,DADOS!$F:$R,2,FALSE))</f>
        <v/>
      </c>
      <c r="C326" t="str">
        <f>IF($A326="","",VLOOKUP($A326,DADOS!$F:$R,3,FALSE))</f>
        <v/>
      </c>
      <c r="D326" t="str">
        <f>IF($A326="","",VLOOKUP($A326,DADOS!$F:$R,4,FALSE))</f>
        <v/>
      </c>
      <c r="E326" t="str">
        <f>IF($A326="","",VLOOKUP($A326,DADOS!$F:$R,5,FALSE))</f>
        <v/>
      </c>
      <c r="F326" t="str">
        <f>IF($A326="","",VLOOKUP($A326,DADOS!$F:$R,6,FALSE))</f>
        <v/>
      </c>
      <c r="G326" t="str">
        <f>IF($A326="","",VLOOKUP($A326,DADOS!$F:$R,7,FALSE))</f>
        <v/>
      </c>
      <c r="H326" t="str">
        <f>IF($A326="","",VLOOKUP($A326,DADOS!$F:$R,8,FALSE))</f>
        <v/>
      </c>
      <c r="I326" t="str">
        <f>IF($A326="","",VLOOKUP($A326,DADOS!$F:$R,9,FALSE))</f>
        <v/>
      </c>
      <c r="J326" t="str">
        <f>IF($A326="","",VLOOKUP($A326,DADOS!$F:$R,10,FALSE))</f>
        <v/>
      </c>
      <c r="K326" t="str">
        <f>IF($A326="","",VLOOKUP($A326,DADOS!$F:$R,11,FALSE))</f>
        <v/>
      </c>
      <c r="L326" t="str">
        <f>IF($A326="","",VLOOKUP($A326,DADOS!$F:$R,12,FALSE))</f>
        <v/>
      </c>
      <c r="M326" t="str">
        <f>IF($A326="","",VLOOKUP($A326,DADOS!$F:$R,13,FALSE))</f>
        <v/>
      </c>
      <c r="P326">
        <f>IF($B$23="","",$B$23)</f>
        <v>32</v>
      </c>
      <c r="Q326">
        <f>IF($C$23="","",$C$23)</f>
        <v>16</v>
      </c>
      <c r="R326">
        <f>IF($D$23="","",$D$23)</f>
        <v>32</v>
      </c>
      <c r="S326">
        <f>IF(E$23="","",E$23)</f>
        <v>6</v>
      </c>
      <c r="T326">
        <f>IF(F$23="","",F$23)</f>
        <v>6</v>
      </c>
      <c r="U326">
        <f>IF(G$23="","",G$23)</f>
        <v>0.12</v>
      </c>
      <c r="V326">
        <f>IF(H$23="","",H$23)</f>
        <v>0.12</v>
      </c>
      <c r="W326">
        <f>IF($B$23="","",$B$23)</f>
        <v>32</v>
      </c>
      <c r="X326">
        <f>IF($C$23="","",$C$23)</f>
        <v>16</v>
      </c>
      <c r="Y326">
        <f>IF($D$23="","",$D$23)</f>
        <v>32</v>
      </c>
      <c r="Z326">
        <f>IF(L$23="","",L$23)</f>
        <v>0.12</v>
      </c>
      <c r="AA326">
        <f>IF(M$23="","",M$23)</f>
        <v>0.12</v>
      </c>
      <c r="AC326">
        <f>IF(B$22="","",B$22)</f>
        <v>48</v>
      </c>
      <c r="AD326">
        <f>IF(C$22="","",C$22)</f>
        <v>24</v>
      </c>
      <c r="AE326">
        <f>IF(D$22="","",D$22)</f>
        <v>48</v>
      </c>
      <c r="AF326">
        <f>IF(E$22="","",E$22)</f>
        <v>9</v>
      </c>
      <c r="AG326">
        <f>IF(F$22="","",F$22)</f>
        <v>9</v>
      </c>
      <c r="AH326">
        <f>IF(G$22="","",G$22)</f>
        <v>0.18</v>
      </c>
      <c r="AI326">
        <f>IF(H$22="","",H$22)</f>
        <v>0.18</v>
      </c>
      <c r="AJ326">
        <f>IF(I$22="","",I$22)</f>
        <v>1.7999999999999998</v>
      </c>
      <c r="AK326">
        <f>IF(J$22="","",J$22)</f>
        <v>1.7999999999999998</v>
      </c>
      <c r="AL326">
        <f>IF(K$22="","",K$22)</f>
        <v>0.09</v>
      </c>
      <c r="AM326">
        <f>IF(L$22="","",L$22)</f>
        <v>0.18</v>
      </c>
      <c r="AN326">
        <f>IF(M$22="","",M$22)</f>
        <v>0.18</v>
      </c>
      <c r="AP326">
        <f>$B$16</f>
        <v>40</v>
      </c>
      <c r="AQ326">
        <f>$B$16</f>
        <v>40</v>
      </c>
      <c r="AR326">
        <f>$B$16</f>
        <v>40</v>
      </c>
      <c r="AS326">
        <f>$B$16</f>
        <v>40</v>
      </c>
      <c r="AT326">
        <f>$B$16</f>
        <v>40</v>
      </c>
      <c r="AU326">
        <f>$B$16</f>
        <v>40</v>
      </c>
      <c r="AV326">
        <f>$B$16</f>
        <v>40</v>
      </c>
      <c r="AW326">
        <f>$B$16</f>
        <v>40</v>
      </c>
      <c r="AX326">
        <f>$B$16</f>
        <v>40</v>
      </c>
      <c r="AY326">
        <f>$B$16</f>
        <v>40</v>
      </c>
      <c r="AZ326">
        <f>$B$16</f>
        <v>40</v>
      </c>
      <c r="BA326">
        <f>$B$16</f>
        <v>40</v>
      </c>
    </row>
    <row r="327">
      <c r="B327" t="str">
        <f>IF($A327="","",VLOOKUP($A327,DADOS!$F:$R,2,FALSE))</f>
        <v/>
      </c>
      <c r="C327" t="str">
        <f>IF($A327="","",VLOOKUP($A327,DADOS!$F:$R,3,FALSE))</f>
        <v/>
      </c>
      <c r="D327" t="str">
        <f>IF($A327="","",VLOOKUP($A327,DADOS!$F:$R,4,FALSE))</f>
        <v/>
      </c>
      <c r="E327" t="str">
        <f>IF($A327="","",VLOOKUP($A327,DADOS!$F:$R,5,FALSE))</f>
        <v/>
      </c>
      <c r="F327" t="str">
        <f>IF($A327="","",VLOOKUP($A327,DADOS!$F:$R,6,FALSE))</f>
        <v/>
      </c>
      <c r="G327" t="str">
        <f>IF($A327="","",VLOOKUP($A327,DADOS!$F:$R,7,FALSE))</f>
        <v/>
      </c>
      <c r="H327" t="str">
        <f>IF($A327="","",VLOOKUP($A327,DADOS!$F:$R,8,FALSE))</f>
        <v/>
      </c>
      <c r="I327" t="str">
        <f>IF($A327="","",VLOOKUP($A327,DADOS!$F:$R,9,FALSE))</f>
        <v/>
      </c>
      <c r="J327" t="str">
        <f>IF($A327="","",VLOOKUP($A327,DADOS!$F:$R,10,FALSE))</f>
        <v/>
      </c>
      <c r="K327" t="str">
        <f>IF($A327="","",VLOOKUP($A327,DADOS!$F:$R,11,FALSE))</f>
        <v/>
      </c>
      <c r="L327" t="str">
        <f>IF($A327="","",VLOOKUP($A327,DADOS!$F:$R,12,FALSE))</f>
        <v/>
      </c>
      <c r="M327" t="str">
        <f>IF($A327="","",VLOOKUP($A327,DADOS!$F:$R,13,FALSE))</f>
        <v/>
      </c>
      <c r="P327">
        <f>IF($B$23="","",$B$23)</f>
        <v>32</v>
      </c>
      <c r="Q327">
        <f>IF($C$23="","",$C$23)</f>
        <v>16</v>
      </c>
      <c r="R327">
        <f>IF($D$23="","",$D$23)</f>
        <v>32</v>
      </c>
      <c r="S327">
        <f>IF(E$23="","",E$23)</f>
        <v>6</v>
      </c>
      <c r="T327">
        <f>IF(F$23="","",F$23)</f>
        <v>6</v>
      </c>
      <c r="U327">
        <f>IF(G$23="","",G$23)</f>
        <v>0.12</v>
      </c>
      <c r="V327">
        <f>IF(H$23="","",H$23)</f>
        <v>0.12</v>
      </c>
      <c r="W327">
        <f>IF($B$23="","",$B$23)</f>
        <v>32</v>
      </c>
      <c r="X327">
        <f>IF($C$23="","",$C$23)</f>
        <v>16</v>
      </c>
      <c r="Y327">
        <f>IF($D$23="","",$D$23)</f>
        <v>32</v>
      </c>
      <c r="Z327">
        <f>IF(L$23="","",L$23)</f>
        <v>0.12</v>
      </c>
      <c r="AA327">
        <f>IF(M$23="","",M$23)</f>
        <v>0.12</v>
      </c>
      <c r="AC327">
        <f>IF(B$22="","",B$22)</f>
        <v>48</v>
      </c>
      <c r="AD327">
        <f>IF(C$22="","",C$22)</f>
        <v>24</v>
      </c>
      <c r="AE327">
        <f>IF(D$22="","",D$22)</f>
        <v>48</v>
      </c>
      <c r="AF327">
        <f>IF(E$22="","",E$22)</f>
        <v>9</v>
      </c>
      <c r="AG327">
        <f>IF(F$22="","",F$22)</f>
        <v>9</v>
      </c>
      <c r="AH327">
        <f>IF(G$22="","",G$22)</f>
        <v>0.18</v>
      </c>
      <c r="AI327">
        <f>IF(H$22="","",H$22)</f>
        <v>0.18</v>
      </c>
      <c r="AJ327">
        <f>IF(I$22="","",I$22)</f>
        <v>1.7999999999999998</v>
      </c>
      <c r="AK327">
        <f>IF(J$22="","",J$22)</f>
        <v>1.7999999999999998</v>
      </c>
      <c r="AL327">
        <f>IF(K$22="","",K$22)</f>
        <v>0.09</v>
      </c>
      <c r="AM327">
        <f>IF(L$22="","",L$22)</f>
        <v>0.18</v>
      </c>
      <c r="AN327">
        <f>IF(M$22="","",M$22)</f>
        <v>0.18</v>
      </c>
      <c r="AP327">
        <f>$B$16</f>
        <v>40</v>
      </c>
      <c r="AQ327">
        <f>$B$16</f>
        <v>40</v>
      </c>
      <c r="AR327">
        <f>$B$16</f>
        <v>40</v>
      </c>
      <c r="AS327">
        <f>$B$16</f>
        <v>40</v>
      </c>
      <c r="AT327">
        <f>$B$16</f>
        <v>40</v>
      </c>
      <c r="AU327">
        <f>$B$16</f>
        <v>40</v>
      </c>
      <c r="AV327">
        <f>$B$16</f>
        <v>40</v>
      </c>
      <c r="AW327">
        <f>$B$16</f>
        <v>40</v>
      </c>
      <c r="AX327">
        <f>$B$16</f>
        <v>40</v>
      </c>
      <c r="AY327">
        <f>$B$16</f>
        <v>40</v>
      </c>
      <c r="AZ327">
        <f>$B$16</f>
        <v>40</v>
      </c>
      <c r="BA327">
        <f>$B$16</f>
        <v>40</v>
      </c>
    </row>
    <row r="328">
      <c r="B328" t="str">
        <f>IF($A328="","",VLOOKUP($A328,DADOS!$F:$R,2,FALSE))</f>
        <v/>
      </c>
      <c r="C328" t="str">
        <f>IF($A328="","",VLOOKUP($A328,DADOS!$F:$R,3,FALSE))</f>
        <v/>
      </c>
      <c r="D328" t="str">
        <f>IF($A328="","",VLOOKUP($A328,DADOS!$F:$R,4,FALSE))</f>
        <v/>
      </c>
      <c r="E328" t="str">
        <f>IF($A328="","",VLOOKUP($A328,DADOS!$F:$R,5,FALSE))</f>
        <v/>
      </c>
      <c r="F328" t="str">
        <f>IF($A328="","",VLOOKUP($A328,DADOS!$F:$R,6,FALSE))</f>
        <v/>
      </c>
      <c r="G328" t="str">
        <f>IF($A328="","",VLOOKUP($A328,DADOS!$F:$R,7,FALSE))</f>
        <v/>
      </c>
      <c r="H328" t="str">
        <f>IF($A328="","",VLOOKUP($A328,DADOS!$F:$R,8,FALSE))</f>
        <v/>
      </c>
      <c r="I328" t="str">
        <f>IF($A328="","",VLOOKUP($A328,DADOS!$F:$R,9,FALSE))</f>
        <v/>
      </c>
      <c r="J328" t="str">
        <f>IF($A328="","",VLOOKUP($A328,DADOS!$F:$R,10,FALSE))</f>
        <v/>
      </c>
      <c r="K328" t="str">
        <f>IF($A328="","",VLOOKUP($A328,DADOS!$F:$R,11,FALSE))</f>
        <v/>
      </c>
      <c r="L328" t="str">
        <f>IF($A328="","",VLOOKUP($A328,DADOS!$F:$R,12,FALSE))</f>
        <v/>
      </c>
      <c r="M328" t="str">
        <f>IF($A328="","",VLOOKUP($A328,DADOS!$F:$R,13,FALSE))</f>
        <v/>
      </c>
      <c r="P328">
        <f>IF($B$23="","",$B$23)</f>
        <v>32</v>
      </c>
      <c r="Q328">
        <f>IF($C$23="","",$C$23)</f>
        <v>16</v>
      </c>
      <c r="R328">
        <f>IF($D$23="","",$D$23)</f>
        <v>32</v>
      </c>
      <c r="S328">
        <f>IF(E$23="","",E$23)</f>
        <v>6</v>
      </c>
      <c r="T328">
        <f>IF(F$23="","",F$23)</f>
        <v>6</v>
      </c>
      <c r="U328">
        <f>IF(G$23="","",G$23)</f>
        <v>0.12</v>
      </c>
      <c r="V328">
        <f>IF(H$23="","",H$23)</f>
        <v>0.12</v>
      </c>
      <c r="W328">
        <f>IF($B$23="","",$B$23)</f>
        <v>32</v>
      </c>
      <c r="X328">
        <f>IF($C$23="","",$C$23)</f>
        <v>16</v>
      </c>
      <c r="Y328">
        <f>IF($D$23="","",$D$23)</f>
        <v>32</v>
      </c>
      <c r="Z328">
        <f>IF(L$23="","",L$23)</f>
        <v>0.12</v>
      </c>
      <c r="AA328">
        <f>IF(M$23="","",M$23)</f>
        <v>0.12</v>
      </c>
      <c r="AC328">
        <f>IF(B$22="","",B$22)</f>
        <v>48</v>
      </c>
      <c r="AD328">
        <f>IF(C$22="","",C$22)</f>
        <v>24</v>
      </c>
      <c r="AE328">
        <f>IF(D$22="","",D$22)</f>
        <v>48</v>
      </c>
      <c r="AF328">
        <f>IF(E$22="","",E$22)</f>
        <v>9</v>
      </c>
      <c r="AG328">
        <f>IF(F$22="","",F$22)</f>
        <v>9</v>
      </c>
      <c r="AH328">
        <f>IF(G$22="","",G$22)</f>
        <v>0.18</v>
      </c>
      <c r="AI328">
        <f>IF(H$22="","",H$22)</f>
        <v>0.18</v>
      </c>
      <c r="AJ328">
        <f>IF(I$22="","",I$22)</f>
        <v>1.7999999999999998</v>
      </c>
      <c r="AK328">
        <f>IF(J$22="","",J$22)</f>
        <v>1.7999999999999998</v>
      </c>
      <c r="AL328">
        <f>IF(K$22="","",K$22)</f>
        <v>0.09</v>
      </c>
      <c r="AM328">
        <f>IF(L$22="","",L$22)</f>
        <v>0.18</v>
      </c>
      <c r="AN328">
        <f>IF(M$22="","",M$22)</f>
        <v>0.18</v>
      </c>
      <c r="AP328">
        <f>$B$16</f>
        <v>40</v>
      </c>
      <c r="AQ328">
        <f>$B$16</f>
        <v>40</v>
      </c>
      <c r="AR328">
        <f>$B$16</f>
        <v>40</v>
      </c>
      <c r="AS328">
        <f>$B$16</f>
        <v>40</v>
      </c>
      <c r="AT328">
        <f>$B$16</f>
        <v>40</v>
      </c>
      <c r="AU328">
        <f>$B$16</f>
        <v>40</v>
      </c>
      <c r="AV328">
        <f>$B$16</f>
        <v>40</v>
      </c>
      <c r="AW328">
        <f>$B$16</f>
        <v>40</v>
      </c>
      <c r="AX328">
        <f>$B$16</f>
        <v>40</v>
      </c>
      <c r="AY328">
        <f>$B$16</f>
        <v>40</v>
      </c>
      <c r="AZ328">
        <f>$B$16</f>
        <v>40</v>
      </c>
      <c r="BA328">
        <f>$B$16</f>
        <v>40</v>
      </c>
    </row>
    <row r="329">
      <c r="B329" t="str">
        <f>IF($A329="","",VLOOKUP($A329,DADOS!$F:$R,2,FALSE))</f>
        <v/>
      </c>
      <c r="C329" t="str">
        <f>IF($A329="","",VLOOKUP($A329,DADOS!$F:$R,3,FALSE))</f>
        <v/>
      </c>
      <c r="D329" t="str">
        <f>IF($A329="","",VLOOKUP($A329,DADOS!$F:$R,4,FALSE))</f>
        <v/>
      </c>
      <c r="E329" t="str">
        <f>IF($A329="","",VLOOKUP($A329,DADOS!$F:$R,5,FALSE))</f>
        <v/>
      </c>
      <c r="F329" t="str">
        <f>IF($A329="","",VLOOKUP($A329,DADOS!$F:$R,6,FALSE))</f>
        <v/>
      </c>
      <c r="G329" t="str">
        <f>IF($A329="","",VLOOKUP($A329,DADOS!$F:$R,7,FALSE))</f>
        <v/>
      </c>
      <c r="H329" t="str">
        <f>IF($A329="","",VLOOKUP($A329,DADOS!$F:$R,8,FALSE))</f>
        <v/>
      </c>
      <c r="I329" t="str">
        <f>IF($A329="","",VLOOKUP($A329,DADOS!$F:$R,9,FALSE))</f>
        <v/>
      </c>
      <c r="J329" t="str">
        <f>IF($A329="","",VLOOKUP($A329,DADOS!$F:$R,10,FALSE))</f>
        <v/>
      </c>
      <c r="K329" t="str">
        <f>IF($A329="","",VLOOKUP($A329,DADOS!$F:$R,11,FALSE))</f>
        <v/>
      </c>
      <c r="L329" t="str">
        <f>IF($A329="","",VLOOKUP($A329,DADOS!$F:$R,12,FALSE))</f>
        <v/>
      </c>
      <c r="M329" t="str">
        <f>IF($A329="","",VLOOKUP($A329,DADOS!$F:$R,13,FALSE))</f>
        <v/>
      </c>
      <c r="P329">
        <f>IF($B$23="","",$B$23)</f>
        <v>32</v>
      </c>
      <c r="Q329">
        <f>IF($C$23="","",$C$23)</f>
        <v>16</v>
      </c>
      <c r="R329">
        <f>IF($D$23="","",$D$23)</f>
        <v>32</v>
      </c>
      <c r="S329">
        <f>IF(E$23="","",E$23)</f>
        <v>6</v>
      </c>
      <c r="T329">
        <f>IF(F$23="","",F$23)</f>
        <v>6</v>
      </c>
      <c r="U329">
        <f>IF(G$23="","",G$23)</f>
        <v>0.12</v>
      </c>
      <c r="V329">
        <f>IF(H$23="","",H$23)</f>
        <v>0.12</v>
      </c>
      <c r="W329">
        <f>IF($B$23="","",$B$23)</f>
        <v>32</v>
      </c>
      <c r="X329">
        <f>IF($C$23="","",$C$23)</f>
        <v>16</v>
      </c>
      <c r="Y329">
        <f>IF($D$23="","",$D$23)</f>
        <v>32</v>
      </c>
      <c r="Z329">
        <f>IF(L$23="","",L$23)</f>
        <v>0.12</v>
      </c>
      <c r="AA329">
        <f>IF(M$23="","",M$23)</f>
        <v>0.12</v>
      </c>
      <c r="AC329">
        <f>IF(B$22="","",B$22)</f>
        <v>48</v>
      </c>
      <c r="AD329">
        <f>IF(C$22="","",C$22)</f>
        <v>24</v>
      </c>
      <c r="AE329">
        <f>IF(D$22="","",D$22)</f>
        <v>48</v>
      </c>
      <c r="AF329">
        <f>IF(E$22="","",E$22)</f>
        <v>9</v>
      </c>
      <c r="AG329">
        <f>IF(F$22="","",F$22)</f>
        <v>9</v>
      </c>
      <c r="AH329">
        <f>IF(G$22="","",G$22)</f>
        <v>0.18</v>
      </c>
      <c r="AI329">
        <f>IF(H$22="","",H$22)</f>
        <v>0.18</v>
      </c>
      <c r="AJ329">
        <f>IF(I$22="","",I$22)</f>
        <v>1.7999999999999998</v>
      </c>
      <c r="AK329">
        <f>IF(J$22="","",J$22)</f>
        <v>1.7999999999999998</v>
      </c>
      <c r="AL329">
        <f>IF(K$22="","",K$22)</f>
        <v>0.09</v>
      </c>
      <c r="AM329">
        <f>IF(L$22="","",L$22)</f>
        <v>0.18</v>
      </c>
      <c r="AN329">
        <f>IF(M$22="","",M$22)</f>
        <v>0.18</v>
      </c>
      <c r="AP329">
        <f>$B$16</f>
        <v>40</v>
      </c>
      <c r="AQ329">
        <f>$B$16</f>
        <v>40</v>
      </c>
      <c r="AR329">
        <f>$B$16</f>
        <v>40</v>
      </c>
      <c r="AS329">
        <f>$B$16</f>
        <v>40</v>
      </c>
      <c r="AT329">
        <f>$B$16</f>
        <v>40</v>
      </c>
      <c r="AU329">
        <f>$B$16</f>
        <v>40</v>
      </c>
      <c r="AV329">
        <f>$B$16</f>
        <v>40</v>
      </c>
      <c r="AW329">
        <f>$B$16</f>
        <v>40</v>
      </c>
      <c r="AX329">
        <f>$B$16</f>
        <v>40</v>
      </c>
      <c r="AY329">
        <f>$B$16</f>
        <v>40</v>
      </c>
      <c r="AZ329">
        <f>$B$16</f>
        <v>40</v>
      </c>
      <c r="BA329">
        <f>$B$16</f>
        <v>40</v>
      </c>
    </row>
    <row r="330">
      <c r="B330" t="str">
        <f>IF($A330="","",VLOOKUP($A330,DADOS!$F:$R,2,FALSE))</f>
        <v/>
      </c>
      <c r="C330" t="str">
        <f>IF($A330="","",VLOOKUP($A330,DADOS!$F:$R,3,FALSE))</f>
        <v/>
      </c>
      <c r="D330" t="str">
        <f>IF($A330="","",VLOOKUP($A330,DADOS!$F:$R,4,FALSE))</f>
        <v/>
      </c>
      <c r="E330" t="str">
        <f>IF($A330="","",VLOOKUP($A330,DADOS!$F:$R,5,FALSE))</f>
        <v/>
      </c>
      <c r="F330" t="str">
        <f>IF($A330="","",VLOOKUP($A330,DADOS!$F:$R,6,FALSE))</f>
        <v/>
      </c>
      <c r="G330" t="str">
        <f>IF($A330="","",VLOOKUP($A330,DADOS!$F:$R,7,FALSE))</f>
        <v/>
      </c>
      <c r="H330" t="str">
        <f>IF($A330="","",VLOOKUP($A330,DADOS!$F:$R,8,FALSE))</f>
        <v/>
      </c>
      <c r="I330" t="str">
        <f>IF($A330="","",VLOOKUP($A330,DADOS!$F:$R,9,FALSE))</f>
        <v/>
      </c>
      <c r="J330" t="str">
        <f>IF($A330="","",VLOOKUP($A330,DADOS!$F:$R,10,FALSE))</f>
        <v/>
      </c>
      <c r="K330" t="str">
        <f>IF($A330="","",VLOOKUP($A330,DADOS!$F:$R,11,FALSE))</f>
        <v/>
      </c>
      <c r="L330" t="str">
        <f>IF($A330="","",VLOOKUP($A330,DADOS!$F:$R,12,FALSE))</f>
        <v/>
      </c>
      <c r="M330" t="str">
        <f>IF($A330="","",VLOOKUP($A330,DADOS!$F:$R,13,FALSE))</f>
        <v/>
      </c>
      <c r="P330">
        <f>IF($B$23="","",$B$23)</f>
        <v>32</v>
      </c>
      <c r="Q330">
        <f>IF($C$23="","",$C$23)</f>
        <v>16</v>
      </c>
      <c r="R330">
        <f>IF($D$23="","",$D$23)</f>
        <v>32</v>
      </c>
      <c r="S330">
        <f>IF(E$23="","",E$23)</f>
        <v>6</v>
      </c>
      <c r="T330">
        <f>IF(F$23="","",F$23)</f>
        <v>6</v>
      </c>
      <c r="U330">
        <f>IF(G$23="","",G$23)</f>
        <v>0.12</v>
      </c>
      <c r="V330">
        <f>IF(H$23="","",H$23)</f>
        <v>0.12</v>
      </c>
      <c r="W330">
        <f>IF($B$23="","",$B$23)</f>
        <v>32</v>
      </c>
      <c r="X330">
        <f>IF($C$23="","",$C$23)</f>
        <v>16</v>
      </c>
      <c r="Y330">
        <f>IF($D$23="","",$D$23)</f>
        <v>32</v>
      </c>
      <c r="Z330">
        <f>IF(L$23="","",L$23)</f>
        <v>0.12</v>
      </c>
      <c r="AA330">
        <f>IF(M$23="","",M$23)</f>
        <v>0.12</v>
      </c>
      <c r="AC330">
        <f>IF(B$22="","",B$22)</f>
        <v>48</v>
      </c>
      <c r="AD330">
        <f>IF(C$22="","",C$22)</f>
        <v>24</v>
      </c>
      <c r="AE330">
        <f>IF(D$22="","",D$22)</f>
        <v>48</v>
      </c>
      <c r="AF330">
        <f>IF(E$22="","",E$22)</f>
        <v>9</v>
      </c>
      <c r="AG330">
        <f>IF(F$22="","",F$22)</f>
        <v>9</v>
      </c>
      <c r="AH330">
        <f>IF(G$22="","",G$22)</f>
        <v>0.18</v>
      </c>
      <c r="AI330">
        <f>IF(H$22="","",H$22)</f>
        <v>0.18</v>
      </c>
      <c r="AJ330">
        <f>IF(I$22="","",I$22)</f>
        <v>1.7999999999999998</v>
      </c>
      <c r="AK330">
        <f>IF(J$22="","",J$22)</f>
        <v>1.7999999999999998</v>
      </c>
      <c r="AL330">
        <f>IF(K$22="","",K$22)</f>
        <v>0.09</v>
      </c>
      <c r="AM330">
        <f>IF(L$22="","",L$22)</f>
        <v>0.18</v>
      </c>
      <c r="AN330">
        <f>IF(M$22="","",M$22)</f>
        <v>0.18</v>
      </c>
      <c r="AP330">
        <f>$B$16</f>
        <v>40</v>
      </c>
      <c r="AQ330">
        <f>$B$16</f>
        <v>40</v>
      </c>
      <c r="AR330">
        <f>$B$16</f>
        <v>40</v>
      </c>
      <c r="AS330">
        <f>$B$16</f>
        <v>40</v>
      </c>
      <c r="AT330">
        <f>$B$16</f>
        <v>40</v>
      </c>
      <c r="AU330">
        <f>$B$16</f>
        <v>40</v>
      </c>
      <c r="AV330">
        <f>$B$16</f>
        <v>40</v>
      </c>
      <c r="AW330">
        <f>$B$16</f>
        <v>40</v>
      </c>
      <c r="AX330">
        <f>$B$16</f>
        <v>40</v>
      </c>
      <c r="AY330">
        <f>$B$16</f>
        <v>40</v>
      </c>
      <c r="AZ330">
        <f>$B$16</f>
        <v>40</v>
      </c>
      <c r="BA330">
        <f>$B$16</f>
        <v>40</v>
      </c>
    </row>
    <row r="331">
      <c r="B331" t="str">
        <f>IF($A331="","",VLOOKUP($A331,DADOS!$F:$R,2,FALSE))</f>
        <v/>
      </c>
      <c r="C331" t="str">
        <f>IF($A331="","",VLOOKUP($A331,DADOS!$F:$R,3,FALSE))</f>
        <v/>
      </c>
      <c r="D331" t="str">
        <f>IF($A331="","",VLOOKUP($A331,DADOS!$F:$R,4,FALSE))</f>
        <v/>
      </c>
      <c r="E331" t="str">
        <f>IF($A331="","",VLOOKUP($A331,DADOS!$F:$R,5,FALSE))</f>
        <v/>
      </c>
      <c r="F331" t="str">
        <f>IF($A331="","",VLOOKUP($A331,DADOS!$F:$R,6,FALSE))</f>
        <v/>
      </c>
      <c r="G331" t="str">
        <f>IF($A331="","",VLOOKUP($A331,DADOS!$F:$R,7,FALSE))</f>
        <v/>
      </c>
      <c r="H331" t="str">
        <f>IF($A331="","",VLOOKUP($A331,DADOS!$F:$R,8,FALSE))</f>
        <v/>
      </c>
      <c r="I331" t="str">
        <f>IF($A331="","",VLOOKUP($A331,DADOS!$F:$R,9,FALSE))</f>
        <v/>
      </c>
      <c r="J331" t="str">
        <f>IF($A331="","",VLOOKUP($A331,DADOS!$F:$R,10,FALSE))</f>
        <v/>
      </c>
      <c r="K331" t="str">
        <f>IF($A331="","",VLOOKUP($A331,DADOS!$F:$R,11,FALSE))</f>
        <v/>
      </c>
      <c r="L331" t="str">
        <f>IF($A331="","",VLOOKUP($A331,DADOS!$F:$R,12,FALSE))</f>
        <v/>
      </c>
      <c r="M331" t="str">
        <f>IF($A331="","",VLOOKUP($A331,DADOS!$F:$R,13,FALSE))</f>
        <v/>
      </c>
      <c r="P331">
        <f>IF($B$23="","",$B$23)</f>
        <v>32</v>
      </c>
      <c r="Q331">
        <f>IF($C$23="","",$C$23)</f>
        <v>16</v>
      </c>
      <c r="R331">
        <f>IF($D$23="","",$D$23)</f>
        <v>32</v>
      </c>
      <c r="S331">
        <f>IF(E$23="","",E$23)</f>
        <v>6</v>
      </c>
      <c r="T331">
        <f>IF(F$23="","",F$23)</f>
        <v>6</v>
      </c>
      <c r="U331">
        <f>IF(G$23="","",G$23)</f>
        <v>0.12</v>
      </c>
      <c r="V331">
        <f>IF(H$23="","",H$23)</f>
        <v>0.12</v>
      </c>
      <c r="W331">
        <f>IF($B$23="","",$B$23)</f>
        <v>32</v>
      </c>
      <c r="X331">
        <f>IF($C$23="","",$C$23)</f>
        <v>16</v>
      </c>
      <c r="Y331">
        <f>IF($D$23="","",$D$23)</f>
        <v>32</v>
      </c>
      <c r="Z331">
        <f>IF(L$23="","",L$23)</f>
        <v>0.12</v>
      </c>
      <c r="AA331">
        <f>IF(M$23="","",M$23)</f>
        <v>0.12</v>
      </c>
      <c r="AC331">
        <f>IF(B$22="","",B$22)</f>
        <v>48</v>
      </c>
      <c r="AD331">
        <f>IF(C$22="","",C$22)</f>
        <v>24</v>
      </c>
      <c r="AE331">
        <f>IF(D$22="","",D$22)</f>
        <v>48</v>
      </c>
      <c r="AF331">
        <f>IF(E$22="","",E$22)</f>
        <v>9</v>
      </c>
      <c r="AG331">
        <f>IF(F$22="","",F$22)</f>
        <v>9</v>
      </c>
      <c r="AH331">
        <f>IF(G$22="","",G$22)</f>
        <v>0.18</v>
      </c>
      <c r="AI331">
        <f>IF(H$22="","",H$22)</f>
        <v>0.18</v>
      </c>
      <c r="AJ331">
        <f>IF(I$22="","",I$22)</f>
        <v>1.7999999999999998</v>
      </c>
      <c r="AK331">
        <f>IF(J$22="","",J$22)</f>
        <v>1.7999999999999998</v>
      </c>
      <c r="AL331">
        <f>IF(K$22="","",K$22)</f>
        <v>0.09</v>
      </c>
      <c r="AM331">
        <f>IF(L$22="","",L$22)</f>
        <v>0.18</v>
      </c>
      <c r="AN331">
        <f>IF(M$22="","",M$22)</f>
        <v>0.18</v>
      </c>
      <c r="AP331">
        <f>$B$16</f>
        <v>40</v>
      </c>
      <c r="AQ331">
        <f>$B$16</f>
        <v>40</v>
      </c>
      <c r="AR331">
        <f>$B$16</f>
        <v>40</v>
      </c>
      <c r="AS331">
        <f>$B$16</f>
        <v>40</v>
      </c>
      <c r="AT331">
        <f>$B$16</f>
        <v>40</v>
      </c>
      <c r="AU331">
        <f>$B$16</f>
        <v>40</v>
      </c>
      <c r="AV331">
        <f>$B$16</f>
        <v>40</v>
      </c>
      <c r="AW331">
        <f>$B$16</f>
        <v>40</v>
      </c>
      <c r="AX331">
        <f>$B$16</f>
        <v>40</v>
      </c>
      <c r="AY331">
        <f>$B$16</f>
        <v>40</v>
      </c>
      <c r="AZ331">
        <f>$B$16</f>
        <v>40</v>
      </c>
      <c r="BA331">
        <f>$B$16</f>
        <v>40</v>
      </c>
    </row>
    <row r="332">
      <c r="B332" t="str">
        <f>IF($A332="","",VLOOKUP($A332,DADOS!$F:$R,2,FALSE))</f>
        <v/>
      </c>
      <c r="C332" t="str">
        <f>IF($A332="","",VLOOKUP($A332,DADOS!$F:$R,3,FALSE))</f>
        <v/>
      </c>
      <c r="D332" t="str">
        <f>IF($A332="","",VLOOKUP($A332,DADOS!$F:$R,4,FALSE))</f>
        <v/>
      </c>
      <c r="E332" t="str">
        <f>IF($A332="","",VLOOKUP($A332,DADOS!$F:$R,5,FALSE))</f>
        <v/>
      </c>
      <c r="F332" t="str">
        <f>IF($A332="","",VLOOKUP($A332,DADOS!$F:$R,6,FALSE))</f>
        <v/>
      </c>
      <c r="G332" t="str">
        <f>IF($A332="","",VLOOKUP($A332,DADOS!$F:$R,7,FALSE))</f>
        <v/>
      </c>
      <c r="H332" t="str">
        <f>IF($A332="","",VLOOKUP($A332,DADOS!$F:$R,8,FALSE))</f>
        <v/>
      </c>
      <c r="I332" t="str">
        <f>IF($A332="","",VLOOKUP($A332,DADOS!$F:$R,9,FALSE))</f>
        <v/>
      </c>
      <c r="J332" t="str">
        <f>IF($A332="","",VLOOKUP($A332,DADOS!$F:$R,10,FALSE))</f>
        <v/>
      </c>
      <c r="K332" t="str">
        <f>IF($A332="","",VLOOKUP($A332,DADOS!$F:$R,11,FALSE))</f>
        <v/>
      </c>
      <c r="L332" t="str">
        <f>IF($A332="","",VLOOKUP($A332,DADOS!$F:$R,12,FALSE))</f>
        <v/>
      </c>
      <c r="M332" t="str">
        <f>IF($A332="","",VLOOKUP($A332,DADOS!$F:$R,13,FALSE))</f>
        <v/>
      </c>
      <c r="P332">
        <f>IF($B$23="","",$B$23)</f>
        <v>32</v>
      </c>
      <c r="Q332">
        <f>IF($C$23="","",$C$23)</f>
        <v>16</v>
      </c>
      <c r="R332">
        <f>IF($D$23="","",$D$23)</f>
        <v>32</v>
      </c>
      <c r="S332">
        <f>IF(E$23="","",E$23)</f>
        <v>6</v>
      </c>
      <c r="T332">
        <f>IF(F$23="","",F$23)</f>
        <v>6</v>
      </c>
      <c r="U332">
        <f>IF(G$23="","",G$23)</f>
        <v>0.12</v>
      </c>
      <c r="V332">
        <f>IF(H$23="","",H$23)</f>
        <v>0.12</v>
      </c>
      <c r="W332">
        <f>IF($B$23="","",$B$23)</f>
        <v>32</v>
      </c>
      <c r="X332">
        <f>IF($C$23="","",$C$23)</f>
        <v>16</v>
      </c>
      <c r="Y332">
        <f>IF($D$23="","",$D$23)</f>
        <v>32</v>
      </c>
      <c r="Z332">
        <f>IF(L$23="","",L$23)</f>
        <v>0.12</v>
      </c>
      <c r="AA332">
        <f>IF(M$23="","",M$23)</f>
        <v>0.12</v>
      </c>
      <c r="AC332">
        <f>IF(B$22="","",B$22)</f>
        <v>48</v>
      </c>
      <c r="AD332">
        <f>IF(C$22="","",C$22)</f>
        <v>24</v>
      </c>
      <c r="AE332">
        <f>IF(D$22="","",D$22)</f>
        <v>48</v>
      </c>
      <c r="AF332">
        <f>IF(E$22="","",E$22)</f>
        <v>9</v>
      </c>
      <c r="AG332">
        <f>IF(F$22="","",F$22)</f>
        <v>9</v>
      </c>
      <c r="AH332">
        <f>IF(G$22="","",G$22)</f>
        <v>0.18</v>
      </c>
      <c r="AI332">
        <f>IF(H$22="","",H$22)</f>
        <v>0.18</v>
      </c>
      <c r="AJ332">
        <f>IF(I$22="","",I$22)</f>
        <v>1.7999999999999998</v>
      </c>
      <c r="AK332">
        <f>IF(J$22="","",J$22)</f>
        <v>1.7999999999999998</v>
      </c>
      <c r="AL332">
        <f>IF(K$22="","",K$22)</f>
        <v>0.09</v>
      </c>
      <c r="AM332">
        <f>IF(L$22="","",L$22)</f>
        <v>0.18</v>
      </c>
      <c r="AN332">
        <f>IF(M$22="","",M$22)</f>
        <v>0.18</v>
      </c>
      <c r="AP332">
        <f>$B$16</f>
        <v>40</v>
      </c>
      <c r="AQ332">
        <f>$B$16</f>
        <v>40</v>
      </c>
      <c r="AR332">
        <f>$B$16</f>
        <v>40</v>
      </c>
      <c r="AS332">
        <f>$B$16</f>
        <v>40</v>
      </c>
      <c r="AT332">
        <f>$B$16</f>
        <v>40</v>
      </c>
      <c r="AU332">
        <f>$B$16</f>
        <v>40</v>
      </c>
      <c r="AV332">
        <f>$B$16</f>
        <v>40</v>
      </c>
      <c r="AW332">
        <f>$B$16</f>
        <v>40</v>
      </c>
      <c r="AX332">
        <f>$B$16</f>
        <v>40</v>
      </c>
      <c r="AY332">
        <f>$B$16</f>
        <v>40</v>
      </c>
      <c r="AZ332">
        <f>$B$16</f>
        <v>40</v>
      </c>
      <c r="BA332">
        <f>$B$16</f>
        <v>40</v>
      </c>
    </row>
    <row r="333">
      <c r="B333" t="str">
        <f>IF($A333="","",VLOOKUP($A333,DADOS!$F:$R,2,FALSE))</f>
        <v/>
      </c>
      <c r="C333" t="str">
        <f>IF($A333="","",VLOOKUP($A333,DADOS!$F:$R,3,FALSE))</f>
        <v/>
      </c>
      <c r="D333" t="str">
        <f>IF($A333="","",VLOOKUP($A333,DADOS!$F:$R,4,FALSE))</f>
        <v/>
      </c>
      <c r="E333" t="str">
        <f>IF($A333="","",VLOOKUP($A333,DADOS!$F:$R,5,FALSE))</f>
        <v/>
      </c>
      <c r="F333" t="str">
        <f>IF($A333="","",VLOOKUP($A333,DADOS!$F:$R,6,FALSE))</f>
        <v/>
      </c>
      <c r="G333" t="str">
        <f>IF($A333="","",VLOOKUP($A333,DADOS!$F:$R,7,FALSE))</f>
        <v/>
      </c>
      <c r="H333" t="str">
        <f>IF($A333="","",VLOOKUP($A333,DADOS!$F:$R,8,FALSE))</f>
        <v/>
      </c>
      <c r="I333" t="str">
        <f>IF($A333="","",VLOOKUP($A333,DADOS!$F:$R,9,FALSE))</f>
        <v/>
      </c>
      <c r="J333" t="str">
        <f>IF($A333="","",VLOOKUP($A333,DADOS!$F:$R,10,FALSE))</f>
        <v/>
      </c>
      <c r="K333" t="str">
        <f>IF($A333="","",VLOOKUP($A333,DADOS!$F:$R,11,FALSE))</f>
        <v/>
      </c>
      <c r="L333" t="str">
        <f>IF($A333="","",VLOOKUP($A333,DADOS!$F:$R,12,FALSE))</f>
        <v/>
      </c>
      <c r="M333" t="str">
        <f>IF($A333="","",VLOOKUP($A333,DADOS!$F:$R,13,FALSE))</f>
        <v/>
      </c>
      <c r="P333">
        <f>IF($B$23="","",$B$23)</f>
        <v>32</v>
      </c>
      <c r="Q333">
        <f>IF($C$23="","",$C$23)</f>
        <v>16</v>
      </c>
      <c r="R333">
        <f>IF($D$23="","",$D$23)</f>
        <v>32</v>
      </c>
      <c r="S333">
        <f>IF(E$23="","",E$23)</f>
        <v>6</v>
      </c>
      <c r="T333">
        <f>IF(F$23="","",F$23)</f>
        <v>6</v>
      </c>
      <c r="U333">
        <f>IF(G$23="","",G$23)</f>
        <v>0.12</v>
      </c>
      <c r="V333">
        <f>IF(H$23="","",H$23)</f>
        <v>0.12</v>
      </c>
      <c r="W333">
        <f>IF($B$23="","",$B$23)</f>
        <v>32</v>
      </c>
      <c r="X333">
        <f>IF($C$23="","",$C$23)</f>
        <v>16</v>
      </c>
      <c r="Y333">
        <f>IF($D$23="","",$D$23)</f>
        <v>32</v>
      </c>
      <c r="Z333">
        <f>IF(L$23="","",L$23)</f>
        <v>0.12</v>
      </c>
      <c r="AA333">
        <f>IF(M$23="","",M$23)</f>
        <v>0.12</v>
      </c>
      <c r="AC333">
        <f>IF(B$22="","",B$22)</f>
        <v>48</v>
      </c>
      <c r="AD333">
        <f>IF(C$22="","",C$22)</f>
        <v>24</v>
      </c>
      <c r="AE333">
        <f>IF(D$22="","",D$22)</f>
        <v>48</v>
      </c>
      <c r="AF333">
        <f>IF(E$22="","",E$22)</f>
        <v>9</v>
      </c>
      <c r="AG333">
        <f>IF(F$22="","",F$22)</f>
        <v>9</v>
      </c>
      <c r="AH333">
        <f>IF(G$22="","",G$22)</f>
        <v>0.18</v>
      </c>
      <c r="AI333">
        <f>IF(H$22="","",H$22)</f>
        <v>0.18</v>
      </c>
      <c r="AJ333">
        <f>IF(I$22="","",I$22)</f>
        <v>1.7999999999999998</v>
      </c>
      <c r="AK333">
        <f>IF(J$22="","",J$22)</f>
        <v>1.7999999999999998</v>
      </c>
      <c r="AL333">
        <f>IF(K$22="","",K$22)</f>
        <v>0.09</v>
      </c>
      <c r="AM333">
        <f>IF(L$22="","",L$22)</f>
        <v>0.18</v>
      </c>
      <c r="AN333">
        <f>IF(M$22="","",M$22)</f>
        <v>0.18</v>
      </c>
      <c r="AP333">
        <f>$B$16</f>
        <v>40</v>
      </c>
      <c r="AQ333">
        <f>$B$16</f>
        <v>40</v>
      </c>
      <c r="AR333">
        <f>$B$16</f>
        <v>40</v>
      </c>
      <c r="AS333">
        <f>$B$16</f>
        <v>40</v>
      </c>
      <c r="AT333">
        <f>$B$16</f>
        <v>40</v>
      </c>
      <c r="AU333">
        <f>$B$16</f>
        <v>40</v>
      </c>
      <c r="AV333">
        <f>$B$16</f>
        <v>40</v>
      </c>
      <c r="AW333">
        <f>$B$16</f>
        <v>40</v>
      </c>
      <c r="AX333">
        <f>$B$16</f>
        <v>40</v>
      </c>
      <c r="AY333">
        <f>$B$16</f>
        <v>40</v>
      </c>
      <c r="AZ333">
        <f>$B$16</f>
        <v>40</v>
      </c>
      <c r="BA333">
        <f>$B$16</f>
        <v>40</v>
      </c>
    </row>
    <row r="334">
      <c r="B334" t="str">
        <f>IF($A334="","",VLOOKUP($A334,DADOS!$F:$R,2,FALSE))</f>
        <v/>
      </c>
      <c r="C334" t="str">
        <f>IF($A334="","",VLOOKUP($A334,DADOS!$F:$R,3,FALSE))</f>
        <v/>
      </c>
      <c r="D334" t="str">
        <f>IF($A334="","",VLOOKUP($A334,DADOS!$F:$R,4,FALSE))</f>
        <v/>
      </c>
      <c r="E334" t="str">
        <f>IF($A334="","",VLOOKUP($A334,DADOS!$F:$R,5,FALSE))</f>
        <v/>
      </c>
      <c r="F334" t="str">
        <f>IF($A334="","",VLOOKUP($A334,DADOS!$F:$R,6,FALSE))</f>
        <v/>
      </c>
      <c r="G334" t="str">
        <f>IF($A334="","",VLOOKUP($A334,DADOS!$F:$R,7,FALSE))</f>
        <v/>
      </c>
      <c r="H334" t="str">
        <f>IF($A334="","",VLOOKUP($A334,DADOS!$F:$R,8,FALSE))</f>
        <v/>
      </c>
      <c r="I334" t="str">
        <f>IF($A334="","",VLOOKUP($A334,DADOS!$F:$R,9,FALSE))</f>
        <v/>
      </c>
      <c r="J334" t="str">
        <f>IF($A334="","",VLOOKUP($A334,DADOS!$F:$R,10,FALSE))</f>
        <v/>
      </c>
      <c r="K334" t="str">
        <f>IF($A334="","",VLOOKUP($A334,DADOS!$F:$R,11,FALSE))</f>
        <v/>
      </c>
      <c r="L334" t="str">
        <f>IF($A334="","",VLOOKUP($A334,DADOS!$F:$R,12,FALSE))</f>
        <v/>
      </c>
      <c r="M334" t="str">
        <f>IF($A334="","",VLOOKUP($A334,DADOS!$F:$R,13,FALSE))</f>
        <v/>
      </c>
      <c r="P334">
        <f>IF($B$23="","",$B$23)</f>
        <v>32</v>
      </c>
      <c r="Q334">
        <f>IF($C$23="","",$C$23)</f>
        <v>16</v>
      </c>
      <c r="R334">
        <f>IF($D$23="","",$D$23)</f>
        <v>32</v>
      </c>
      <c r="S334">
        <f>IF(E$23="","",E$23)</f>
        <v>6</v>
      </c>
      <c r="T334">
        <f>IF(F$23="","",F$23)</f>
        <v>6</v>
      </c>
      <c r="U334">
        <f>IF(G$23="","",G$23)</f>
        <v>0.12</v>
      </c>
      <c r="V334">
        <f>IF(H$23="","",H$23)</f>
        <v>0.12</v>
      </c>
      <c r="W334">
        <f>IF($B$23="","",$B$23)</f>
        <v>32</v>
      </c>
      <c r="X334">
        <f>IF($C$23="","",$C$23)</f>
        <v>16</v>
      </c>
      <c r="Y334">
        <f>IF($D$23="","",$D$23)</f>
        <v>32</v>
      </c>
      <c r="Z334">
        <f>IF(L$23="","",L$23)</f>
        <v>0.12</v>
      </c>
      <c r="AA334">
        <f>IF(M$23="","",M$23)</f>
        <v>0.12</v>
      </c>
      <c r="AC334">
        <f>IF(B$22="","",B$22)</f>
        <v>48</v>
      </c>
      <c r="AD334">
        <f>IF(C$22="","",C$22)</f>
        <v>24</v>
      </c>
      <c r="AE334">
        <f>IF(D$22="","",D$22)</f>
        <v>48</v>
      </c>
      <c r="AF334">
        <f>IF(E$22="","",E$22)</f>
        <v>9</v>
      </c>
      <c r="AG334">
        <f>IF(F$22="","",F$22)</f>
        <v>9</v>
      </c>
      <c r="AH334">
        <f>IF(G$22="","",G$22)</f>
        <v>0.18</v>
      </c>
      <c r="AI334">
        <f>IF(H$22="","",H$22)</f>
        <v>0.18</v>
      </c>
      <c r="AJ334">
        <f>IF(I$22="","",I$22)</f>
        <v>1.7999999999999998</v>
      </c>
      <c r="AK334">
        <f>IF(J$22="","",J$22)</f>
        <v>1.7999999999999998</v>
      </c>
      <c r="AL334">
        <f>IF(K$22="","",K$22)</f>
        <v>0.09</v>
      </c>
      <c r="AM334">
        <f>IF(L$22="","",L$22)</f>
        <v>0.18</v>
      </c>
      <c r="AN334">
        <f>IF(M$22="","",M$22)</f>
        <v>0.18</v>
      </c>
      <c r="AP334">
        <f>$B$16</f>
        <v>40</v>
      </c>
      <c r="AQ334">
        <f>$B$16</f>
        <v>40</v>
      </c>
      <c r="AR334">
        <f>$B$16</f>
        <v>40</v>
      </c>
      <c r="AS334">
        <f>$B$16</f>
        <v>40</v>
      </c>
      <c r="AT334">
        <f>$B$16</f>
        <v>40</v>
      </c>
      <c r="AU334">
        <f>$B$16</f>
        <v>40</v>
      </c>
      <c r="AV334">
        <f>$B$16</f>
        <v>40</v>
      </c>
      <c r="AW334">
        <f>$B$16</f>
        <v>40</v>
      </c>
      <c r="AX334">
        <f>$B$16</f>
        <v>40</v>
      </c>
      <c r="AY334">
        <f>$B$16</f>
        <v>40</v>
      </c>
      <c r="AZ334">
        <f>$B$16</f>
        <v>40</v>
      </c>
      <c r="BA334">
        <f>$B$16</f>
        <v>40</v>
      </c>
    </row>
    <row r="335">
      <c r="B335" t="str">
        <f>IF($A335="","",VLOOKUP($A335,DADOS!$F:$R,2,FALSE))</f>
        <v/>
      </c>
      <c r="C335" t="str">
        <f>IF($A335="","",VLOOKUP($A335,DADOS!$F:$R,3,FALSE))</f>
        <v/>
      </c>
      <c r="D335" t="str">
        <f>IF($A335="","",VLOOKUP($A335,DADOS!$F:$R,4,FALSE))</f>
        <v/>
      </c>
      <c r="E335" t="str">
        <f>IF($A335="","",VLOOKUP($A335,DADOS!$F:$R,5,FALSE))</f>
        <v/>
      </c>
      <c r="F335" t="str">
        <f>IF($A335="","",VLOOKUP($A335,DADOS!$F:$R,6,FALSE))</f>
        <v/>
      </c>
      <c r="G335" t="str">
        <f>IF($A335="","",VLOOKUP($A335,DADOS!$F:$R,7,FALSE))</f>
        <v/>
      </c>
      <c r="H335" t="str">
        <f>IF($A335="","",VLOOKUP($A335,DADOS!$F:$R,8,FALSE))</f>
        <v/>
      </c>
      <c r="I335" t="str">
        <f>IF($A335="","",VLOOKUP($A335,DADOS!$F:$R,9,FALSE))</f>
        <v/>
      </c>
      <c r="J335" t="str">
        <f>IF($A335="","",VLOOKUP($A335,DADOS!$F:$R,10,FALSE))</f>
        <v/>
      </c>
      <c r="K335" t="str">
        <f>IF($A335="","",VLOOKUP($A335,DADOS!$F:$R,11,FALSE))</f>
        <v/>
      </c>
      <c r="L335" t="str">
        <f>IF($A335="","",VLOOKUP($A335,DADOS!$F:$R,12,FALSE))</f>
        <v/>
      </c>
      <c r="M335" t="str">
        <f>IF($A335="","",VLOOKUP($A335,DADOS!$F:$R,13,FALSE))</f>
        <v/>
      </c>
      <c r="P335">
        <f>IF($B$23="","",$B$23)</f>
        <v>32</v>
      </c>
      <c r="Q335">
        <f>IF($C$23="","",$C$23)</f>
        <v>16</v>
      </c>
      <c r="R335">
        <f>IF($D$23="","",$D$23)</f>
        <v>32</v>
      </c>
      <c r="S335">
        <f>IF(E$23="","",E$23)</f>
        <v>6</v>
      </c>
      <c r="T335">
        <f>IF(F$23="","",F$23)</f>
        <v>6</v>
      </c>
      <c r="U335">
        <f>IF(G$23="","",G$23)</f>
        <v>0.12</v>
      </c>
      <c r="V335">
        <f>IF(H$23="","",H$23)</f>
        <v>0.12</v>
      </c>
      <c r="W335">
        <f>IF($B$23="","",$B$23)</f>
        <v>32</v>
      </c>
      <c r="X335">
        <f>IF($C$23="","",$C$23)</f>
        <v>16</v>
      </c>
      <c r="Y335">
        <f>IF($D$23="","",$D$23)</f>
        <v>32</v>
      </c>
      <c r="Z335">
        <f>IF(L$23="","",L$23)</f>
        <v>0.12</v>
      </c>
      <c r="AA335">
        <f>IF(M$23="","",M$23)</f>
        <v>0.12</v>
      </c>
      <c r="AC335">
        <f>IF(B$22="","",B$22)</f>
        <v>48</v>
      </c>
      <c r="AD335">
        <f>IF(C$22="","",C$22)</f>
        <v>24</v>
      </c>
      <c r="AE335">
        <f>IF(D$22="","",D$22)</f>
        <v>48</v>
      </c>
      <c r="AF335">
        <f>IF(E$22="","",E$22)</f>
        <v>9</v>
      </c>
      <c r="AG335">
        <f>IF(F$22="","",F$22)</f>
        <v>9</v>
      </c>
      <c r="AH335">
        <f>IF(G$22="","",G$22)</f>
        <v>0.18</v>
      </c>
      <c r="AI335">
        <f>IF(H$22="","",H$22)</f>
        <v>0.18</v>
      </c>
      <c r="AJ335">
        <f>IF(I$22="","",I$22)</f>
        <v>1.7999999999999998</v>
      </c>
      <c r="AK335">
        <f>IF(J$22="","",J$22)</f>
        <v>1.7999999999999998</v>
      </c>
      <c r="AL335">
        <f>IF(K$22="","",K$22)</f>
        <v>0.09</v>
      </c>
      <c r="AM335">
        <f>IF(L$22="","",L$22)</f>
        <v>0.18</v>
      </c>
      <c r="AN335">
        <f>IF(M$22="","",M$22)</f>
        <v>0.18</v>
      </c>
      <c r="AP335">
        <f>$B$16</f>
        <v>40</v>
      </c>
      <c r="AQ335">
        <f>$B$16</f>
        <v>40</v>
      </c>
      <c r="AR335">
        <f>$B$16</f>
        <v>40</v>
      </c>
      <c r="AS335">
        <f>$B$16</f>
        <v>40</v>
      </c>
      <c r="AT335">
        <f>$B$16</f>
        <v>40</v>
      </c>
      <c r="AU335">
        <f>$B$16</f>
        <v>40</v>
      </c>
      <c r="AV335">
        <f>$B$16</f>
        <v>40</v>
      </c>
      <c r="AW335">
        <f>$B$16</f>
        <v>40</v>
      </c>
      <c r="AX335">
        <f>$B$16</f>
        <v>40</v>
      </c>
      <c r="AY335">
        <f>$B$16</f>
        <v>40</v>
      </c>
      <c r="AZ335">
        <f>$B$16</f>
        <v>40</v>
      </c>
      <c r="BA335">
        <f>$B$16</f>
        <v>40</v>
      </c>
    </row>
    <row r="336">
      <c r="B336" t="str">
        <f>IF($A336="","",VLOOKUP($A336,DADOS!$F:$R,2,FALSE))</f>
        <v/>
      </c>
      <c r="C336" t="str">
        <f>IF($A336="","",VLOOKUP($A336,DADOS!$F:$R,3,FALSE))</f>
        <v/>
      </c>
      <c r="D336" t="str">
        <f>IF($A336="","",VLOOKUP($A336,DADOS!$F:$R,4,FALSE))</f>
        <v/>
      </c>
      <c r="E336" t="str">
        <f>IF($A336="","",VLOOKUP($A336,DADOS!$F:$R,5,FALSE))</f>
        <v/>
      </c>
      <c r="F336" t="str">
        <f>IF($A336="","",VLOOKUP($A336,DADOS!$F:$R,6,FALSE))</f>
        <v/>
      </c>
      <c r="G336" t="str">
        <f>IF($A336="","",VLOOKUP($A336,DADOS!$F:$R,7,FALSE))</f>
        <v/>
      </c>
      <c r="H336" t="str">
        <f>IF($A336="","",VLOOKUP($A336,DADOS!$F:$R,8,FALSE))</f>
        <v/>
      </c>
      <c r="I336" t="str">
        <f>IF($A336="","",VLOOKUP($A336,DADOS!$F:$R,9,FALSE))</f>
        <v/>
      </c>
      <c r="J336" t="str">
        <f>IF($A336="","",VLOOKUP($A336,DADOS!$F:$R,10,FALSE))</f>
        <v/>
      </c>
      <c r="K336" t="str">
        <f>IF($A336="","",VLOOKUP($A336,DADOS!$F:$R,11,FALSE))</f>
        <v/>
      </c>
      <c r="L336" t="str">
        <f>IF($A336="","",VLOOKUP($A336,DADOS!$F:$R,12,FALSE))</f>
        <v/>
      </c>
      <c r="M336" t="str">
        <f>IF($A336="","",VLOOKUP($A336,DADOS!$F:$R,13,FALSE))</f>
        <v/>
      </c>
      <c r="P336">
        <f>IF($B$23="","",$B$23)</f>
        <v>32</v>
      </c>
      <c r="Q336">
        <f>IF($C$23="","",$C$23)</f>
        <v>16</v>
      </c>
      <c r="R336">
        <f>IF($D$23="","",$D$23)</f>
        <v>32</v>
      </c>
      <c r="S336">
        <f>IF(E$23="","",E$23)</f>
        <v>6</v>
      </c>
      <c r="T336">
        <f>IF(F$23="","",F$23)</f>
        <v>6</v>
      </c>
      <c r="U336">
        <f>IF(G$23="","",G$23)</f>
        <v>0.12</v>
      </c>
      <c r="V336">
        <f>IF(H$23="","",H$23)</f>
        <v>0.12</v>
      </c>
      <c r="W336">
        <f>IF($B$23="","",$B$23)</f>
        <v>32</v>
      </c>
      <c r="X336">
        <f>IF($C$23="","",$C$23)</f>
        <v>16</v>
      </c>
      <c r="Y336">
        <f>IF($D$23="","",$D$23)</f>
        <v>32</v>
      </c>
      <c r="Z336">
        <f>IF(L$23="","",L$23)</f>
        <v>0.12</v>
      </c>
      <c r="AA336">
        <f>IF(M$23="","",M$23)</f>
        <v>0.12</v>
      </c>
      <c r="AC336">
        <f>IF(B$22="","",B$22)</f>
        <v>48</v>
      </c>
      <c r="AD336">
        <f>IF(C$22="","",C$22)</f>
        <v>24</v>
      </c>
      <c r="AE336">
        <f>IF(D$22="","",D$22)</f>
        <v>48</v>
      </c>
      <c r="AF336">
        <f>IF(E$22="","",E$22)</f>
        <v>9</v>
      </c>
      <c r="AG336">
        <f>IF(F$22="","",F$22)</f>
        <v>9</v>
      </c>
      <c r="AH336">
        <f>IF(G$22="","",G$22)</f>
        <v>0.18</v>
      </c>
      <c r="AI336">
        <f>IF(H$22="","",H$22)</f>
        <v>0.18</v>
      </c>
      <c r="AJ336">
        <f>IF(I$22="","",I$22)</f>
        <v>1.7999999999999998</v>
      </c>
      <c r="AK336">
        <f>IF(J$22="","",J$22)</f>
        <v>1.7999999999999998</v>
      </c>
      <c r="AL336">
        <f>IF(K$22="","",K$22)</f>
        <v>0.09</v>
      </c>
      <c r="AM336">
        <f>IF(L$22="","",L$22)</f>
        <v>0.18</v>
      </c>
      <c r="AN336">
        <f>IF(M$22="","",M$22)</f>
        <v>0.18</v>
      </c>
      <c r="AP336">
        <f>$B$16</f>
        <v>40</v>
      </c>
      <c r="AQ336">
        <f>$B$16</f>
        <v>40</v>
      </c>
      <c r="AR336">
        <f>$B$16</f>
        <v>40</v>
      </c>
      <c r="AS336">
        <f>$B$16</f>
        <v>40</v>
      </c>
      <c r="AT336">
        <f>$B$16</f>
        <v>40</v>
      </c>
      <c r="AU336">
        <f>$B$16</f>
        <v>40</v>
      </c>
      <c r="AV336">
        <f>$B$16</f>
        <v>40</v>
      </c>
      <c r="AW336">
        <f>$B$16</f>
        <v>40</v>
      </c>
      <c r="AX336">
        <f>$B$16</f>
        <v>40</v>
      </c>
      <c r="AY336">
        <f>$B$16</f>
        <v>40</v>
      </c>
      <c r="AZ336">
        <f>$B$16</f>
        <v>40</v>
      </c>
      <c r="BA336">
        <f>$B$16</f>
        <v>40</v>
      </c>
    </row>
    <row r="337">
      <c r="B337" t="str">
        <f>IF($A337="","",VLOOKUP($A337,DADOS!$F:$R,2,FALSE))</f>
        <v/>
      </c>
      <c r="C337" t="str">
        <f>IF($A337="","",VLOOKUP($A337,DADOS!$F:$R,3,FALSE))</f>
        <v/>
      </c>
      <c r="D337" t="str">
        <f>IF($A337="","",VLOOKUP($A337,DADOS!$F:$R,4,FALSE))</f>
        <v/>
      </c>
      <c r="E337" t="str">
        <f>IF($A337="","",VLOOKUP($A337,DADOS!$F:$R,5,FALSE))</f>
        <v/>
      </c>
      <c r="F337" t="str">
        <f>IF($A337="","",VLOOKUP($A337,DADOS!$F:$R,6,FALSE))</f>
        <v/>
      </c>
      <c r="G337" t="str">
        <f>IF($A337="","",VLOOKUP($A337,DADOS!$F:$R,7,FALSE))</f>
        <v/>
      </c>
      <c r="H337" t="str">
        <f>IF($A337="","",VLOOKUP($A337,DADOS!$F:$R,8,FALSE))</f>
        <v/>
      </c>
      <c r="I337" t="str">
        <f>IF($A337="","",VLOOKUP($A337,DADOS!$F:$R,9,FALSE))</f>
        <v/>
      </c>
      <c r="J337" t="str">
        <f>IF($A337="","",VLOOKUP($A337,DADOS!$F:$R,10,FALSE))</f>
        <v/>
      </c>
      <c r="K337" t="str">
        <f>IF($A337="","",VLOOKUP($A337,DADOS!$F:$R,11,FALSE))</f>
        <v/>
      </c>
      <c r="L337" t="str">
        <f>IF($A337="","",VLOOKUP($A337,DADOS!$F:$R,12,FALSE))</f>
        <v/>
      </c>
      <c r="M337" t="str">
        <f>IF($A337="","",VLOOKUP($A337,DADOS!$F:$R,13,FALSE))</f>
        <v/>
      </c>
      <c r="P337">
        <f>IF($B$23="","",$B$23)</f>
        <v>32</v>
      </c>
      <c r="Q337">
        <f>IF($C$23="","",$C$23)</f>
        <v>16</v>
      </c>
      <c r="R337">
        <f>IF($D$23="","",$D$23)</f>
        <v>32</v>
      </c>
      <c r="S337">
        <f>IF(E$23="","",E$23)</f>
        <v>6</v>
      </c>
      <c r="T337">
        <f>IF(F$23="","",F$23)</f>
        <v>6</v>
      </c>
      <c r="U337">
        <f>IF(G$23="","",G$23)</f>
        <v>0.12</v>
      </c>
      <c r="V337">
        <f>IF(H$23="","",H$23)</f>
        <v>0.12</v>
      </c>
      <c r="W337">
        <f>IF($B$23="","",$B$23)</f>
        <v>32</v>
      </c>
      <c r="X337">
        <f>IF($C$23="","",$C$23)</f>
        <v>16</v>
      </c>
      <c r="Y337">
        <f>IF($D$23="","",$D$23)</f>
        <v>32</v>
      </c>
      <c r="Z337">
        <f>IF(L$23="","",L$23)</f>
        <v>0.12</v>
      </c>
      <c r="AA337">
        <f>IF(M$23="","",M$23)</f>
        <v>0.12</v>
      </c>
      <c r="AC337">
        <f>IF(B$22="","",B$22)</f>
        <v>48</v>
      </c>
      <c r="AD337">
        <f>IF(C$22="","",C$22)</f>
        <v>24</v>
      </c>
      <c r="AE337">
        <f>IF(D$22="","",D$22)</f>
        <v>48</v>
      </c>
      <c r="AF337">
        <f>IF(E$22="","",E$22)</f>
        <v>9</v>
      </c>
      <c r="AG337">
        <f>IF(F$22="","",F$22)</f>
        <v>9</v>
      </c>
      <c r="AH337">
        <f>IF(G$22="","",G$22)</f>
        <v>0.18</v>
      </c>
      <c r="AI337">
        <f>IF(H$22="","",H$22)</f>
        <v>0.18</v>
      </c>
      <c r="AJ337">
        <f>IF(I$22="","",I$22)</f>
        <v>1.7999999999999998</v>
      </c>
      <c r="AK337">
        <f>IF(J$22="","",J$22)</f>
        <v>1.7999999999999998</v>
      </c>
      <c r="AL337">
        <f>IF(K$22="","",K$22)</f>
        <v>0.09</v>
      </c>
      <c r="AM337">
        <f>IF(L$22="","",L$22)</f>
        <v>0.18</v>
      </c>
      <c r="AN337">
        <f>IF(M$22="","",M$22)</f>
        <v>0.18</v>
      </c>
      <c r="AP337">
        <f>$B$16</f>
        <v>40</v>
      </c>
      <c r="AQ337">
        <f>$B$16</f>
        <v>40</v>
      </c>
      <c r="AR337">
        <f>$B$16</f>
        <v>40</v>
      </c>
      <c r="AS337">
        <f>$B$16</f>
        <v>40</v>
      </c>
      <c r="AT337">
        <f>$B$16</f>
        <v>40</v>
      </c>
      <c r="AU337">
        <f>$B$16</f>
        <v>40</v>
      </c>
      <c r="AV337">
        <f>$B$16</f>
        <v>40</v>
      </c>
      <c r="AW337">
        <f>$B$16</f>
        <v>40</v>
      </c>
      <c r="AX337">
        <f>$B$16</f>
        <v>40</v>
      </c>
      <c r="AY337">
        <f>$B$16</f>
        <v>40</v>
      </c>
      <c r="AZ337">
        <f>$B$16</f>
        <v>40</v>
      </c>
      <c r="BA337">
        <f>$B$16</f>
        <v>40</v>
      </c>
    </row>
    <row r="338">
      <c r="B338" t="str">
        <f>IF($A338="","",VLOOKUP($A338,DADOS!$F:$R,2,FALSE))</f>
        <v/>
      </c>
      <c r="C338" t="str">
        <f>IF($A338="","",VLOOKUP($A338,DADOS!$F:$R,3,FALSE))</f>
        <v/>
      </c>
      <c r="D338" t="str">
        <f>IF($A338="","",VLOOKUP($A338,DADOS!$F:$R,4,FALSE))</f>
        <v/>
      </c>
      <c r="E338" t="str">
        <f>IF($A338="","",VLOOKUP($A338,DADOS!$F:$R,5,FALSE))</f>
        <v/>
      </c>
      <c r="F338" t="str">
        <f>IF($A338="","",VLOOKUP($A338,DADOS!$F:$R,6,FALSE))</f>
        <v/>
      </c>
      <c r="G338" t="str">
        <f>IF($A338="","",VLOOKUP($A338,DADOS!$F:$R,7,FALSE))</f>
        <v/>
      </c>
      <c r="H338" t="str">
        <f>IF($A338="","",VLOOKUP($A338,DADOS!$F:$R,8,FALSE))</f>
        <v/>
      </c>
      <c r="I338" t="str">
        <f>IF($A338="","",VLOOKUP($A338,DADOS!$F:$R,9,FALSE))</f>
        <v/>
      </c>
      <c r="J338" t="str">
        <f>IF($A338="","",VLOOKUP($A338,DADOS!$F:$R,10,FALSE))</f>
        <v/>
      </c>
      <c r="K338" t="str">
        <f>IF($A338="","",VLOOKUP($A338,DADOS!$F:$R,11,FALSE))</f>
        <v/>
      </c>
      <c r="L338" t="str">
        <f>IF($A338="","",VLOOKUP($A338,DADOS!$F:$R,12,FALSE))</f>
        <v/>
      </c>
      <c r="M338" t="str">
        <f>IF($A338="","",VLOOKUP($A338,DADOS!$F:$R,13,FALSE))</f>
        <v/>
      </c>
      <c r="P338">
        <f>IF($B$23="","",$B$23)</f>
        <v>32</v>
      </c>
      <c r="Q338">
        <f>IF($C$23="","",$C$23)</f>
        <v>16</v>
      </c>
      <c r="R338">
        <f>IF($D$23="","",$D$23)</f>
        <v>32</v>
      </c>
      <c r="S338">
        <f>IF(E$23="","",E$23)</f>
        <v>6</v>
      </c>
      <c r="T338">
        <f>IF(F$23="","",F$23)</f>
        <v>6</v>
      </c>
      <c r="U338">
        <f>IF(G$23="","",G$23)</f>
        <v>0.12</v>
      </c>
      <c r="V338">
        <f>IF(H$23="","",H$23)</f>
        <v>0.12</v>
      </c>
      <c r="W338">
        <f>IF($B$23="","",$B$23)</f>
        <v>32</v>
      </c>
      <c r="X338">
        <f>IF($C$23="","",$C$23)</f>
        <v>16</v>
      </c>
      <c r="Y338">
        <f>IF($D$23="","",$D$23)</f>
        <v>32</v>
      </c>
      <c r="Z338">
        <f>IF(L$23="","",L$23)</f>
        <v>0.12</v>
      </c>
      <c r="AA338">
        <f>IF(M$23="","",M$23)</f>
        <v>0.12</v>
      </c>
      <c r="AC338">
        <f>IF(B$22="","",B$22)</f>
        <v>48</v>
      </c>
      <c r="AD338">
        <f>IF(C$22="","",C$22)</f>
        <v>24</v>
      </c>
      <c r="AE338">
        <f>IF(D$22="","",D$22)</f>
        <v>48</v>
      </c>
      <c r="AF338">
        <f>IF(E$22="","",E$22)</f>
        <v>9</v>
      </c>
      <c r="AG338">
        <f>IF(F$22="","",F$22)</f>
        <v>9</v>
      </c>
      <c r="AH338">
        <f>IF(G$22="","",G$22)</f>
        <v>0.18</v>
      </c>
      <c r="AI338">
        <f>IF(H$22="","",H$22)</f>
        <v>0.18</v>
      </c>
      <c r="AJ338">
        <f>IF(I$22="","",I$22)</f>
        <v>1.7999999999999998</v>
      </c>
      <c r="AK338">
        <f>IF(J$22="","",J$22)</f>
        <v>1.7999999999999998</v>
      </c>
      <c r="AL338">
        <f>IF(K$22="","",K$22)</f>
        <v>0.09</v>
      </c>
      <c r="AM338">
        <f>IF(L$22="","",L$22)</f>
        <v>0.18</v>
      </c>
      <c r="AN338">
        <f>IF(M$22="","",M$22)</f>
        <v>0.18</v>
      </c>
      <c r="AP338">
        <f>$B$16</f>
        <v>40</v>
      </c>
      <c r="AQ338">
        <f>$B$16</f>
        <v>40</v>
      </c>
      <c r="AR338">
        <f>$B$16</f>
        <v>40</v>
      </c>
      <c r="AS338">
        <f>$B$16</f>
        <v>40</v>
      </c>
      <c r="AT338">
        <f>$B$16</f>
        <v>40</v>
      </c>
      <c r="AU338">
        <f>$B$16</f>
        <v>40</v>
      </c>
      <c r="AV338">
        <f>$B$16</f>
        <v>40</v>
      </c>
      <c r="AW338">
        <f>$B$16</f>
        <v>40</v>
      </c>
      <c r="AX338">
        <f>$B$16</f>
        <v>40</v>
      </c>
      <c r="AY338">
        <f>$B$16</f>
        <v>40</v>
      </c>
      <c r="AZ338">
        <f>$B$16</f>
        <v>40</v>
      </c>
      <c r="BA338">
        <f>$B$16</f>
        <v>40</v>
      </c>
    </row>
    <row r="339">
      <c r="B339" t="str">
        <f>IF($A339="","",VLOOKUP($A339,DADOS!$F:$R,2,FALSE))</f>
        <v/>
      </c>
      <c r="C339" t="str">
        <f>IF($A339="","",VLOOKUP($A339,DADOS!$F:$R,3,FALSE))</f>
        <v/>
      </c>
      <c r="D339" t="str">
        <f>IF($A339="","",VLOOKUP($A339,DADOS!$F:$R,4,FALSE))</f>
        <v/>
      </c>
      <c r="E339" t="str">
        <f>IF($A339="","",VLOOKUP($A339,DADOS!$F:$R,5,FALSE))</f>
        <v/>
      </c>
      <c r="F339" t="str">
        <f>IF($A339="","",VLOOKUP($A339,DADOS!$F:$R,6,FALSE))</f>
        <v/>
      </c>
      <c r="G339" t="str">
        <f>IF($A339="","",VLOOKUP($A339,DADOS!$F:$R,7,FALSE))</f>
        <v/>
      </c>
      <c r="H339" t="str">
        <f>IF($A339="","",VLOOKUP($A339,DADOS!$F:$R,8,FALSE))</f>
        <v/>
      </c>
      <c r="I339" t="str">
        <f>IF($A339="","",VLOOKUP($A339,DADOS!$F:$R,9,FALSE))</f>
        <v/>
      </c>
      <c r="J339" t="str">
        <f>IF($A339="","",VLOOKUP($A339,DADOS!$F:$R,10,FALSE))</f>
        <v/>
      </c>
      <c r="K339" t="str">
        <f>IF($A339="","",VLOOKUP($A339,DADOS!$F:$R,11,FALSE))</f>
        <v/>
      </c>
      <c r="L339" t="str">
        <f>IF($A339="","",VLOOKUP($A339,DADOS!$F:$R,12,FALSE))</f>
        <v/>
      </c>
      <c r="M339" t="str">
        <f>IF($A339="","",VLOOKUP($A339,DADOS!$F:$R,13,FALSE))</f>
        <v/>
      </c>
      <c r="P339">
        <f>IF($B$23="","",$B$23)</f>
        <v>32</v>
      </c>
      <c r="Q339">
        <f>IF($C$23="","",$C$23)</f>
        <v>16</v>
      </c>
      <c r="R339">
        <f>IF($D$23="","",$D$23)</f>
        <v>32</v>
      </c>
      <c r="S339">
        <f>IF(E$23="","",E$23)</f>
        <v>6</v>
      </c>
      <c r="T339">
        <f>IF(F$23="","",F$23)</f>
        <v>6</v>
      </c>
      <c r="U339">
        <f>IF(G$23="","",G$23)</f>
        <v>0.12</v>
      </c>
      <c r="V339">
        <f>IF(H$23="","",H$23)</f>
        <v>0.12</v>
      </c>
      <c r="W339">
        <f>IF($B$23="","",$B$23)</f>
        <v>32</v>
      </c>
      <c r="X339">
        <f>IF($C$23="","",$C$23)</f>
        <v>16</v>
      </c>
      <c r="Y339">
        <f>IF($D$23="","",$D$23)</f>
        <v>32</v>
      </c>
      <c r="Z339">
        <f>IF(L$23="","",L$23)</f>
        <v>0.12</v>
      </c>
      <c r="AA339">
        <f>IF(M$23="","",M$23)</f>
        <v>0.12</v>
      </c>
      <c r="AC339">
        <f>IF(B$22="","",B$22)</f>
        <v>48</v>
      </c>
      <c r="AD339">
        <f>IF(C$22="","",C$22)</f>
        <v>24</v>
      </c>
      <c r="AE339">
        <f>IF(D$22="","",D$22)</f>
        <v>48</v>
      </c>
      <c r="AF339">
        <f>IF(E$22="","",E$22)</f>
        <v>9</v>
      </c>
      <c r="AG339">
        <f>IF(F$22="","",F$22)</f>
        <v>9</v>
      </c>
      <c r="AH339">
        <f>IF(G$22="","",G$22)</f>
        <v>0.18</v>
      </c>
      <c r="AI339">
        <f>IF(H$22="","",H$22)</f>
        <v>0.18</v>
      </c>
      <c r="AJ339">
        <f>IF(I$22="","",I$22)</f>
        <v>1.7999999999999998</v>
      </c>
      <c r="AK339">
        <f>IF(J$22="","",J$22)</f>
        <v>1.7999999999999998</v>
      </c>
      <c r="AL339">
        <f>IF(K$22="","",K$22)</f>
        <v>0.09</v>
      </c>
      <c r="AM339">
        <f>IF(L$22="","",L$22)</f>
        <v>0.18</v>
      </c>
      <c r="AN339">
        <f>IF(M$22="","",M$22)</f>
        <v>0.18</v>
      </c>
      <c r="AP339">
        <f>$B$16</f>
        <v>40</v>
      </c>
      <c r="AQ339">
        <f>$B$16</f>
        <v>40</v>
      </c>
      <c r="AR339">
        <f>$B$16</f>
        <v>40</v>
      </c>
      <c r="AS339">
        <f>$B$16</f>
        <v>40</v>
      </c>
      <c r="AT339">
        <f>$B$16</f>
        <v>40</v>
      </c>
      <c r="AU339">
        <f>$B$16</f>
        <v>40</v>
      </c>
      <c r="AV339">
        <f>$B$16</f>
        <v>40</v>
      </c>
      <c r="AW339">
        <f>$B$16</f>
        <v>40</v>
      </c>
      <c r="AX339">
        <f>$B$16</f>
        <v>40</v>
      </c>
      <c r="AY339">
        <f>$B$16</f>
        <v>40</v>
      </c>
      <c r="AZ339">
        <f>$B$16</f>
        <v>40</v>
      </c>
      <c r="BA339">
        <f>$B$16</f>
        <v>40</v>
      </c>
    </row>
    <row r="340">
      <c r="B340" t="str">
        <f>IF($A340="","",VLOOKUP($A340,DADOS!$F:$R,2,FALSE))</f>
        <v/>
      </c>
      <c r="C340" t="str">
        <f>IF($A340="","",VLOOKUP($A340,DADOS!$F:$R,3,FALSE))</f>
        <v/>
      </c>
      <c r="D340" t="str">
        <f>IF($A340="","",VLOOKUP($A340,DADOS!$F:$R,4,FALSE))</f>
        <v/>
      </c>
      <c r="E340" t="str">
        <f>IF($A340="","",VLOOKUP($A340,DADOS!$F:$R,5,FALSE))</f>
        <v/>
      </c>
      <c r="F340" t="str">
        <f>IF($A340="","",VLOOKUP($A340,DADOS!$F:$R,6,FALSE))</f>
        <v/>
      </c>
      <c r="G340" t="str">
        <f>IF($A340="","",VLOOKUP($A340,DADOS!$F:$R,7,FALSE))</f>
        <v/>
      </c>
      <c r="H340" t="str">
        <f>IF($A340="","",VLOOKUP($A340,DADOS!$F:$R,8,FALSE))</f>
        <v/>
      </c>
      <c r="I340" t="str">
        <f>IF($A340="","",VLOOKUP($A340,DADOS!$F:$R,9,FALSE))</f>
        <v/>
      </c>
      <c r="J340" t="str">
        <f>IF($A340="","",VLOOKUP($A340,DADOS!$F:$R,10,FALSE))</f>
        <v/>
      </c>
      <c r="K340" t="str">
        <f>IF($A340="","",VLOOKUP($A340,DADOS!$F:$R,11,FALSE))</f>
        <v/>
      </c>
      <c r="L340" t="str">
        <f>IF($A340="","",VLOOKUP($A340,DADOS!$F:$R,12,FALSE))</f>
        <v/>
      </c>
      <c r="M340" t="str">
        <f>IF($A340="","",VLOOKUP($A340,DADOS!$F:$R,13,FALSE))</f>
        <v/>
      </c>
      <c r="P340">
        <f>IF($B$23="","",$B$23)</f>
        <v>32</v>
      </c>
      <c r="Q340">
        <f>IF($C$23="","",$C$23)</f>
        <v>16</v>
      </c>
      <c r="R340">
        <f>IF($D$23="","",$D$23)</f>
        <v>32</v>
      </c>
      <c r="S340">
        <f>IF(E$23="","",E$23)</f>
        <v>6</v>
      </c>
      <c r="T340">
        <f>IF(F$23="","",F$23)</f>
        <v>6</v>
      </c>
      <c r="U340">
        <f>IF(G$23="","",G$23)</f>
        <v>0.12</v>
      </c>
      <c r="V340">
        <f>IF(H$23="","",H$23)</f>
        <v>0.12</v>
      </c>
      <c r="W340">
        <f>IF($B$23="","",$B$23)</f>
        <v>32</v>
      </c>
      <c r="X340">
        <f>IF($C$23="","",$C$23)</f>
        <v>16</v>
      </c>
      <c r="Y340">
        <f>IF($D$23="","",$D$23)</f>
        <v>32</v>
      </c>
      <c r="Z340">
        <f>IF(L$23="","",L$23)</f>
        <v>0.12</v>
      </c>
      <c r="AA340">
        <f>IF(M$23="","",M$23)</f>
        <v>0.12</v>
      </c>
      <c r="AC340">
        <f>IF(B$22="","",B$22)</f>
        <v>48</v>
      </c>
      <c r="AD340">
        <f>IF(C$22="","",C$22)</f>
        <v>24</v>
      </c>
      <c r="AE340">
        <f>IF(D$22="","",D$22)</f>
        <v>48</v>
      </c>
      <c r="AF340">
        <f>IF(E$22="","",E$22)</f>
        <v>9</v>
      </c>
      <c r="AG340">
        <f>IF(F$22="","",F$22)</f>
        <v>9</v>
      </c>
      <c r="AH340">
        <f>IF(G$22="","",G$22)</f>
        <v>0.18</v>
      </c>
      <c r="AI340">
        <f>IF(H$22="","",H$22)</f>
        <v>0.18</v>
      </c>
      <c r="AJ340">
        <f>IF(I$22="","",I$22)</f>
        <v>1.7999999999999998</v>
      </c>
      <c r="AK340">
        <f>IF(J$22="","",J$22)</f>
        <v>1.7999999999999998</v>
      </c>
      <c r="AL340">
        <f>IF(K$22="","",K$22)</f>
        <v>0.09</v>
      </c>
      <c r="AM340">
        <f>IF(L$22="","",L$22)</f>
        <v>0.18</v>
      </c>
      <c r="AN340">
        <f>IF(M$22="","",M$22)</f>
        <v>0.18</v>
      </c>
      <c r="AP340">
        <f>$B$16</f>
        <v>40</v>
      </c>
      <c r="AQ340">
        <f>$B$16</f>
        <v>40</v>
      </c>
      <c r="AR340">
        <f>$B$16</f>
        <v>40</v>
      </c>
      <c r="AS340">
        <f>$B$16</f>
        <v>40</v>
      </c>
      <c r="AT340">
        <f>$B$16</f>
        <v>40</v>
      </c>
      <c r="AU340">
        <f>$B$16</f>
        <v>40</v>
      </c>
      <c r="AV340">
        <f>$B$16</f>
        <v>40</v>
      </c>
      <c r="AW340">
        <f>$B$16</f>
        <v>40</v>
      </c>
      <c r="AX340">
        <f>$B$16</f>
        <v>40</v>
      </c>
      <c r="AY340">
        <f>$B$16</f>
        <v>40</v>
      </c>
      <c r="AZ340">
        <f>$B$16</f>
        <v>40</v>
      </c>
      <c r="BA340">
        <f>$B$16</f>
        <v>40</v>
      </c>
    </row>
    <row r="341">
      <c r="B341" t="str">
        <f>IF($A341="","",VLOOKUP($A341,DADOS!$F:$R,2,FALSE))</f>
        <v/>
      </c>
      <c r="C341" t="str">
        <f>IF($A341="","",VLOOKUP($A341,DADOS!$F:$R,3,FALSE))</f>
        <v/>
      </c>
      <c r="D341" t="str">
        <f>IF($A341="","",VLOOKUP($A341,DADOS!$F:$R,4,FALSE))</f>
        <v/>
      </c>
      <c r="E341" t="str">
        <f>IF($A341="","",VLOOKUP($A341,DADOS!$F:$R,5,FALSE))</f>
        <v/>
      </c>
      <c r="F341" t="str">
        <f>IF($A341="","",VLOOKUP($A341,DADOS!$F:$R,6,FALSE))</f>
        <v/>
      </c>
      <c r="G341" t="str">
        <f>IF($A341="","",VLOOKUP($A341,DADOS!$F:$R,7,FALSE))</f>
        <v/>
      </c>
      <c r="H341" t="str">
        <f>IF($A341="","",VLOOKUP($A341,DADOS!$F:$R,8,FALSE))</f>
        <v/>
      </c>
      <c r="I341" t="str">
        <f>IF($A341="","",VLOOKUP($A341,DADOS!$F:$R,9,FALSE))</f>
        <v/>
      </c>
      <c r="J341" t="str">
        <f>IF($A341="","",VLOOKUP($A341,DADOS!$F:$R,10,FALSE))</f>
        <v/>
      </c>
      <c r="K341" t="str">
        <f>IF($A341="","",VLOOKUP($A341,DADOS!$F:$R,11,FALSE))</f>
        <v/>
      </c>
      <c r="L341" t="str">
        <f>IF($A341="","",VLOOKUP($A341,DADOS!$F:$R,12,FALSE))</f>
        <v/>
      </c>
      <c r="M341" t="str">
        <f>IF($A341="","",VLOOKUP($A341,DADOS!$F:$R,13,FALSE))</f>
        <v/>
      </c>
      <c r="P341">
        <f>IF($B$23="","",$B$23)</f>
        <v>32</v>
      </c>
      <c r="Q341">
        <f>IF($C$23="","",$C$23)</f>
        <v>16</v>
      </c>
      <c r="R341">
        <f>IF($D$23="","",$D$23)</f>
        <v>32</v>
      </c>
      <c r="S341">
        <f>IF(E$23="","",E$23)</f>
        <v>6</v>
      </c>
      <c r="T341">
        <f>IF(F$23="","",F$23)</f>
        <v>6</v>
      </c>
      <c r="U341">
        <f>IF(G$23="","",G$23)</f>
        <v>0.12</v>
      </c>
      <c r="V341">
        <f>IF(H$23="","",H$23)</f>
        <v>0.12</v>
      </c>
      <c r="W341">
        <f>IF($B$23="","",$B$23)</f>
        <v>32</v>
      </c>
      <c r="X341">
        <f>IF($C$23="","",$C$23)</f>
        <v>16</v>
      </c>
      <c r="Y341">
        <f>IF($D$23="","",$D$23)</f>
        <v>32</v>
      </c>
      <c r="Z341">
        <f>IF(L$23="","",L$23)</f>
        <v>0.12</v>
      </c>
      <c r="AA341">
        <f>IF(M$23="","",M$23)</f>
        <v>0.12</v>
      </c>
      <c r="AC341">
        <f>IF(B$22="","",B$22)</f>
        <v>48</v>
      </c>
      <c r="AD341">
        <f>IF(C$22="","",C$22)</f>
        <v>24</v>
      </c>
      <c r="AE341">
        <f>IF(D$22="","",D$22)</f>
        <v>48</v>
      </c>
      <c r="AF341">
        <f>IF(E$22="","",E$22)</f>
        <v>9</v>
      </c>
      <c r="AG341">
        <f>IF(F$22="","",F$22)</f>
        <v>9</v>
      </c>
      <c r="AH341">
        <f>IF(G$22="","",G$22)</f>
        <v>0.18</v>
      </c>
      <c r="AI341">
        <f>IF(H$22="","",H$22)</f>
        <v>0.18</v>
      </c>
      <c r="AJ341">
        <f>IF(I$22="","",I$22)</f>
        <v>1.7999999999999998</v>
      </c>
      <c r="AK341">
        <f>IF(J$22="","",J$22)</f>
        <v>1.7999999999999998</v>
      </c>
      <c r="AL341">
        <f>IF(K$22="","",K$22)</f>
        <v>0.09</v>
      </c>
      <c r="AM341">
        <f>IF(L$22="","",L$22)</f>
        <v>0.18</v>
      </c>
      <c r="AN341">
        <f>IF(M$22="","",M$22)</f>
        <v>0.18</v>
      </c>
      <c r="AP341">
        <f>$B$16</f>
        <v>40</v>
      </c>
      <c r="AQ341">
        <f>$B$16</f>
        <v>40</v>
      </c>
      <c r="AR341">
        <f>$B$16</f>
        <v>40</v>
      </c>
      <c r="AS341">
        <f>$B$16</f>
        <v>40</v>
      </c>
      <c r="AT341">
        <f>$B$16</f>
        <v>40</v>
      </c>
      <c r="AU341">
        <f>$B$16</f>
        <v>40</v>
      </c>
      <c r="AV341">
        <f>$B$16</f>
        <v>40</v>
      </c>
      <c r="AW341">
        <f>$B$16</f>
        <v>40</v>
      </c>
      <c r="AX341">
        <f>$B$16</f>
        <v>40</v>
      </c>
      <c r="AY341">
        <f>$B$16</f>
        <v>40</v>
      </c>
      <c r="AZ341">
        <f>$B$16</f>
        <v>40</v>
      </c>
      <c r="BA341">
        <f>$B$16</f>
        <v>40</v>
      </c>
    </row>
    <row r="342">
      <c r="B342" t="str">
        <f>IF($A342="","",VLOOKUP($A342,DADOS!$F:$R,2,FALSE))</f>
        <v/>
      </c>
      <c r="C342" t="str">
        <f>IF($A342="","",VLOOKUP($A342,DADOS!$F:$R,3,FALSE))</f>
        <v/>
      </c>
      <c r="D342" t="str">
        <f>IF($A342="","",VLOOKUP($A342,DADOS!$F:$R,4,FALSE))</f>
        <v/>
      </c>
      <c r="E342" t="str">
        <f>IF($A342="","",VLOOKUP($A342,DADOS!$F:$R,5,FALSE))</f>
        <v/>
      </c>
      <c r="F342" t="str">
        <f>IF($A342="","",VLOOKUP($A342,DADOS!$F:$R,6,FALSE))</f>
        <v/>
      </c>
      <c r="G342" t="str">
        <f>IF($A342="","",VLOOKUP($A342,DADOS!$F:$R,7,FALSE))</f>
        <v/>
      </c>
      <c r="H342" t="str">
        <f>IF($A342="","",VLOOKUP($A342,DADOS!$F:$R,8,FALSE))</f>
        <v/>
      </c>
      <c r="I342" t="str">
        <f>IF($A342="","",VLOOKUP($A342,DADOS!$F:$R,9,FALSE))</f>
        <v/>
      </c>
      <c r="J342" t="str">
        <f>IF($A342="","",VLOOKUP($A342,DADOS!$F:$R,10,FALSE))</f>
        <v/>
      </c>
      <c r="K342" t="str">
        <f>IF($A342="","",VLOOKUP($A342,DADOS!$F:$R,11,FALSE))</f>
        <v/>
      </c>
      <c r="L342" t="str">
        <f>IF($A342="","",VLOOKUP($A342,DADOS!$F:$R,12,FALSE))</f>
        <v/>
      </c>
      <c r="M342" t="str">
        <f>IF($A342="","",VLOOKUP($A342,DADOS!$F:$R,13,FALSE))</f>
        <v/>
      </c>
      <c r="P342">
        <f>IF($B$23="","",$B$23)</f>
        <v>32</v>
      </c>
      <c r="Q342">
        <f>IF($C$23="","",$C$23)</f>
        <v>16</v>
      </c>
      <c r="R342">
        <f>IF($D$23="","",$D$23)</f>
        <v>32</v>
      </c>
      <c r="S342">
        <f>IF(E$23="","",E$23)</f>
        <v>6</v>
      </c>
      <c r="T342">
        <f>IF(F$23="","",F$23)</f>
        <v>6</v>
      </c>
      <c r="U342">
        <f>IF(G$23="","",G$23)</f>
        <v>0.12</v>
      </c>
      <c r="V342">
        <f>IF(H$23="","",H$23)</f>
        <v>0.12</v>
      </c>
      <c r="W342">
        <f>IF($B$23="","",$B$23)</f>
        <v>32</v>
      </c>
      <c r="X342">
        <f>IF($C$23="","",$C$23)</f>
        <v>16</v>
      </c>
      <c r="Y342">
        <f>IF($D$23="","",$D$23)</f>
        <v>32</v>
      </c>
      <c r="Z342">
        <f>IF(L$23="","",L$23)</f>
        <v>0.12</v>
      </c>
      <c r="AA342">
        <f>IF(M$23="","",M$23)</f>
        <v>0.12</v>
      </c>
      <c r="AC342">
        <f>IF(B$22="","",B$22)</f>
        <v>48</v>
      </c>
      <c r="AD342">
        <f>IF(C$22="","",C$22)</f>
        <v>24</v>
      </c>
      <c r="AE342">
        <f>IF(D$22="","",D$22)</f>
        <v>48</v>
      </c>
      <c r="AF342">
        <f>IF(E$22="","",E$22)</f>
        <v>9</v>
      </c>
      <c r="AG342">
        <f>IF(F$22="","",F$22)</f>
        <v>9</v>
      </c>
      <c r="AH342">
        <f>IF(G$22="","",G$22)</f>
        <v>0.18</v>
      </c>
      <c r="AI342">
        <f>IF(H$22="","",H$22)</f>
        <v>0.18</v>
      </c>
      <c r="AJ342">
        <f>IF(I$22="","",I$22)</f>
        <v>1.7999999999999998</v>
      </c>
      <c r="AK342">
        <f>IF(J$22="","",J$22)</f>
        <v>1.7999999999999998</v>
      </c>
      <c r="AL342">
        <f>IF(K$22="","",K$22)</f>
        <v>0.09</v>
      </c>
      <c r="AM342">
        <f>IF(L$22="","",L$22)</f>
        <v>0.18</v>
      </c>
      <c r="AN342">
        <f>IF(M$22="","",M$22)</f>
        <v>0.18</v>
      </c>
      <c r="AP342">
        <f>$B$16</f>
        <v>40</v>
      </c>
      <c r="AQ342">
        <f>$B$16</f>
        <v>40</v>
      </c>
      <c r="AR342">
        <f>$B$16</f>
        <v>40</v>
      </c>
      <c r="AS342">
        <f>$B$16</f>
        <v>40</v>
      </c>
      <c r="AT342">
        <f>$B$16</f>
        <v>40</v>
      </c>
      <c r="AU342">
        <f>$B$16</f>
        <v>40</v>
      </c>
      <c r="AV342">
        <f>$B$16</f>
        <v>40</v>
      </c>
      <c r="AW342">
        <f>$B$16</f>
        <v>40</v>
      </c>
      <c r="AX342">
        <f>$B$16</f>
        <v>40</v>
      </c>
      <c r="AY342">
        <f>$B$16</f>
        <v>40</v>
      </c>
      <c r="AZ342">
        <f>$B$16</f>
        <v>40</v>
      </c>
      <c r="BA342">
        <f>$B$16</f>
        <v>40</v>
      </c>
    </row>
    <row r="343">
      <c r="B343" t="str">
        <f>IF($A343="","",VLOOKUP($A343,DADOS!$F:$R,2,FALSE))</f>
        <v/>
      </c>
      <c r="C343" t="str">
        <f>IF($A343="","",VLOOKUP($A343,DADOS!$F:$R,3,FALSE))</f>
        <v/>
      </c>
      <c r="D343" t="str">
        <f>IF($A343="","",VLOOKUP($A343,DADOS!$F:$R,4,FALSE))</f>
        <v/>
      </c>
      <c r="E343" t="str">
        <f>IF($A343="","",VLOOKUP($A343,DADOS!$F:$R,5,FALSE))</f>
        <v/>
      </c>
      <c r="F343" t="str">
        <f>IF($A343="","",VLOOKUP($A343,DADOS!$F:$R,6,FALSE))</f>
        <v/>
      </c>
      <c r="G343" t="str">
        <f>IF($A343="","",VLOOKUP($A343,DADOS!$F:$R,7,FALSE))</f>
        <v/>
      </c>
      <c r="H343" t="str">
        <f>IF($A343="","",VLOOKUP($A343,DADOS!$F:$R,8,FALSE))</f>
        <v/>
      </c>
      <c r="I343" t="str">
        <f>IF($A343="","",VLOOKUP($A343,DADOS!$F:$R,9,FALSE))</f>
        <v/>
      </c>
      <c r="J343" t="str">
        <f>IF($A343="","",VLOOKUP($A343,DADOS!$F:$R,10,FALSE))</f>
        <v/>
      </c>
      <c r="K343" t="str">
        <f>IF($A343="","",VLOOKUP($A343,DADOS!$F:$R,11,FALSE))</f>
        <v/>
      </c>
      <c r="L343" t="str">
        <f>IF($A343="","",VLOOKUP($A343,DADOS!$F:$R,12,FALSE))</f>
        <v/>
      </c>
      <c r="M343" t="str">
        <f>IF($A343="","",VLOOKUP($A343,DADOS!$F:$R,13,FALSE))</f>
        <v/>
      </c>
      <c r="P343">
        <f>IF($B$23="","",$B$23)</f>
        <v>32</v>
      </c>
      <c r="Q343">
        <f>IF($C$23="","",$C$23)</f>
        <v>16</v>
      </c>
      <c r="R343">
        <f>IF($D$23="","",$D$23)</f>
        <v>32</v>
      </c>
      <c r="S343">
        <f>IF(E$23="","",E$23)</f>
        <v>6</v>
      </c>
      <c r="T343">
        <f>IF(F$23="","",F$23)</f>
        <v>6</v>
      </c>
      <c r="U343">
        <f>IF(G$23="","",G$23)</f>
        <v>0.12</v>
      </c>
      <c r="V343">
        <f>IF(H$23="","",H$23)</f>
        <v>0.12</v>
      </c>
      <c r="W343">
        <f>IF($B$23="","",$B$23)</f>
        <v>32</v>
      </c>
      <c r="X343">
        <f>IF($C$23="","",$C$23)</f>
        <v>16</v>
      </c>
      <c r="Y343">
        <f>IF($D$23="","",$D$23)</f>
        <v>32</v>
      </c>
      <c r="Z343">
        <f>IF(L$23="","",L$23)</f>
        <v>0.12</v>
      </c>
      <c r="AA343">
        <f>IF(M$23="","",M$23)</f>
        <v>0.12</v>
      </c>
      <c r="AC343">
        <f>IF(B$22="","",B$22)</f>
        <v>48</v>
      </c>
      <c r="AD343">
        <f>IF(C$22="","",C$22)</f>
        <v>24</v>
      </c>
      <c r="AE343">
        <f>IF(D$22="","",D$22)</f>
        <v>48</v>
      </c>
      <c r="AF343">
        <f>IF(E$22="","",E$22)</f>
        <v>9</v>
      </c>
      <c r="AG343">
        <f>IF(F$22="","",F$22)</f>
        <v>9</v>
      </c>
      <c r="AH343">
        <f>IF(G$22="","",G$22)</f>
        <v>0.18</v>
      </c>
      <c r="AI343">
        <f>IF(H$22="","",H$22)</f>
        <v>0.18</v>
      </c>
      <c r="AJ343">
        <f>IF(I$22="","",I$22)</f>
        <v>1.7999999999999998</v>
      </c>
      <c r="AK343">
        <f>IF(J$22="","",J$22)</f>
        <v>1.7999999999999998</v>
      </c>
      <c r="AL343">
        <f>IF(K$22="","",K$22)</f>
        <v>0.09</v>
      </c>
      <c r="AM343">
        <f>IF(L$22="","",L$22)</f>
        <v>0.18</v>
      </c>
      <c r="AN343">
        <f>IF(M$22="","",M$22)</f>
        <v>0.18</v>
      </c>
      <c r="AP343">
        <f>$B$16</f>
        <v>40</v>
      </c>
      <c r="AQ343">
        <f>$B$16</f>
        <v>40</v>
      </c>
      <c r="AR343">
        <f>$B$16</f>
        <v>40</v>
      </c>
      <c r="AS343">
        <f>$B$16</f>
        <v>40</v>
      </c>
      <c r="AT343">
        <f>$B$16</f>
        <v>40</v>
      </c>
      <c r="AU343">
        <f>$B$16</f>
        <v>40</v>
      </c>
      <c r="AV343">
        <f>$B$16</f>
        <v>40</v>
      </c>
      <c r="AW343">
        <f>$B$16</f>
        <v>40</v>
      </c>
      <c r="AX343">
        <f>$B$16</f>
        <v>40</v>
      </c>
      <c r="AY343">
        <f>$B$16</f>
        <v>40</v>
      </c>
      <c r="AZ343">
        <f>$B$16</f>
        <v>40</v>
      </c>
      <c r="BA343">
        <f>$B$16</f>
        <v>40</v>
      </c>
    </row>
    <row r="344">
      <c r="B344" t="str">
        <f>IF($A344="","",VLOOKUP($A344,DADOS!$F:$R,2,FALSE))</f>
        <v/>
      </c>
      <c r="C344" t="str">
        <f>IF($A344="","",VLOOKUP($A344,DADOS!$F:$R,3,FALSE))</f>
        <v/>
      </c>
      <c r="D344" t="str">
        <f>IF($A344="","",VLOOKUP($A344,DADOS!$F:$R,4,FALSE))</f>
        <v/>
      </c>
      <c r="E344" t="str">
        <f>IF($A344="","",VLOOKUP($A344,DADOS!$F:$R,5,FALSE))</f>
        <v/>
      </c>
      <c r="F344" t="str">
        <f>IF($A344="","",VLOOKUP($A344,DADOS!$F:$R,6,FALSE))</f>
        <v/>
      </c>
      <c r="G344" t="str">
        <f>IF($A344="","",VLOOKUP($A344,DADOS!$F:$R,7,FALSE))</f>
        <v/>
      </c>
      <c r="H344" t="str">
        <f>IF($A344="","",VLOOKUP($A344,DADOS!$F:$R,8,FALSE))</f>
        <v/>
      </c>
      <c r="I344" t="str">
        <f>IF($A344="","",VLOOKUP($A344,DADOS!$F:$R,9,FALSE))</f>
        <v/>
      </c>
      <c r="J344" t="str">
        <f>IF($A344="","",VLOOKUP($A344,DADOS!$F:$R,10,FALSE))</f>
        <v/>
      </c>
      <c r="K344" t="str">
        <f>IF($A344="","",VLOOKUP($A344,DADOS!$F:$R,11,FALSE))</f>
        <v/>
      </c>
      <c r="L344" t="str">
        <f>IF($A344="","",VLOOKUP($A344,DADOS!$F:$R,12,FALSE))</f>
        <v/>
      </c>
      <c r="M344" t="str">
        <f>IF($A344="","",VLOOKUP($A344,DADOS!$F:$R,13,FALSE))</f>
        <v/>
      </c>
      <c r="P344">
        <f>IF($B$23="","",$B$23)</f>
        <v>32</v>
      </c>
      <c r="Q344">
        <f>IF($C$23="","",$C$23)</f>
        <v>16</v>
      </c>
      <c r="R344">
        <f>IF($D$23="","",$D$23)</f>
        <v>32</v>
      </c>
      <c r="S344">
        <f>IF(E$23="","",E$23)</f>
        <v>6</v>
      </c>
      <c r="T344">
        <f>IF(F$23="","",F$23)</f>
        <v>6</v>
      </c>
      <c r="U344">
        <f>IF(G$23="","",G$23)</f>
        <v>0.12</v>
      </c>
      <c r="V344">
        <f>IF(H$23="","",H$23)</f>
        <v>0.12</v>
      </c>
      <c r="W344">
        <f>IF($B$23="","",$B$23)</f>
        <v>32</v>
      </c>
      <c r="X344">
        <f>IF($C$23="","",$C$23)</f>
        <v>16</v>
      </c>
      <c r="Y344">
        <f>IF($D$23="","",$D$23)</f>
        <v>32</v>
      </c>
      <c r="Z344">
        <f>IF(L$23="","",L$23)</f>
        <v>0.12</v>
      </c>
      <c r="AA344">
        <f>IF(M$23="","",M$23)</f>
        <v>0.12</v>
      </c>
      <c r="AC344">
        <f>IF(B$22="","",B$22)</f>
        <v>48</v>
      </c>
      <c r="AD344">
        <f>IF(C$22="","",C$22)</f>
        <v>24</v>
      </c>
      <c r="AE344">
        <f>IF(D$22="","",D$22)</f>
        <v>48</v>
      </c>
      <c r="AF344">
        <f>IF(E$22="","",E$22)</f>
        <v>9</v>
      </c>
      <c r="AG344">
        <f>IF(F$22="","",F$22)</f>
        <v>9</v>
      </c>
      <c r="AH344">
        <f>IF(G$22="","",G$22)</f>
        <v>0.18</v>
      </c>
      <c r="AI344">
        <f>IF(H$22="","",H$22)</f>
        <v>0.18</v>
      </c>
      <c r="AJ344">
        <f>IF(I$22="","",I$22)</f>
        <v>1.7999999999999998</v>
      </c>
      <c r="AK344">
        <f>IF(J$22="","",J$22)</f>
        <v>1.7999999999999998</v>
      </c>
      <c r="AL344">
        <f>IF(K$22="","",K$22)</f>
        <v>0.09</v>
      </c>
      <c r="AM344">
        <f>IF(L$22="","",L$22)</f>
        <v>0.18</v>
      </c>
      <c r="AN344">
        <f>IF(M$22="","",M$22)</f>
        <v>0.18</v>
      </c>
      <c r="AP344">
        <f>$B$16</f>
        <v>40</v>
      </c>
      <c r="AQ344">
        <f>$B$16</f>
        <v>40</v>
      </c>
      <c r="AR344">
        <f>$B$16</f>
        <v>40</v>
      </c>
      <c r="AS344">
        <f>$B$16</f>
        <v>40</v>
      </c>
      <c r="AT344">
        <f>$B$16</f>
        <v>40</v>
      </c>
      <c r="AU344">
        <f>$B$16</f>
        <v>40</v>
      </c>
      <c r="AV344">
        <f>$B$16</f>
        <v>40</v>
      </c>
      <c r="AW344">
        <f>$B$16</f>
        <v>40</v>
      </c>
      <c r="AX344">
        <f>$B$16</f>
        <v>40</v>
      </c>
      <c r="AY344">
        <f>$B$16</f>
        <v>40</v>
      </c>
      <c r="AZ344">
        <f>$B$16</f>
        <v>40</v>
      </c>
      <c r="BA344">
        <f>$B$16</f>
        <v>40</v>
      </c>
    </row>
    <row r="345">
      <c r="B345" t="str">
        <f>IF($A345="","",VLOOKUP($A345,DADOS!$F:$R,2,FALSE))</f>
        <v/>
      </c>
      <c r="C345" t="str">
        <f>IF($A345="","",VLOOKUP($A345,DADOS!$F:$R,3,FALSE))</f>
        <v/>
      </c>
      <c r="D345" t="str">
        <f>IF($A345="","",VLOOKUP($A345,DADOS!$F:$R,4,FALSE))</f>
        <v/>
      </c>
      <c r="E345" t="str">
        <f>IF($A345="","",VLOOKUP($A345,DADOS!$F:$R,5,FALSE))</f>
        <v/>
      </c>
      <c r="F345" t="str">
        <f>IF($A345="","",VLOOKUP($A345,DADOS!$F:$R,6,FALSE))</f>
        <v/>
      </c>
      <c r="G345" t="str">
        <f>IF($A345="","",VLOOKUP($A345,DADOS!$F:$R,7,FALSE))</f>
        <v/>
      </c>
      <c r="H345" t="str">
        <f>IF($A345="","",VLOOKUP($A345,DADOS!$F:$R,8,FALSE))</f>
        <v/>
      </c>
      <c r="I345" t="str">
        <f>IF($A345="","",VLOOKUP($A345,DADOS!$F:$R,9,FALSE))</f>
        <v/>
      </c>
      <c r="J345" t="str">
        <f>IF($A345="","",VLOOKUP($A345,DADOS!$F:$R,10,FALSE))</f>
        <v/>
      </c>
      <c r="K345" t="str">
        <f>IF($A345="","",VLOOKUP($A345,DADOS!$F:$R,11,FALSE))</f>
        <v/>
      </c>
      <c r="L345" t="str">
        <f>IF($A345="","",VLOOKUP($A345,DADOS!$F:$R,12,FALSE))</f>
        <v/>
      </c>
      <c r="M345" t="str">
        <f>IF($A345="","",VLOOKUP($A345,DADOS!$F:$R,13,FALSE))</f>
        <v/>
      </c>
      <c r="P345">
        <f>IF($B$23="","",$B$23)</f>
        <v>32</v>
      </c>
      <c r="Q345">
        <f>IF($C$23="","",$C$23)</f>
        <v>16</v>
      </c>
      <c r="R345">
        <f>IF($D$23="","",$D$23)</f>
        <v>32</v>
      </c>
      <c r="S345">
        <f>IF(E$23="","",E$23)</f>
        <v>6</v>
      </c>
      <c r="T345">
        <f>IF(F$23="","",F$23)</f>
        <v>6</v>
      </c>
      <c r="U345">
        <f>IF(G$23="","",G$23)</f>
        <v>0.12</v>
      </c>
      <c r="V345">
        <f>IF(H$23="","",H$23)</f>
        <v>0.12</v>
      </c>
      <c r="W345">
        <f>IF($B$23="","",$B$23)</f>
        <v>32</v>
      </c>
      <c r="X345">
        <f>IF($C$23="","",$C$23)</f>
        <v>16</v>
      </c>
      <c r="Y345">
        <f>IF($D$23="","",$D$23)</f>
        <v>32</v>
      </c>
      <c r="Z345">
        <f>IF(L$23="","",L$23)</f>
        <v>0.12</v>
      </c>
      <c r="AA345">
        <f>IF(M$23="","",M$23)</f>
        <v>0.12</v>
      </c>
      <c r="AC345">
        <f>IF(B$22="","",B$22)</f>
        <v>48</v>
      </c>
      <c r="AD345">
        <f>IF(C$22="","",C$22)</f>
        <v>24</v>
      </c>
      <c r="AE345">
        <f>IF(D$22="","",D$22)</f>
        <v>48</v>
      </c>
      <c r="AF345">
        <f>IF(E$22="","",E$22)</f>
        <v>9</v>
      </c>
      <c r="AG345">
        <f>IF(F$22="","",F$22)</f>
        <v>9</v>
      </c>
      <c r="AH345">
        <f>IF(G$22="","",G$22)</f>
        <v>0.18</v>
      </c>
      <c r="AI345">
        <f>IF(H$22="","",H$22)</f>
        <v>0.18</v>
      </c>
      <c r="AJ345">
        <f>IF(I$22="","",I$22)</f>
        <v>1.7999999999999998</v>
      </c>
      <c r="AK345">
        <f>IF(J$22="","",J$22)</f>
        <v>1.7999999999999998</v>
      </c>
      <c r="AL345">
        <f>IF(K$22="","",K$22)</f>
        <v>0.09</v>
      </c>
      <c r="AM345">
        <f>IF(L$22="","",L$22)</f>
        <v>0.18</v>
      </c>
      <c r="AN345">
        <f>IF(M$22="","",M$22)</f>
        <v>0.18</v>
      </c>
      <c r="AP345">
        <f>$B$16</f>
        <v>40</v>
      </c>
      <c r="AQ345">
        <f>$B$16</f>
        <v>40</v>
      </c>
      <c r="AR345">
        <f>$B$16</f>
        <v>40</v>
      </c>
      <c r="AS345">
        <f>$B$16</f>
        <v>40</v>
      </c>
      <c r="AT345">
        <f>$B$16</f>
        <v>40</v>
      </c>
      <c r="AU345">
        <f>$B$16</f>
        <v>40</v>
      </c>
      <c r="AV345">
        <f>$B$16</f>
        <v>40</v>
      </c>
      <c r="AW345">
        <f>$B$16</f>
        <v>40</v>
      </c>
      <c r="AX345">
        <f>$B$16</f>
        <v>40</v>
      </c>
      <c r="AY345">
        <f>$B$16</f>
        <v>40</v>
      </c>
      <c r="AZ345">
        <f>$B$16</f>
        <v>40</v>
      </c>
      <c r="BA345">
        <f>$B$16</f>
        <v>40</v>
      </c>
    </row>
    <row r="346">
      <c r="B346" t="str">
        <f>IF($A346="","",VLOOKUP($A346,DADOS!$F:$R,2,FALSE))</f>
        <v/>
      </c>
      <c r="C346" t="str">
        <f>IF($A346="","",VLOOKUP($A346,DADOS!$F:$R,3,FALSE))</f>
        <v/>
      </c>
      <c r="D346" t="str">
        <f>IF($A346="","",VLOOKUP($A346,DADOS!$F:$R,4,FALSE))</f>
        <v/>
      </c>
      <c r="E346" t="str">
        <f>IF($A346="","",VLOOKUP($A346,DADOS!$F:$R,5,FALSE))</f>
        <v/>
      </c>
      <c r="F346" t="str">
        <f>IF($A346="","",VLOOKUP($A346,DADOS!$F:$R,6,FALSE))</f>
        <v/>
      </c>
      <c r="G346" t="str">
        <f>IF($A346="","",VLOOKUP($A346,DADOS!$F:$R,7,FALSE))</f>
        <v/>
      </c>
      <c r="H346" t="str">
        <f>IF($A346="","",VLOOKUP($A346,DADOS!$F:$R,8,FALSE))</f>
        <v/>
      </c>
      <c r="I346" t="str">
        <f>IF($A346="","",VLOOKUP($A346,DADOS!$F:$R,9,FALSE))</f>
        <v/>
      </c>
      <c r="J346" t="str">
        <f>IF($A346="","",VLOOKUP($A346,DADOS!$F:$R,10,FALSE))</f>
        <v/>
      </c>
      <c r="K346" t="str">
        <f>IF($A346="","",VLOOKUP($A346,DADOS!$F:$R,11,FALSE))</f>
        <v/>
      </c>
      <c r="L346" t="str">
        <f>IF($A346="","",VLOOKUP($A346,DADOS!$F:$R,12,FALSE))</f>
        <v/>
      </c>
      <c r="M346" t="str">
        <f>IF($A346="","",VLOOKUP($A346,DADOS!$F:$R,13,FALSE))</f>
        <v/>
      </c>
      <c r="P346">
        <f>IF($B$23="","",$B$23)</f>
        <v>32</v>
      </c>
      <c r="Q346">
        <f>IF($C$23="","",$C$23)</f>
        <v>16</v>
      </c>
      <c r="R346">
        <f>IF($D$23="","",$D$23)</f>
        <v>32</v>
      </c>
      <c r="S346">
        <f>IF(E$23="","",E$23)</f>
        <v>6</v>
      </c>
      <c r="T346">
        <f>IF(F$23="","",F$23)</f>
        <v>6</v>
      </c>
      <c r="U346">
        <f>IF(G$23="","",G$23)</f>
        <v>0.12</v>
      </c>
      <c r="V346">
        <f>IF(H$23="","",H$23)</f>
        <v>0.12</v>
      </c>
      <c r="W346">
        <f>IF($B$23="","",$B$23)</f>
        <v>32</v>
      </c>
      <c r="X346">
        <f>IF($C$23="","",$C$23)</f>
        <v>16</v>
      </c>
      <c r="Y346">
        <f>IF($D$23="","",$D$23)</f>
        <v>32</v>
      </c>
      <c r="Z346">
        <f>IF(L$23="","",L$23)</f>
        <v>0.12</v>
      </c>
      <c r="AA346">
        <f>IF(M$23="","",M$23)</f>
        <v>0.12</v>
      </c>
      <c r="AC346">
        <f>IF(B$22="","",B$22)</f>
        <v>48</v>
      </c>
      <c r="AD346">
        <f>IF(C$22="","",C$22)</f>
        <v>24</v>
      </c>
      <c r="AE346">
        <f>IF(D$22="","",D$22)</f>
        <v>48</v>
      </c>
      <c r="AF346">
        <f>IF(E$22="","",E$22)</f>
        <v>9</v>
      </c>
      <c r="AG346">
        <f>IF(F$22="","",F$22)</f>
        <v>9</v>
      </c>
      <c r="AH346">
        <f>IF(G$22="","",G$22)</f>
        <v>0.18</v>
      </c>
      <c r="AI346">
        <f>IF(H$22="","",H$22)</f>
        <v>0.18</v>
      </c>
      <c r="AJ346">
        <f>IF(I$22="","",I$22)</f>
        <v>1.7999999999999998</v>
      </c>
      <c r="AK346">
        <f>IF(J$22="","",J$22)</f>
        <v>1.7999999999999998</v>
      </c>
      <c r="AL346">
        <f>IF(K$22="","",K$22)</f>
        <v>0.09</v>
      </c>
      <c r="AM346">
        <f>IF(L$22="","",L$22)</f>
        <v>0.18</v>
      </c>
      <c r="AN346">
        <f>IF(M$22="","",M$22)</f>
        <v>0.18</v>
      </c>
      <c r="AP346">
        <f>$B$16</f>
        <v>40</v>
      </c>
      <c r="AQ346">
        <f>$B$16</f>
        <v>40</v>
      </c>
      <c r="AR346">
        <f>$B$16</f>
        <v>40</v>
      </c>
      <c r="AS346">
        <f>$B$16</f>
        <v>40</v>
      </c>
      <c r="AT346">
        <f>$B$16</f>
        <v>40</v>
      </c>
      <c r="AU346">
        <f>$B$16</f>
        <v>40</v>
      </c>
      <c r="AV346">
        <f>$B$16</f>
        <v>40</v>
      </c>
      <c r="AW346">
        <f>$B$16</f>
        <v>40</v>
      </c>
      <c r="AX346">
        <f>$B$16</f>
        <v>40</v>
      </c>
      <c r="AY346">
        <f>$B$16</f>
        <v>40</v>
      </c>
      <c r="AZ346">
        <f>$B$16</f>
        <v>40</v>
      </c>
      <c r="BA346">
        <f>$B$16</f>
        <v>40</v>
      </c>
    </row>
    <row r="347">
      <c r="B347" t="str">
        <f>IF($A347="","",VLOOKUP($A347,DADOS!$F:$R,2,FALSE))</f>
        <v/>
      </c>
      <c r="C347" t="str">
        <f>IF($A347="","",VLOOKUP($A347,DADOS!$F:$R,3,FALSE))</f>
        <v/>
      </c>
      <c r="D347" t="str">
        <f>IF($A347="","",VLOOKUP($A347,DADOS!$F:$R,4,FALSE))</f>
        <v/>
      </c>
      <c r="E347" t="str">
        <f>IF($A347="","",VLOOKUP($A347,DADOS!$F:$R,5,FALSE))</f>
        <v/>
      </c>
      <c r="F347" t="str">
        <f>IF($A347="","",VLOOKUP($A347,DADOS!$F:$R,6,FALSE))</f>
        <v/>
      </c>
      <c r="G347" t="str">
        <f>IF($A347="","",VLOOKUP($A347,DADOS!$F:$R,7,FALSE))</f>
        <v/>
      </c>
      <c r="H347" t="str">
        <f>IF($A347="","",VLOOKUP($A347,DADOS!$F:$R,8,FALSE))</f>
        <v/>
      </c>
      <c r="I347" t="str">
        <f>IF($A347="","",VLOOKUP($A347,DADOS!$F:$R,9,FALSE))</f>
        <v/>
      </c>
      <c r="J347" t="str">
        <f>IF($A347="","",VLOOKUP($A347,DADOS!$F:$R,10,FALSE))</f>
        <v/>
      </c>
      <c r="K347" t="str">
        <f>IF($A347="","",VLOOKUP($A347,DADOS!$F:$R,11,FALSE))</f>
        <v/>
      </c>
      <c r="L347" t="str">
        <f>IF($A347="","",VLOOKUP($A347,DADOS!$F:$R,12,FALSE))</f>
        <v/>
      </c>
      <c r="M347" t="str">
        <f>IF($A347="","",VLOOKUP($A347,DADOS!$F:$R,13,FALSE))</f>
        <v/>
      </c>
      <c r="P347">
        <f>IF($B$23="","",$B$23)</f>
        <v>32</v>
      </c>
      <c r="Q347">
        <f>IF($C$23="","",$C$23)</f>
        <v>16</v>
      </c>
      <c r="R347">
        <f>IF($D$23="","",$D$23)</f>
        <v>32</v>
      </c>
      <c r="S347">
        <f>IF(E$23="","",E$23)</f>
        <v>6</v>
      </c>
      <c r="T347">
        <f>IF(F$23="","",F$23)</f>
        <v>6</v>
      </c>
      <c r="U347">
        <f>IF(G$23="","",G$23)</f>
        <v>0.12</v>
      </c>
      <c r="V347">
        <f>IF(H$23="","",H$23)</f>
        <v>0.12</v>
      </c>
      <c r="W347">
        <f>IF($B$23="","",$B$23)</f>
        <v>32</v>
      </c>
      <c r="X347">
        <f>IF($C$23="","",$C$23)</f>
        <v>16</v>
      </c>
      <c r="Y347">
        <f>IF($D$23="","",$D$23)</f>
        <v>32</v>
      </c>
      <c r="Z347">
        <f>IF(L$23="","",L$23)</f>
        <v>0.12</v>
      </c>
      <c r="AA347">
        <f>IF(M$23="","",M$23)</f>
        <v>0.12</v>
      </c>
      <c r="AC347">
        <f>IF(B$22="","",B$22)</f>
        <v>48</v>
      </c>
      <c r="AD347">
        <f>IF(C$22="","",C$22)</f>
        <v>24</v>
      </c>
      <c r="AE347">
        <f>IF(D$22="","",D$22)</f>
        <v>48</v>
      </c>
      <c r="AF347">
        <f>IF(E$22="","",E$22)</f>
        <v>9</v>
      </c>
      <c r="AG347">
        <f>IF(F$22="","",F$22)</f>
        <v>9</v>
      </c>
      <c r="AH347">
        <f>IF(G$22="","",G$22)</f>
        <v>0.18</v>
      </c>
      <c r="AI347">
        <f>IF(H$22="","",H$22)</f>
        <v>0.18</v>
      </c>
      <c r="AJ347">
        <f>IF(I$22="","",I$22)</f>
        <v>1.7999999999999998</v>
      </c>
      <c r="AK347">
        <f>IF(J$22="","",J$22)</f>
        <v>1.7999999999999998</v>
      </c>
      <c r="AL347">
        <f>IF(K$22="","",K$22)</f>
        <v>0.09</v>
      </c>
      <c r="AM347">
        <f>IF(L$22="","",L$22)</f>
        <v>0.18</v>
      </c>
      <c r="AN347">
        <f>IF(M$22="","",M$22)</f>
        <v>0.18</v>
      </c>
      <c r="AP347">
        <f>$B$16</f>
        <v>40</v>
      </c>
      <c r="AQ347">
        <f>$B$16</f>
        <v>40</v>
      </c>
      <c r="AR347">
        <f>$B$16</f>
        <v>40</v>
      </c>
      <c r="AS347">
        <f>$B$16</f>
        <v>40</v>
      </c>
      <c r="AT347">
        <f>$B$16</f>
        <v>40</v>
      </c>
      <c r="AU347">
        <f>$B$16</f>
        <v>40</v>
      </c>
      <c r="AV347">
        <f>$B$16</f>
        <v>40</v>
      </c>
      <c r="AW347">
        <f>$B$16</f>
        <v>40</v>
      </c>
      <c r="AX347">
        <f>$B$16</f>
        <v>40</v>
      </c>
      <c r="AY347">
        <f>$B$16</f>
        <v>40</v>
      </c>
      <c r="AZ347">
        <f>$B$16</f>
        <v>40</v>
      </c>
      <c r="BA347">
        <f>$B$16</f>
        <v>40</v>
      </c>
    </row>
    <row r="348">
      <c r="B348" t="str">
        <f>IF($A348="","",VLOOKUP($A348,DADOS!$F:$R,2,FALSE))</f>
        <v/>
      </c>
      <c r="C348" t="str">
        <f>IF($A348="","",VLOOKUP($A348,DADOS!$F:$R,3,FALSE))</f>
        <v/>
      </c>
      <c r="D348" t="str">
        <f>IF($A348="","",VLOOKUP($A348,DADOS!$F:$R,4,FALSE))</f>
        <v/>
      </c>
      <c r="E348" t="str">
        <f>IF($A348="","",VLOOKUP($A348,DADOS!$F:$R,5,FALSE))</f>
        <v/>
      </c>
      <c r="F348" t="str">
        <f>IF($A348="","",VLOOKUP($A348,DADOS!$F:$R,6,FALSE))</f>
        <v/>
      </c>
      <c r="G348" t="str">
        <f>IF($A348="","",VLOOKUP($A348,DADOS!$F:$R,7,FALSE))</f>
        <v/>
      </c>
      <c r="H348" t="str">
        <f>IF($A348="","",VLOOKUP($A348,DADOS!$F:$R,8,FALSE))</f>
        <v/>
      </c>
      <c r="I348" t="str">
        <f>IF($A348="","",VLOOKUP($A348,DADOS!$F:$R,9,FALSE))</f>
        <v/>
      </c>
      <c r="J348" t="str">
        <f>IF($A348="","",VLOOKUP($A348,DADOS!$F:$R,10,FALSE))</f>
        <v/>
      </c>
      <c r="K348" t="str">
        <f>IF($A348="","",VLOOKUP($A348,DADOS!$F:$R,11,FALSE))</f>
        <v/>
      </c>
      <c r="L348" t="str">
        <f>IF($A348="","",VLOOKUP($A348,DADOS!$F:$R,12,FALSE))</f>
        <v/>
      </c>
      <c r="M348" t="str">
        <f>IF($A348="","",VLOOKUP($A348,DADOS!$F:$R,13,FALSE))</f>
        <v/>
      </c>
      <c r="P348">
        <f>IF($B$23="","",$B$23)</f>
        <v>32</v>
      </c>
      <c r="Q348">
        <f>IF($C$23="","",$C$23)</f>
        <v>16</v>
      </c>
      <c r="R348">
        <f>IF($D$23="","",$D$23)</f>
        <v>32</v>
      </c>
      <c r="S348">
        <f>IF(E$23="","",E$23)</f>
        <v>6</v>
      </c>
      <c r="T348">
        <f>IF(F$23="","",F$23)</f>
        <v>6</v>
      </c>
      <c r="U348">
        <f>IF(G$23="","",G$23)</f>
        <v>0.12</v>
      </c>
      <c r="V348">
        <f>IF(H$23="","",H$23)</f>
        <v>0.12</v>
      </c>
      <c r="W348">
        <f>IF($B$23="","",$B$23)</f>
        <v>32</v>
      </c>
      <c r="X348">
        <f>IF($C$23="","",$C$23)</f>
        <v>16</v>
      </c>
      <c r="Y348">
        <f>IF($D$23="","",$D$23)</f>
        <v>32</v>
      </c>
      <c r="Z348">
        <f>IF(L$23="","",L$23)</f>
        <v>0.12</v>
      </c>
      <c r="AA348">
        <f>IF(M$23="","",M$23)</f>
        <v>0.12</v>
      </c>
      <c r="AC348">
        <f>IF(B$22="","",B$22)</f>
        <v>48</v>
      </c>
      <c r="AD348">
        <f>IF(C$22="","",C$22)</f>
        <v>24</v>
      </c>
      <c r="AE348">
        <f>IF(D$22="","",D$22)</f>
        <v>48</v>
      </c>
      <c r="AF348">
        <f>IF(E$22="","",E$22)</f>
        <v>9</v>
      </c>
      <c r="AG348">
        <f>IF(F$22="","",F$22)</f>
        <v>9</v>
      </c>
      <c r="AH348">
        <f>IF(G$22="","",G$22)</f>
        <v>0.18</v>
      </c>
      <c r="AI348">
        <f>IF(H$22="","",H$22)</f>
        <v>0.18</v>
      </c>
      <c r="AJ348">
        <f>IF(I$22="","",I$22)</f>
        <v>1.7999999999999998</v>
      </c>
      <c r="AK348">
        <f>IF(J$22="","",J$22)</f>
        <v>1.7999999999999998</v>
      </c>
      <c r="AL348">
        <f>IF(K$22="","",K$22)</f>
        <v>0.09</v>
      </c>
      <c r="AM348">
        <f>IF(L$22="","",L$22)</f>
        <v>0.18</v>
      </c>
      <c r="AN348">
        <f>IF(M$22="","",M$22)</f>
        <v>0.18</v>
      </c>
      <c r="AP348">
        <f>$B$16</f>
        <v>40</v>
      </c>
      <c r="AQ348">
        <f>$B$16</f>
        <v>40</v>
      </c>
      <c r="AR348">
        <f>$B$16</f>
        <v>40</v>
      </c>
      <c r="AS348">
        <f>$B$16</f>
        <v>40</v>
      </c>
      <c r="AT348">
        <f>$B$16</f>
        <v>40</v>
      </c>
      <c r="AU348">
        <f>$B$16</f>
        <v>40</v>
      </c>
      <c r="AV348">
        <f>$B$16</f>
        <v>40</v>
      </c>
      <c r="AW348">
        <f>$B$16</f>
        <v>40</v>
      </c>
      <c r="AX348">
        <f>$B$16</f>
        <v>40</v>
      </c>
      <c r="AY348">
        <f>$B$16</f>
        <v>40</v>
      </c>
      <c r="AZ348">
        <f>$B$16</f>
        <v>40</v>
      </c>
      <c r="BA348">
        <f>$B$16</f>
        <v>40</v>
      </c>
    </row>
    <row r="349">
      <c r="B349" t="str">
        <f>IF($A349="","",VLOOKUP($A349,DADOS!$F:$R,2,FALSE))</f>
        <v/>
      </c>
      <c r="C349" t="str">
        <f>IF($A349="","",VLOOKUP($A349,DADOS!$F:$R,3,FALSE))</f>
        <v/>
      </c>
      <c r="D349" t="str">
        <f>IF($A349="","",VLOOKUP($A349,DADOS!$F:$R,4,FALSE))</f>
        <v/>
      </c>
      <c r="E349" t="str">
        <f>IF($A349="","",VLOOKUP($A349,DADOS!$F:$R,5,FALSE))</f>
        <v/>
      </c>
      <c r="F349" t="str">
        <f>IF($A349="","",VLOOKUP($A349,DADOS!$F:$R,6,FALSE))</f>
        <v/>
      </c>
      <c r="G349" t="str">
        <f>IF($A349="","",VLOOKUP($A349,DADOS!$F:$R,7,FALSE))</f>
        <v/>
      </c>
      <c r="H349" t="str">
        <f>IF($A349="","",VLOOKUP($A349,DADOS!$F:$R,8,FALSE))</f>
        <v/>
      </c>
      <c r="I349" t="str">
        <f>IF($A349="","",VLOOKUP($A349,DADOS!$F:$R,9,FALSE))</f>
        <v/>
      </c>
      <c r="J349" t="str">
        <f>IF($A349="","",VLOOKUP($A349,DADOS!$F:$R,10,FALSE))</f>
        <v/>
      </c>
      <c r="K349" t="str">
        <f>IF($A349="","",VLOOKUP($A349,DADOS!$F:$R,11,FALSE))</f>
        <v/>
      </c>
      <c r="L349" t="str">
        <f>IF($A349="","",VLOOKUP($A349,DADOS!$F:$R,12,FALSE))</f>
        <v/>
      </c>
      <c r="M349" t="str">
        <f>IF($A349="","",VLOOKUP($A349,DADOS!$F:$R,13,FALSE))</f>
        <v/>
      </c>
      <c r="P349">
        <f>IF($B$23="","",$B$23)</f>
        <v>32</v>
      </c>
      <c r="Q349">
        <f>IF($C$23="","",$C$23)</f>
        <v>16</v>
      </c>
      <c r="R349">
        <f>IF($D$23="","",$D$23)</f>
        <v>32</v>
      </c>
      <c r="S349">
        <f>IF(E$23="","",E$23)</f>
        <v>6</v>
      </c>
      <c r="T349">
        <f>IF(F$23="","",F$23)</f>
        <v>6</v>
      </c>
      <c r="U349">
        <f>IF(G$23="","",G$23)</f>
        <v>0.12</v>
      </c>
      <c r="V349">
        <f>IF(H$23="","",H$23)</f>
        <v>0.12</v>
      </c>
      <c r="W349">
        <f>IF($B$23="","",$B$23)</f>
        <v>32</v>
      </c>
      <c r="X349">
        <f>IF($C$23="","",$C$23)</f>
        <v>16</v>
      </c>
      <c r="Y349">
        <f>IF($D$23="","",$D$23)</f>
        <v>32</v>
      </c>
      <c r="Z349">
        <f>IF(L$23="","",L$23)</f>
        <v>0.12</v>
      </c>
      <c r="AA349">
        <f>IF(M$23="","",M$23)</f>
        <v>0.12</v>
      </c>
      <c r="AC349">
        <f>IF(B$22="","",B$22)</f>
        <v>48</v>
      </c>
      <c r="AD349">
        <f>IF(C$22="","",C$22)</f>
        <v>24</v>
      </c>
      <c r="AE349">
        <f>IF(D$22="","",D$22)</f>
        <v>48</v>
      </c>
      <c r="AF349">
        <f>IF(E$22="","",E$22)</f>
        <v>9</v>
      </c>
      <c r="AG349">
        <f>IF(F$22="","",F$22)</f>
        <v>9</v>
      </c>
      <c r="AH349">
        <f>IF(G$22="","",G$22)</f>
        <v>0.18</v>
      </c>
      <c r="AI349">
        <f>IF(H$22="","",H$22)</f>
        <v>0.18</v>
      </c>
      <c r="AJ349">
        <f>IF(I$22="","",I$22)</f>
        <v>1.7999999999999998</v>
      </c>
      <c r="AK349">
        <f>IF(J$22="","",J$22)</f>
        <v>1.7999999999999998</v>
      </c>
      <c r="AL349">
        <f>IF(K$22="","",K$22)</f>
        <v>0.09</v>
      </c>
      <c r="AM349">
        <f>IF(L$22="","",L$22)</f>
        <v>0.18</v>
      </c>
      <c r="AN349">
        <f>IF(M$22="","",M$22)</f>
        <v>0.18</v>
      </c>
      <c r="AP349">
        <f>$B$16</f>
        <v>40</v>
      </c>
      <c r="AQ349">
        <f>$B$16</f>
        <v>40</v>
      </c>
      <c r="AR349">
        <f>$B$16</f>
        <v>40</v>
      </c>
      <c r="AS349">
        <f>$B$16</f>
        <v>40</v>
      </c>
      <c r="AT349">
        <f>$B$16</f>
        <v>40</v>
      </c>
      <c r="AU349">
        <f>$B$16</f>
        <v>40</v>
      </c>
      <c r="AV349">
        <f>$B$16</f>
        <v>40</v>
      </c>
      <c r="AW349">
        <f>$B$16</f>
        <v>40</v>
      </c>
      <c r="AX349">
        <f>$B$16</f>
        <v>40</v>
      </c>
      <c r="AY349">
        <f>$B$16</f>
        <v>40</v>
      </c>
      <c r="AZ349">
        <f>$B$16</f>
        <v>40</v>
      </c>
      <c r="BA349">
        <f>$B$16</f>
        <v>40</v>
      </c>
    </row>
    <row r="350">
      <c r="B350" t="str">
        <f>IF($A350="","",VLOOKUP($A350,DADOS!$F:$R,2,FALSE))</f>
        <v/>
      </c>
      <c r="C350" t="str">
        <f>IF($A350="","",VLOOKUP($A350,DADOS!$F:$R,3,FALSE))</f>
        <v/>
      </c>
      <c r="D350" t="str">
        <f>IF($A350="","",VLOOKUP($A350,DADOS!$F:$R,4,FALSE))</f>
        <v/>
      </c>
      <c r="E350" t="str">
        <f>IF($A350="","",VLOOKUP($A350,DADOS!$F:$R,5,FALSE))</f>
        <v/>
      </c>
      <c r="F350" t="str">
        <f>IF($A350="","",VLOOKUP($A350,DADOS!$F:$R,6,FALSE))</f>
        <v/>
      </c>
      <c r="G350" t="str">
        <f>IF($A350="","",VLOOKUP($A350,DADOS!$F:$R,7,FALSE))</f>
        <v/>
      </c>
      <c r="H350" t="str">
        <f>IF($A350="","",VLOOKUP($A350,DADOS!$F:$R,8,FALSE))</f>
        <v/>
      </c>
      <c r="I350" t="str">
        <f>IF($A350="","",VLOOKUP($A350,DADOS!$F:$R,9,FALSE))</f>
        <v/>
      </c>
      <c r="J350" t="str">
        <f>IF($A350="","",VLOOKUP($A350,DADOS!$F:$R,10,FALSE))</f>
        <v/>
      </c>
      <c r="K350" t="str">
        <f>IF($A350="","",VLOOKUP($A350,DADOS!$F:$R,11,FALSE))</f>
        <v/>
      </c>
      <c r="L350" t="str">
        <f>IF($A350="","",VLOOKUP($A350,DADOS!$F:$R,12,FALSE))</f>
        <v/>
      </c>
      <c r="M350" t="str">
        <f>IF($A350="","",VLOOKUP($A350,DADOS!$F:$R,13,FALSE))</f>
        <v/>
      </c>
      <c r="P350">
        <f>IF($B$23="","",$B$23)</f>
        <v>32</v>
      </c>
      <c r="Q350">
        <f>IF($C$23="","",$C$23)</f>
        <v>16</v>
      </c>
      <c r="R350">
        <f>IF($D$23="","",$D$23)</f>
        <v>32</v>
      </c>
      <c r="S350">
        <f>IF(E$23="","",E$23)</f>
        <v>6</v>
      </c>
      <c r="T350">
        <f>IF(F$23="","",F$23)</f>
        <v>6</v>
      </c>
      <c r="U350">
        <f>IF(G$23="","",G$23)</f>
        <v>0.12</v>
      </c>
      <c r="V350">
        <f>IF(H$23="","",H$23)</f>
        <v>0.12</v>
      </c>
      <c r="W350">
        <f>IF($B$23="","",$B$23)</f>
        <v>32</v>
      </c>
      <c r="X350">
        <f>IF($C$23="","",$C$23)</f>
        <v>16</v>
      </c>
      <c r="Y350">
        <f>IF($D$23="","",$D$23)</f>
        <v>32</v>
      </c>
      <c r="Z350">
        <f>IF(L$23="","",L$23)</f>
        <v>0.12</v>
      </c>
      <c r="AA350">
        <f>IF(M$23="","",M$23)</f>
        <v>0.12</v>
      </c>
      <c r="AC350">
        <f>IF(B$22="","",B$22)</f>
        <v>48</v>
      </c>
      <c r="AD350">
        <f>IF(C$22="","",C$22)</f>
        <v>24</v>
      </c>
      <c r="AE350">
        <f>IF(D$22="","",D$22)</f>
        <v>48</v>
      </c>
      <c r="AF350">
        <f>IF(E$22="","",E$22)</f>
        <v>9</v>
      </c>
      <c r="AG350">
        <f>IF(F$22="","",F$22)</f>
        <v>9</v>
      </c>
      <c r="AH350">
        <f>IF(G$22="","",G$22)</f>
        <v>0.18</v>
      </c>
      <c r="AI350">
        <f>IF(H$22="","",H$22)</f>
        <v>0.18</v>
      </c>
      <c r="AJ350">
        <f>IF(I$22="","",I$22)</f>
        <v>1.7999999999999998</v>
      </c>
      <c r="AK350">
        <f>IF(J$22="","",J$22)</f>
        <v>1.7999999999999998</v>
      </c>
      <c r="AL350">
        <f>IF(K$22="","",K$22)</f>
        <v>0.09</v>
      </c>
      <c r="AM350">
        <f>IF(L$22="","",L$22)</f>
        <v>0.18</v>
      </c>
      <c r="AN350">
        <f>IF(M$22="","",M$22)</f>
        <v>0.18</v>
      </c>
      <c r="AP350">
        <f>$B$16</f>
        <v>40</v>
      </c>
      <c r="AQ350">
        <f>$B$16</f>
        <v>40</v>
      </c>
      <c r="AR350">
        <f>$B$16</f>
        <v>40</v>
      </c>
      <c r="AS350">
        <f>$B$16</f>
        <v>40</v>
      </c>
      <c r="AT350">
        <f>$B$16</f>
        <v>40</v>
      </c>
      <c r="AU350">
        <f>$B$16</f>
        <v>40</v>
      </c>
      <c r="AV350">
        <f>$B$16</f>
        <v>40</v>
      </c>
      <c r="AW350">
        <f>$B$16</f>
        <v>40</v>
      </c>
      <c r="AX350">
        <f>$B$16</f>
        <v>40</v>
      </c>
      <c r="AY350">
        <f>$B$16</f>
        <v>40</v>
      </c>
      <c r="AZ350">
        <f>$B$16</f>
        <v>40</v>
      </c>
      <c r="BA350">
        <f>$B$16</f>
        <v>40</v>
      </c>
    </row>
    <row r="351">
      <c r="B351" t="str">
        <f>IF($A351="","",VLOOKUP($A351,DADOS!$F:$R,2,FALSE))</f>
        <v/>
      </c>
      <c r="C351" t="str">
        <f>IF($A351="","",VLOOKUP($A351,DADOS!$F:$R,3,FALSE))</f>
        <v/>
      </c>
      <c r="D351" t="str">
        <f>IF($A351="","",VLOOKUP($A351,DADOS!$F:$R,4,FALSE))</f>
        <v/>
      </c>
      <c r="E351" t="str">
        <f>IF($A351="","",VLOOKUP($A351,DADOS!$F:$R,5,FALSE))</f>
        <v/>
      </c>
      <c r="F351" t="str">
        <f>IF($A351="","",VLOOKUP($A351,DADOS!$F:$R,6,FALSE))</f>
        <v/>
      </c>
      <c r="G351" t="str">
        <f>IF($A351="","",VLOOKUP($A351,DADOS!$F:$R,7,FALSE))</f>
        <v/>
      </c>
      <c r="H351" t="str">
        <f>IF($A351="","",VLOOKUP($A351,DADOS!$F:$R,8,FALSE))</f>
        <v/>
      </c>
      <c r="I351" t="str">
        <f>IF($A351="","",VLOOKUP($A351,DADOS!$F:$R,9,FALSE))</f>
        <v/>
      </c>
      <c r="J351" t="str">
        <f>IF($A351="","",VLOOKUP($A351,DADOS!$F:$R,10,FALSE))</f>
        <v/>
      </c>
      <c r="K351" t="str">
        <f>IF($A351="","",VLOOKUP($A351,DADOS!$F:$R,11,FALSE))</f>
        <v/>
      </c>
      <c r="L351" t="str">
        <f>IF($A351="","",VLOOKUP($A351,DADOS!$F:$R,12,FALSE))</f>
        <v/>
      </c>
      <c r="M351" t="str">
        <f>IF($A351="","",VLOOKUP($A351,DADOS!$F:$R,13,FALSE))</f>
        <v/>
      </c>
      <c r="P351">
        <f>IF($B$23="","",$B$23)</f>
        <v>32</v>
      </c>
      <c r="Q351">
        <f>IF($C$23="","",$C$23)</f>
        <v>16</v>
      </c>
      <c r="R351">
        <f>IF($D$23="","",$D$23)</f>
        <v>32</v>
      </c>
      <c r="S351">
        <f>IF(E$23="","",E$23)</f>
        <v>6</v>
      </c>
      <c r="T351">
        <f>IF(F$23="","",F$23)</f>
        <v>6</v>
      </c>
      <c r="U351">
        <f>IF(G$23="","",G$23)</f>
        <v>0.12</v>
      </c>
      <c r="V351">
        <f>IF(H$23="","",H$23)</f>
        <v>0.12</v>
      </c>
      <c r="W351">
        <f>IF($B$23="","",$B$23)</f>
        <v>32</v>
      </c>
      <c r="X351">
        <f>IF($C$23="","",$C$23)</f>
        <v>16</v>
      </c>
      <c r="Y351">
        <f>IF($D$23="","",$D$23)</f>
        <v>32</v>
      </c>
      <c r="Z351">
        <f>IF(L$23="","",L$23)</f>
        <v>0.12</v>
      </c>
      <c r="AA351">
        <f>IF(M$23="","",M$23)</f>
        <v>0.12</v>
      </c>
      <c r="AC351">
        <f>IF(B$22="","",B$22)</f>
        <v>48</v>
      </c>
      <c r="AD351">
        <f>IF(C$22="","",C$22)</f>
        <v>24</v>
      </c>
      <c r="AE351">
        <f>IF(D$22="","",D$22)</f>
        <v>48</v>
      </c>
      <c r="AF351">
        <f>IF(E$22="","",E$22)</f>
        <v>9</v>
      </c>
      <c r="AG351">
        <f>IF(F$22="","",F$22)</f>
        <v>9</v>
      </c>
      <c r="AH351">
        <f>IF(G$22="","",G$22)</f>
        <v>0.18</v>
      </c>
      <c r="AI351">
        <f>IF(H$22="","",H$22)</f>
        <v>0.18</v>
      </c>
      <c r="AJ351">
        <f>IF(I$22="","",I$22)</f>
        <v>1.7999999999999998</v>
      </c>
      <c r="AK351">
        <f>IF(J$22="","",J$22)</f>
        <v>1.7999999999999998</v>
      </c>
      <c r="AL351">
        <f>IF(K$22="","",K$22)</f>
        <v>0.09</v>
      </c>
      <c r="AM351">
        <f>IF(L$22="","",L$22)</f>
        <v>0.18</v>
      </c>
      <c r="AN351">
        <f>IF(M$22="","",M$22)</f>
        <v>0.18</v>
      </c>
      <c r="AP351">
        <f>$B$16</f>
        <v>40</v>
      </c>
      <c r="AQ351">
        <f>$B$16</f>
        <v>40</v>
      </c>
      <c r="AR351">
        <f>$B$16</f>
        <v>40</v>
      </c>
      <c r="AS351">
        <f>$B$16</f>
        <v>40</v>
      </c>
      <c r="AT351">
        <f>$B$16</f>
        <v>40</v>
      </c>
      <c r="AU351">
        <f>$B$16</f>
        <v>40</v>
      </c>
      <c r="AV351">
        <f>$B$16</f>
        <v>40</v>
      </c>
      <c r="AW351">
        <f>$B$16</f>
        <v>40</v>
      </c>
      <c r="AX351">
        <f>$B$16</f>
        <v>40</v>
      </c>
      <c r="AY351">
        <f>$B$16</f>
        <v>40</v>
      </c>
      <c r="AZ351">
        <f>$B$16</f>
        <v>40</v>
      </c>
      <c r="BA351">
        <f>$B$16</f>
        <v>40</v>
      </c>
    </row>
    <row r="352">
      <c r="B352" t="str">
        <f>IF($A352="","",VLOOKUP($A352,DADOS!$F:$R,2,FALSE))</f>
        <v/>
      </c>
      <c r="C352" t="str">
        <f>IF($A352="","",VLOOKUP($A352,DADOS!$F:$R,3,FALSE))</f>
        <v/>
      </c>
      <c r="D352" t="str">
        <f>IF($A352="","",VLOOKUP($A352,DADOS!$F:$R,4,FALSE))</f>
        <v/>
      </c>
      <c r="E352" t="str">
        <f>IF($A352="","",VLOOKUP($A352,DADOS!$F:$R,5,FALSE))</f>
        <v/>
      </c>
      <c r="F352" t="str">
        <f>IF($A352="","",VLOOKUP($A352,DADOS!$F:$R,6,FALSE))</f>
        <v/>
      </c>
      <c r="G352" t="str">
        <f>IF($A352="","",VLOOKUP($A352,DADOS!$F:$R,7,FALSE))</f>
        <v/>
      </c>
      <c r="H352" t="str">
        <f>IF($A352="","",VLOOKUP($A352,DADOS!$F:$R,8,FALSE))</f>
        <v/>
      </c>
      <c r="I352" t="str">
        <f>IF($A352="","",VLOOKUP($A352,DADOS!$F:$R,9,FALSE))</f>
        <v/>
      </c>
      <c r="J352" t="str">
        <f>IF($A352="","",VLOOKUP($A352,DADOS!$F:$R,10,FALSE))</f>
        <v/>
      </c>
      <c r="K352" t="str">
        <f>IF($A352="","",VLOOKUP($A352,DADOS!$F:$R,11,FALSE))</f>
        <v/>
      </c>
      <c r="L352" t="str">
        <f>IF($A352="","",VLOOKUP($A352,DADOS!$F:$R,12,FALSE))</f>
        <v/>
      </c>
      <c r="M352" t="str">
        <f>IF($A352="","",VLOOKUP($A352,DADOS!$F:$R,13,FALSE))</f>
        <v/>
      </c>
      <c r="P352">
        <f>IF($B$23="","",$B$23)</f>
        <v>32</v>
      </c>
      <c r="Q352">
        <f>IF($C$23="","",$C$23)</f>
        <v>16</v>
      </c>
      <c r="R352">
        <f>IF($D$23="","",$D$23)</f>
        <v>32</v>
      </c>
      <c r="S352">
        <f>IF(E$23="","",E$23)</f>
        <v>6</v>
      </c>
      <c r="T352">
        <f>IF(F$23="","",F$23)</f>
        <v>6</v>
      </c>
      <c r="U352">
        <f>IF(G$23="","",G$23)</f>
        <v>0.12</v>
      </c>
      <c r="V352">
        <f>IF(H$23="","",H$23)</f>
        <v>0.12</v>
      </c>
      <c r="W352">
        <f>IF($B$23="","",$B$23)</f>
        <v>32</v>
      </c>
      <c r="X352">
        <f>IF($C$23="","",$C$23)</f>
        <v>16</v>
      </c>
      <c r="Y352">
        <f>IF($D$23="","",$D$23)</f>
        <v>32</v>
      </c>
      <c r="Z352">
        <f>IF(L$23="","",L$23)</f>
        <v>0.12</v>
      </c>
      <c r="AA352">
        <f>IF(M$23="","",M$23)</f>
        <v>0.12</v>
      </c>
      <c r="AC352">
        <f>IF(B$22="","",B$22)</f>
        <v>48</v>
      </c>
      <c r="AD352">
        <f>IF(C$22="","",C$22)</f>
        <v>24</v>
      </c>
      <c r="AE352">
        <f>IF(D$22="","",D$22)</f>
        <v>48</v>
      </c>
      <c r="AF352">
        <f>IF(E$22="","",E$22)</f>
        <v>9</v>
      </c>
      <c r="AG352">
        <f>IF(F$22="","",F$22)</f>
        <v>9</v>
      </c>
      <c r="AH352">
        <f>IF(G$22="","",G$22)</f>
        <v>0.18</v>
      </c>
      <c r="AI352">
        <f>IF(H$22="","",H$22)</f>
        <v>0.18</v>
      </c>
      <c r="AJ352">
        <f>IF(I$22="","",I$22)</f>
        <v>1.7999999999999998</v>
      </c>
      <c r="AK352">
        <f>IF(J$22="","",J$22)</f>
        <v>1.7999999999999998</v>
      </c>
      <c r="AL352">
        <f>IF(K$22="","",K$22)</f>
        <v>0.09</v>
      </c>
      <c r="AM352">
        <f>IF(L$22="","",L$22)</f>
        <v>0.18</v>
      </c>
      <c r="AN352">
        <f>IF(M$22="","",M$22)</f>
        <v>0.18</v>
      </c>
      <c r="AP352">
        <f>$B$16</f>
        <v>40</v>
      </c>
      <c r="AQ352">
        <f>$B$16</f>
        <v>40</v>
      </c>
      <c r="AR352">
        <f>$B$16</f>
        <v>40</v>
      </c>
      <c r="AS352">
        <f>$B$16</f>
        <v>40</v>
      </c>
      <c r="AT352">
        <f>$B$16</f>
        <v>40</v>
      </c>
      <c r="AU352">
        <f>$B$16</f>
        <v>40</v>
      </c>
      <c r="AV352">
        <f>$B$16</f>
        <v>40</v>
      </c>
      <c r="AW352">
        <f>$B$16</f>
        <v>40</v>
      </c>
      <c r="AX352">
        <f>$B$16</f>
        <v>40</v>
      </c>
      <c r="AY352">
        <f>$B$16</f>
        <v>40</v>
      </c>
      <c r="AZ352">
        <f>$B$16</f>
        <v>40</v>
      </c>
      <c r="BA352">
        <f>$B$16</f>
        <v>40</v>
      </c>
    </row>
    <row r="353">
      <c r="B353" t="str">
        <f>IF($A353="","",VLOOKUP($A353,DADOS!$F:$R,2,FALSE))</f>
        <v/>
      </c>
      <c r="C353" t="str">
        <f>IF($A353="","",VLOOKUP($A353,DADOS!$F:$R,3,FALSE))</f>
        <v/>
      </c>
      <c r="D353" t="str">
        <f>IF($A353="","",VLOOKUP($A353,DADOS!$F:$R,4,FALSE))</f>
        <v/>
      </c>
      <c r="E353" t="str">
        <f>IF($A353="","",VLOOKUP($A353,DADOS!$F:$R,5,FALSE))</f>
        <v/>
      </c>
      <c r="F353" t="str">
        <f>IF($A353="","",VLOOKUP($A353,DADOS!$F:$R,6,FALSE))</f>
        <v/>
      </c>
      <c r="G353" t="str">
        <f>IF($A353="","",VLOOKUP($A353,DADOS!$F:$R,7,FALSE))</f>
        <v/>
      </c>
      <c r="H353" t="str">
        <f>IF($A353="","",VLOOKUP($A353,DADOS!$F:$R,8,FALSE))</f>
        <v/>
      </c>
      <c r="I353" t="str">
        <f>IF($A353="","",VLOOKUP($A353,DADOS!$F:$R,9,FALSE))</f>
        <v/>
      </c>
      <c r="J353" t="str">
        <f>IF($A353="","",VLOOKUP($A353,DADOS!$F:$R,10,FALSE))</f>
        <v/>
      </c>
      <c r="K353" t="str">
        <f>IF($A353="","",VLOOKUP($A353,DADOS!$F:$R,11,FALSE))</f>
        <v/>
      </c>
      <c r="L353" t="str">
        <f>IF($A353="","",VLOOKUP($A353,DADOS!$F:$R,12,FALSE))</f>
        <v/>
      </c>
      <c r="M353" t="str">
        <f>IF($A353="","",VLOOKUP($A353,DADOS!$F:$R,13,FALSE))</f>
        <v/>
      </c>
      <c r="P353">
        <f>IF($B$23="","",$B$23)</f>
        <v>32</v>
      </c>
      <c r="Q353">
        <f>IF($C$23="","",$C$23)</f>
        <v>16</v>
      </c>
      <c r="R353">
        <f>IF($D$23="","",$D$23)</f>
        <v>32</v>
      </c>
      <c r="S353">
        <f>IF(E$23="","",E$23)</f>
        <v>6</v>
      </c>
      <c r="T353">
        <f>IF(F$23="","",F$23)</f>
        <v>6</v>
      </c>
      <c r="U353">
        <f>IF(G$23="","",G$23)</f>
        <v>0.12</v>
      </c>
      <c r="V353">
        <f>IF(H$23="","",H$23)</f>
        <v>0.12</v>
      </c>
      <c r="W353">
        <f>IF($B$23="","",$B$23)</f>
        <v>32</v>
      </c>
      <c r="X353">
        <f>IF($C$23="","",$C$23)</f>
        <v>16</v>
      </c>
      <c r="Y353">
        <f>IF($D$23="","",$D$23)</f>
        <v>32</v>
      </c>
      <c r="Z353">
        <f>IF(L$23="","",L$23)</f>
        <v>0.12</v>
      </c>
      <c r="AA353">
        <f>IF(M$23="","",M$23)</f>
        <v>0.12</v>
      </c>
      <c r="AC353">
        <f>IF(B$22="","",B$22)</f>
        <v>48</v>
      </c>
      <c r="AD353">
        <f>IF(C$22="","",C$22)</f>
        <v>24</v>
      </c>
      <c r="AE353">
        <f>IF(D$22="","",D$22)</f>
        <v>48</v>
      </c>
      <c r="AF353">
        <f>IF(E$22="","",E$22)</f>
        <v>9</v>
      </c>
      <c r="AG353">
        <f>IF(F$22="","",F$22)</f>
        <v>9</v>
      </c>
      <c r="AH353">
        <f>IF(G$22="","",G$22)</f>
        <v>0.18</v>
      </c>
      <c r="AI353">
        <f>IF(H$22="","",H$22)</f>
        <v>0.18</v>
      </c>
      <c r="AJ353">
        <f>IF(I$22="","",I$22)</f>
        <v>1.7999999999999998</v>
      </c>
      <c r="AK353">
        <f>IF(J$22="","",J$22)</f>
        <v>1.7999999999999998</v>
      </c>
      <c r="AL353">
        <f>IF(K$22="","",K$22)</f>
        <v>0.09</v>
      </c>
      <c r="AM353">
        <f>IF(L$22="","",L$22)</f>
        <v>0.18</v>
      </c>
      <c r="AN353">
        <f>IF(M$22="","",M$22)</f>
        <v>0.18</v>
      </c>
      <c r="AP353">
        <f>$B$16</f>
        <v>40</v>
      </c>
      <c r="AQ353">
        <f>$B$16</f>
        <v>40</v>
      </c>
      <c r="AR353">
        <f>$B$16</f>
        <v>40</v>
      </c>
      <c r="AS353">
        <f>$B$16</f>
        <v>40</v>
      </c>
      <c r="AT353">
        <f>$B$16</f>
        <v>40</v>
      </c>
      <c r="AU353">
        <f>$B$16</f>
        <v>40</v>
      </c>
      <c r="AV353">
        <f>$B$16</f>
        <v>40</v>
      </c>
      <c r="AW353">
        <f>$B$16</f>
        <v>40</v>
      </c>
      <c r="AX353">
        <f>$B$16</f>
        <v>40</v>
      </c>
      <c r="AY353">
        <f>$B$16</f>
        <v>40</v>
      </c>
      <c r="AZ353">
        <f>$B$16</f>
        <v>40</v>
      </c>
      <c r="BA353">
        <f>$B$16</f>
        <v>40</v>
      </c>
    </row>
    <row r="354">
      <c r="B354" t="str">
        <f>IF($A354="","",VLOOKUP($A354,DADOS!$F:$R,2,FALSE))</f>
        <v/>
      </c>
      <c r="C354" t="str">
        <f>IF($A354="","",VLOOKUP($A354,DADOS!$F:$R,3,FALSE))</f>
        <v/>
      </c>
      <c r="D354" t="str">
        <f>IF($A354="","",VLOOKUP($A354,DADOS!$F:$R,4,FALSE))</f>
        <v/>
      </c>
      <c r="E354" t="str">
        <f>IF($A354="","",VLOOKUP($A354,DADOS!$F:$R,5,FALSE))</f>
        <v/>
      </c>
      <c r="F354" t="str">
        <f>IF($A354="","",VLOOKUP($A354,DADOS!$F:$R,6,FALSE))</f>
        <v/>
      </c>
      <c r="G354" t="str">
        <f>IF($A354="","",VLOOKUP($A354,DADOS!$F:$R,7,FALSE))</f>
        <v/>
      </c>
      <c r="H354" t="str">
        <f>IF($A354="","",VLOOKUP($A354,DADOS!$F:$R,8,FALSE))</f>
        <v/>
      </c>
      <c r="I354" t="str">
        <f>IF($A354="","",VLOOKUP($A354,DADOS!$F:$R,9,FALSE))</f>
        <v/>
      </c>
      <c r="J354" t="str">
        <f>IF($A354="","",VLOOKUP($A354,DADOS!$F:$R,10,FALSE))</f>
        <v/>
      </c>
      <c r="K354" t="str">
        <f>IF($A354="","",VLOOKUP($A354,DADOS!$F:$R,11,FALSE))</f>
        <v/>
      </c>
      <c r="L354" t="str">
        <f>IF($A354="","",VLOOKUP($A354,DADOS!$F:$R,12,FALSE))</f>
        <v/>
      </c>
      <c r="M354" t="str">
        <f>IF($A354="","",VLOOKUP($A354,DADOS!$F:$R,13,FALSE))</f>
        <v/>
      </c>
      <c r="P354">
        <f>IF($B$23="","",$B$23)</f>
        <v>32</v>
      </c>
      <c r="Q354">
        <f>IF($C$23="","",$C$23)</f>
        <v>16</v>
      </c>
      <c r="R354">
        <f>IF($D$23="","",$D$23)</f>
        <v>32</v>
      </c>
      <c r="S354">
        <f>IF(E$23="","",E$23)</f>
        <v>6</v>
      </c>
      <c r="T354">
        <f>IF(F$23="","",F$23)</f>
        <v>6</v>
      </c>
      <c r="U354">
        <f>IF(G$23="","",G$23)</f>
        <v>0.12</v>
      </c>
      <c r="V354">
        <f>IF(H$23="","",H$23)</f>
        <v>0.12</v>
      </c>
      <c r="W354">
        <f>IF($B$23="","",$B$23)</f>
        <v>32</v>
      </c>
      <c r="X354">
        <f>IF($C$23="","",$C$23)</f>
        <v>16</v>
      </c>
      <c r="Y354">
        <f>IF($D$23="","",$D$23)</f>
        <v>32</v>
      </c>
      <c r="Z354">
        <f>IF(L$23="","",L$23)</f>
        <v>0.12</v>
      </c>
      <c r="AA354">
        <f>IF(M$23="","",M$23)</f>
        <v>0.12</v>
      </c>
      <c r="AC354">
        <f>IF(B$22="","",B$22)</f>
        <v>48</v>
      </c>
      <c r="AD354">
        <f>IF(C$22="","",C$22)</f>
        <v>24</v>
      </c>
      <c r="AE354">
        <f>IF(D$22="","",D$22)</f>
        <v>48</v>
      </c>
      <c r="AF354">
        <f>IF(E$22="","",E$22)</f>
        <v>9</v>
      </c>
      <c r="AG354">
        <f>IF(F$22="","",F$22)</f>
        <v>9</v>
      </c>
      <c r="AH354">
        <f>IF(G$22="","",G$22)</f>
        <v>0.18</v>
      </c>
      <c r="AI354">
        <f>IF(H$22="","",H$22)</f>
        <v>0.18</v>
      </c>
      <c r="AJ354">
        <f>IF(I$22="","",I$22)</f>
        <v>1.7999999999999998</v>
      </c>
      <c r="AK354">
        <f>IF(J$22="","",J$22)</f>
        <v>1.7999999999999998</v>
      </c>
      <c r="AL354">
        <f>IF(K$22="","",K$22)</f>
        <v>0.09</v>
      </c>
      <c r="AM354">
        <f>IF(L$22="","",L$22)</f>
        <v>0.18</v>
      </c>
      <c r="AN354">
        <f>IF(M$22="","",M$22)</f>
        <v>0.18</v>
      </c>
      <c r="AP354">
        <f>$B$16</f>
        <v>40</v>
      </c>
      <c r="AQ354">
        <f>$B$16</f>
        <v>40</v>
      </c>
      <c r="AR354">
        <f>$B$16</f>
        <v>40</v>
      </c>
      <c r="AS354">
        <f>$B$16</f>
        <v>40</v>
      </c>
      <c r="AT354">
        <f>$B$16</f>
        <v>40</v>
      </c>
      <c r="AU354">
        <f>$B$16</f>
        <v>40</v>
      </c>
      <c r="AV354">
        <f>$B$16</f>
        <v>40</v>
      </c>
      <c r="AW354">
        <f>$B$16</f>
        <v>40</v>
      </c>
      <c r="AX354">
        <f>$B$16</f>
        <v>40</v>
      </c>
      <c r="AY354">
        <f>$B$16</f>
        <v>40</v>
      </c>
      <c r="AZ354">
        <f>$B$16</f>
        <v>40</v>
      </c>
      <c r="BA354">
        <f>$B$16</f>
        <v>40</v>
      </c>
    </row>
    <row r="355">
      <c r="B355" t="str">
        <f>IF($A355="","",VLOOKUP($A355,DADOS!$F:$R,2,FALSE))</f>
        <v/>
      </c>
      <c r="C355" t="str">
        <f>IF($A355="","",VLOOKUP($A355,DADOS!$F:$R,3,FALSE))</f>
        <v/>
      </c>
      <c r="D355" t="str">
        <f>IF($A355="","",VLOOKUP($A355,DADOS!$F:$R,4,FALSE))</f>
        <v/>
      </c>
      <c r="E355" t="str">
        <f>IF($A355="","",VLOOKUP($A355,DADOS!$F:$R,5,FALSE))</f>
        <v/>
      </c>
      <c r="F355" t="str">
        <f>IF($A355="","",VLOOKUP($A355,DADOS!$F:$R,6,FALSE))</f>
        <v/>
      </c>
      <c r="G355" t="str">
        <f>IF($A355="","",VLOOKUP($A355,DADOS!$F:$R,7,FALSE))</f>
        <v/>
      </c>
      <c r="H355" t="str">
        <f>IF($A355="","",VLOOKUP($A355,DADOS!$F:$R,8,FALSE))</f>
        <v/>
      </c>
      <c r="I355" t="str">
        <f>IF($A355="","",VLOOKUP($A355,DADOS!$F:$R,9,FALSE))</f>
        <v/>
      </c>
      <c r="J355" t="str">
        <f>IF($A355="","",VLOOKUP($A355,DADOS!$F:$R,10,FALSE))</f>
        <v/>
      </c>
      <c r="K355" t="str">
        <f>IF($A355="","",VLOOKUP($A355,DADOS!$F:$R,11,FALSE))</f>
        <v/>
      </c>
      <c r="L355" t="str">
        <f>IF($A355="","",VLOOKUP($A355,DADOS!$F:$R,12,FALSE))</f>
        <v/>
      </c>
      <c r="M355" t="str">
        <f>IF($A355="","",VLOOKUP($A355,DADOS!$F:$R,13,FALSE))</f>
        <v/>
      </c>
      <c r="P355">
        <f>IF($B$23="","",$B$23)</f>
        <v>32</v>
      </c>
      <c r="Q355">
        <f>IF($C$23="","",$C$23)</f>
        <v>16</v>
      </c>
      <c r="R355">
        <f>IF($D$23="","",$D$23)</f>
        <v>32</v>
      </c>
      <c r="S355">
        <f>IF(E$23="","",E$23)</f>
        <v>6</v>
      </c>
      <c r="T355">
        <f>IF(F$23="","",F$23)</f>
        <v>6</v>
      </c>
      <c r="U355">
        <f>IF(G$23="","",G$23)</f>
        <v>0.12</v>
      </c>
      <c r="V355">
        <f>IF(H$23="","",H$23)</f>
        <v>0.12</v>
      </c>
      <c r="W355">
        <f>IF($B$23="","",$B$23)</f>
        <v>32</v>
      </c>
      <c r="X355">
        <f>IF($C$23="","",$C$23)</f>
        <v>16</v>
      </c>
      <c r="Y355">
        <f>IF($D$23="","",$D$23)</f>
        <v>32</v>
      </c>
      <c r="Z355">
        <f>IF(L$23="","",L$23)</f>
        <v>0.12</v>
      </c>
      <c r="AA355">
        <f>IF(M$23="","",M$23)</f>
        <v>0.12</v>
      </c>
      <c r="AC355">
        <f>IF(B$22="","",B$22)</f>
        <v>48</v>
      </c>
      <c r="AD355">
        <f>IF(C$22="","",C$22)</f>
        <v>24</v>
      </c>
      <c r="AE355">
        <f>IF(D$22="","",D$22)</f>
        <v>48</v>
      </c>
      <c r="AF355">
        <f>IF(E$22="","",E$22)</f>
        <v>9</v>
      </c>
      <c r="AG355">
        <f>IF(F$22="","",F$22)</f>
        <v>9</v>
      </c>
      <c r="AH355">
        <f>IF(G$22="","",G$22)</f>
        <v>0.18</v>
      </c>
      <c r="AI355">
        <f>IF(H$22="","",H$22)</f>
        <v>0.18</v>
      </c>
      <c r="AJ355">
        <f>IF(I$22="","",I$22)</f>
        <v>1.7999999999999998</v>
      </c>
      <c r="AK355">
        <f>IF(J$22="","",J$22)</f>
        <v>1.7999999999999998</v>
      </c>
      <c r="AL355">
        <f>IF(K$22="","",K$22)</f>
        <v>0.09</v>
      </c>
      <c r="AM355">
        <f>IF(L$22="","",L$22)</f>
        <v>0.18</v>
      </c>
      <c r="AN355">
        <f>IF(M$22="","",M$22)</f>
        <v>0.18</v>
      </c>
      <c r="AP355">
        <f>$B$16</f>
        <v>40</v>
      </c>
      <c r="AQ355">
        <f>$B$16</f>
        <v>40</v>
      </c>
      <c r="AR355">
        <f>$B$16</f>
        <v>40</v>
      </c>
      <c r="AS355">
        <f>$B$16</f>
        <v>40</v>
      </c>
      <c r="AT355">
        <f>$B$16</f>
        <v>40</v>
      </c>
      <c r="AU355">
        <f>$B$16</f>
        <v>40</v>
      </c>
      <c r="AV355">
        <f>$B$16</f>
        <v>40</v>
      </c>
      <c r="AW355">
        <f>$B$16</f>
        <v>40</v>
      </c>
      <c r="AX355">
        <f>$B$16</f>
        <v>40</v>
      </c>
      <c r="AY355">
        <f>$B$16</f>
        <v>40</v>
      </c>
      <c r="AZ355">
        <f>$B$16</f>
        <v>40</v>
      </c>
      <c r="BA355">
        <f>$B$16</f>
        <v>40</v>
      </c>
    </row>
    <row r="356">
      <c r="B356" t="str">
        <f>IF($A356="","",VLOOKUP($A356,DADOS!$F:$R,2,FALSE))</f>
        <v/>
      </c>
      <c r="C356" t="str">
        <f>IF($A356="","",VLOOKUP($A356,DADOS!$F:$R,3,FALSE))</f>
        <v/>
      </c>
      <c r="D356" t="str">
        <f>IF($A356="","",VLOOKUP($A356,DADOS!$F:$R,4,FALSE))</f>
        <v/>
      </c>
      <c r="E356" t="str">
        <f>IF($A356="","",VLOOKUP($A356,DADOS!$F:$R,5,FALSE))</f>
        <v/>
      </c>
      <c r="F356" t="str">
        <f>IF($A356="","",VLOOKUP($A356,DADOS!$F:$R,6,FALSE))</f>
        <v/>
      </c>
      <c r="G356" t="str">
        <f>IF($A356="","",VLOOKUP($A356,DADOS!$F:$R,7,FALSE))</f>
        <v/>
      </c>
      <c r="H356" t="str">
        <f>IF($A356="","",VLOOKUP($A356,DADOS!$F:$R,8,FALSE))</f>
        <v/>
      </c>
      <c r="I356" t="str">
        <f>IF($A356="","",VLOOKUP($A356,DADOS!$F:$R,9,FALSE))</f>
        <v/>
      </c>
      <c r="J356" t="str">
        <f>IF($A356="","",VLOOKUP($A356,DADOS!$F:$R,10,FALSE))</f>
        <v/>
      </c>
      <c r="K356" t="str">
        <f>IF($A356="","",VLOOKUP($A356,DADOS!$F:$R,11,FALSE))</f>
        <v/>
      </c>
      <c r="L356" t="str">
        <f>IF($A356="","",VLOOKUP($A356,DADOS!$F:$R,12,FALSE))</f>
        <v/>
      </c>
      <c r="M356" t="str">
        <f>IF($A356="","",VLOOKUP($A356,DADOS!$F:$R,13,FALSE))</f>
        <v/>
      </c>
      <c r="P356">
        <f>IF($B$23="","",$B$23)</f>
        <v>32</v>
      </c>
      <c r="Q356">
        <f>IF($C$23="","",$C$23)</f>
        <v>16</v>
      </c>
      <c r="R356">
        <f>IF($D$23="","",$D$23)</f>
        <v>32</v>
      </c>
      <c r="S356">
        <f>IF(E$23="","",E$23)</f>
        <v>6</v>
      </c>
      <c r="T356">
        <f>IF(F$23="","",F$23)</f>
        <v>6</v>
      </c>
      <c r="U356">
        <f>IF(G$23="","",G$23)</f>
        <v>0.12</v>
      </c>
      <c r="V356">
        <f>IF(H$23="","",H$23)</f>
        <v>0.12</v>
      </c>
      <c r="W356">
        <f>IF($B$23="","",$B$23)</f>
        <v>32</v>
      </c>
      <c r="X356">
        <f>IF($C$23="","",$C$23)</f>
        <v>16</v>
      </c>
      <c r="Y356">
        <f>IF($D$23="","",$D$23)</f>
        <v>32</v>
      </c>
      <c r="Z356">
        <f>IF(L$23="","",L$23)</f>
        <v>0.12</v>
      </c>
      <c r="AA356">
        <f>IF(M$23="","",M$23)</f>
        <v>0.12</v>
      </c>
      <c r="AC356">
        <f>IF(B$22="","",B$22)</f>
        <v>48</v>
      </c>
      <c r="AD356">
        <f>IF(C$22="","",C$22)</f>
        <v>24</v>
      </c>
      <c r="AE356">
        <f>IF(D$22="","",D$22)</f>
        <v>48</v>
      </c>
      <c r="AF356">
        <f>IF(E$22="","",E$22)</f>
        <v>9</v>
      </c>
      <c r="AG356">
        <f>IF(F$22="","",F$22)</f>
        <v>9</v>
      </c>
      <c r="AH356">
        <f>IF(G$22="","",G$22)</f>
        <v>0.18</v>
      </c>
      <c r="AI356">
        <f>IF(H$22="","",H$22)</f>
        <v>0.18</v>
      </c>
      <c r="AJ356">
        <f>IF(I$22="","",I$22)</f>
        <v>1.7999999999999998</v>
      </c>
      <c r="AK356">
        <f>IF(J$22="","",J$22)</f>
        <v>1.7999999999999998</v>
      </c>
      <c r="AL356">
        <f>IF(K$22="","",K$22)</f>
        <v>0.09</v>
      </c>
      <c r="AM356">
        <f>IF(L$22="","",L$22)</f>
        <v>0.18</v>
      </c>
      <c r="AN356">
        <f>IF(M$22="","",M$22)</f>
        <v>0.18</v>
      </c>
      <c r="AP356">
        <f>$B$16</f>
        <v>40</v>
      </c>
      <c r="AQ356">
        <f>$B$16</f>
        <v>40</v>
      </c>
      <c r="AR356">
        <f>$B$16</f>
        <v>40</v>
      </c>
      <c r="AS356">
        <f>$B$16</f>
        <v>40</v>
      </c>
      <c r="AT356">
        <f>$B$16</f>
        <v>40</v>
      </c>
      <c r="AU356">
        <f>$B$16</f>
        <v>40</v>
      </c>
      <c r="AV356">
        <f>$B$16</f>
        <v>40</v>
      </c>
      <c r="AW356">
        <f>$B$16</f>
        <v>40</v>
      </c>
      <c r="AX356">
        <f>$B$16</f>
        <v>40</v>
      </c>
      <c r="AY356">
        <f>$B$16</f>
        <v>40</v>
      </c>
      <c r="AZ356">
        <f>$B$16</f>
        <v>40</v>
      </c>
      <c r="BA356">
        <f>$B$16</f>
        <v>40</v>
      </c>
    </row>
    <row r="357">
      <c r="B357" t="str">
        <f>IF($A357="","",VLOOKUP($A357,DADOS!$F:$R,2,FALSE))</f>
        <v/>
      </c>
      <c r="C357" t="str">
        <f>IF($A357="","",VLOOKUP($A357,DADOS!$F:$R,3,FALSE))</f>
        <v/>
      </c>
      <c r="D357" t="str">
        <f>IF($A357="","",VLOOKUP($A357,DADOS!$F:$R,4,FALSE))</f>
        <v/>
      </c>
      <c r="E357" t="str">
        <f>IF($A357="","",VLOOKUP($A357,DADOS!$F:$R,5,FALSE))</f>
        <v/>
      </c>
      <c r="F357" t="str">
        <f>IF($A357="","",VLOOKUP($A357,DADOS!$F:$R,6,FALSE))</f>
        <v/>
      </c>
      <c r="G357" t="str">
        <f>IF($A357="","",VLOOKUP($A357,DADOS!$F:$R,7,FALSE))</f>
        <v/>
      </c>
      <c r="H357" t="str">
        <f>IF($A357="","",VLOOKUP($A357,DADOS!$F:$R,8,FALSE))</f>
        <v/>
      </c>
      <c r="I357" t="str">
        <f>IF($A357="","",VLOOKUP($A357,DADOS!$F:$R,9,FALSE))</f>
        <v/>
      </c>
      <c r="J357" t="str">
        <f>IF($A357="","",VLOOKUP($A357,DADOS!$F:$R,10,FALSE))</f>
        <v/>
      </c>
      <c r="K357" t="str">
        <f>IF($A357="","",VLOOKUP($A357,DADOS!$F:$R,11,FALSE))</f>
        <v/>
      </c>
      <c r="L357" t="str">
        <f>IF($A357="","",VLOOKUP($A357,DADOS!$F:$R,12,FALSE))</f>
        <v/>
      </c>
      <c r="M357" t="str">
        <f>IF($A357="","",VLOOKUP($A357,DADOS!$F:$R,13,FALSE))</f>
        <v/>
      </c>
      <c r="P357">
        <f>IF($B$23="","",$B$23)</f>
        <v>32</v>
      </c>
      <c r="Q357">
        <f>IF($C$23="","",$C$23)</f>
        <v>16</v>
      </c>
      <c r="R357">
        <f>IF($D$23="","",$D$23)</f>
        <v>32</v>
      </c>
      <c r="S357">
        <f>IF(E$23="","",E$23)</f>
        <v>6</v>
      </c>
      <c r="T357">
        <f>IF(F$23="","",F$23)</f>
        <v>6</v>
      </c>
      <c r="U357">
        <f>IF(G$23="","",G$23)</f>
        <v>0.12</v>
      </c>
      <c r="V357">
        <f>IF(H$23="","",H$23)</f>
        <v>0.12</v>
      </c>
      <c r="W357">
        <f>IF($B$23="","",$B$23)</f>
        <v>32</v>
      </c>
      <c r="X357">
        <f>IF($C$23="","",$C$23)</f>
        <v>16</v>
      </c>
      <c r="Y357">
        <f>IF($D$23="","",$D$23)</f>
        <v>32</v>
      </c>
      <c r="Z357">
        <f>IF(L$23="","",L$23)</f>
        <v>0.12</v>
      </c>
      <c r="AA357">
        <f>IF(M$23="","",M$23)</f>
        <v>0.12</v>
      </c>
      <c r="AC357">
        <f>IF(B$22="","",B$22)</f>
        <v>48</v>
      </c>
      <c r="AD357">
        <f>IF(C$22="","",C$22)</f>
        <v>24</v>
      </c>
      <c r="AE357">
        <f>IF(D$22="","",D$22)</f>
        <v>48</v>
      </c>
      <c r="AF357">
        <f>IF(E$22="","",E$22)</f>
        <v>9</v>
      </c>
      <c r="AG357">
        <f>IF(F$22="","",F$22)</f>
        <v>9</v>
      </c>
      <c r="AH357">
        <f>IF(G$22="","",G$22)</f>
        <v>0.18</v>
      </c>
      <c r="AI357">
        <f>IF(H$22="","",H$22)</f>
        <v>0.18</v>
      </c>
      <c r="AJ357">
        <f>IF(I$22="","",I$22)</f>
        <v>1.7999999999999998</v>
      </c>
      <c r="AK357">
        <f>IF(J$22="","",J$22)</f>
        <v>1.7999999999999998</v>
      </c>
      <c r="AL357">
        <f>IF(K$22="","",K$22)</f>
        <v>0.09</v>
      </c>
      <c r="AM357">
        <f>IF(L$22="","",L$22)</f>
        <v>0.18</v>
      </c>
      <c r="AN357">
        <f>IF(M$22="","",M$22)</f>
        <v>0.18</v>
      </c>
      <c r="AP357">
        <f>$B$16</f>
        <v>40</v>
      </c>
      <c r="AQ357">
        <f>$B$16</f>
        <v>40</v>
      </c>
      <c r="AR357">
        <f>$B$16</f>
        <v>40</v>
      </c>
      <c r="AS357">
        <f>$B$16</f>
        <v>40</v>
      </c>
      <c r="AT357">
        <f>$B$16</f>
        <v>40</v>
      </c>
      <c r="AU357">
        <f>$B$16</f>
        <v>40</v>
      </c>
      <c r="AV357">
        <f>$B$16</f>
        <v>40</v>
      </c>
      <c r="AW357">
        <f>$B$16</f>
        <v>40</v>
      </c>
      <c r="AX357">
        <f>$B$16</f>
        <v>40</v>
      </c>
      <c r="AY357">
        <f>$B$16</f>
        <v>40</v>
      </c>
      <c r="AZ357">
        <f>$B$16</f>
        <v>40</v>
      </c>
      <c r="BA357">
        <f>$B$16</f>
        <v>40</v>
      </c>
    </row>
    <row r="358">
      <c r="B358" t="str">
        <f>IF($A358="","",VLOOKUP($A358,DADOS!$F:$R,2,FALSE))</f>
        <v/>
      </c>
      <c r="C358" t="str">
        <f>IF($A358="","",VLOOKUP($A358,DADOS!$F:$R,3,FALSE))</f>
        <v/>
      </c>
      <c r="D358" t="str">
        <f>IF($A358="","",VLOOKUP($A358,DADOS!$F:$R,4,FALSE))</f>
        <v/>
      </c>
      <c r="E358" t="str">
        <f>IF($A358="","",VLOOKUP($A358,DADOS!$F:$R,5,FALSE))</f>
        <v/>
      </c>
      <c r="F358" t="str">
        <f>IF($A358="","",VLOOKUP($A358,DADOS!$F:$R,6,FALSE))</f>
        <v/>
      </c>
      <c r="G358" t="str">
        <f>IF($A358="","",VLOOKUP($A358,DADOS!$F:$R,7,FALSE))</f>
        <v/>
      </c>
      <c r="H358" t="str">
        <f>IF($A358="","",VLOOKUP($A358,DADOS!$F:$R,8,FALSE))</f>
        <v/>
      </c>
      <c r="I358" t="str">
        <f>IF($A358="","",VLOOKUP($A358,DADOS!$F:$R,9,FALSE))</f>
        <v/>
      </c>
      <c r="J358" t="str">
        <f>IF($A358="","",VLOOKUP($A358,DADOS!$F:$R,10,FALSE))</f>
        <v/>
      </c>
      <c r="K358" t="str">
        <f>IF($A358="","",VLOOKUP($A358,DADOS!$F:$R,11,FALSE))</f>
        <v/>
      </c>
      <c r="L358" t="str">
        <f>IF($A358="","",VLOOKUP($A358,DADOS!$F:$R,12,FALSE))</f>
        <v/>
      </c>
      <c r="M358" t="str">
        <f>IF($A358="","",VLOOKUP($A358,DADOS!$F:$R,13,FALSE))</f>
        <v/>
      </c>
      <c r="P358">
        <f>IF($B$23="","",$B$23)</f>
        <v>32</v>
      </c>
      <c r="Q358">
        <f>IF($C$23="","",$C$23)</f>
        <v>16</v>
      </c>
      <c r="R358">
        <f>IF($D$23="","",$D$23)</f>
        <v>32</v>
      </c>
      <c r="S358">
        <f>IF(E$23="","",E$23)</f>
        <v>6</v>
      </c>
      <c r="T358">
        <f>IF(F$23="","",F$23)</f>
        <v>6</v>
      </c>
      <c r="U358">
        <f>IF(G$23="","",G$23)</f>
        <v>0.12</v>
      </c>
      <c r="V358">
        <f>IF(H$23="","",H$23)</f>
        <v>0.12</v>
      </c>
      <c r="W358">
        <f>IF($B$23="","",$B$23)</f>
        <v>32</v>
      </c>
      <c r="X358">
        <f>IF($C$23="","",$C$23)</f>
        <v>16</v>
      </c>
      <c r="Y358">
        <f>IF($D$23="","",$D$23)</f>
        <v>32</v>
      </c>
      <c r="Z358">
        <f>IF(L$23="","",L$23)</f>
        <v>0.12</v>
      </c>
      <c r="AA358">
        <f>IF(M$23="","",M$23)</f>
        <v>0.12</v>
      </c>
      <c r="AC358">
        <f>IF(B$22="","",B$22)</f>
        <v>48</v>
      </c>
      <c r="AD358">
        <f>IF(C$22="","",C$22)</f>
        <v>24</v>
      </c>
      <c r="AE358">
        <f>IF(D$22="","",D$22)</f>
        <v>48</v>
      </c>
      <c r="AF358">
        <f>IF(E$22="","",E$22)</f>
        <v>9</v>
      </c>
      <c r="AG358">
        <f>IF(F$22="","",F$22)</f>
        <v>9</v>
      </c>
      <c r="AH358">
        <f>IF(G$22="","",G$22)</f>
        <v>0.18</v>
      </c>
      <c r="AI358">
        <f>IF(H$22="","",H$22)</f>
        <v>0.18</v>
      </c>
      <c r="AJ358">
        <f>IF(I$22="","",I$22)</f>
        <v>1.7999999999999998</v>
      </c>
      <c r="AK358">
        <f>IF(J$22="","",J$22)</f>
        <v>1.7999999999999998</v>
      </c>
      <c r="AL358">
        <f>IF(K$22="","",K$22)</f>
        <v>0.09</v>
      </c>
      <c r="AM358">
        <f>IF(L$22="","",L$22)</f>
        <v>0.18</v>
      </c>
      <c r="AN358">
        <f>IF(M$22="","",M$22)</f>
        <v>0.18</v>
      </c>
      <c r="AP358">
        <f>$B$16</f>
        <v>40</v>
      </c>
      <c r="AQ358">
        <f>$B$16</f>
        <v>40</v>
      </c>
      <c r="AR358">
        <f>$B$16</f>
        <v>40</v>
      </c>
      <c r="AS358">
        <f>$B$16</f>
        <v>40</v>
      </c>
      <c r="AT358">
        <f>$B$16</f>
        <v>40</v>
      </c>
      <c r="AU358">
        <f>$B$16</f>
        <v>40</v>
      </c>
      <c r="AV358">
        <f>$B$16</f>
        <v>40</v>
      </c>
      <c r="AW358">
        <f>$B$16</f>
        <v>40</v>
      </c>
      <c r="AX358">
        <f>$B$16</f>
        <v>40</v>
      </c>
      <c r="AY358">
        <f>$B$16</f>
        <v>40</v>
      </c>
      <c r="AZ358">
        <f>$B$16</f>
        <v>40</v>
      </c>
      <c r="BA358">
        <f>$B$16</f>
        <v>40</v>
      </c>
    </row>
    <row r="359">
      <c r="B359" t="str">
        <f>IF($A359="","",VLOOKUP($A359,DADOS!$F:$R,2,FALSE))</f>
        <v/>
      </c>
      <c r="C359" t="str">
        <f>IF($A359="","",VLOOKUP($A359,DADOS!$F:$R,3,FALSE))</f>
        <v/>
      </c>
      <c r="D359" t="str">
        <f>IF($A359="","",VLOOKUP($A359,DADOS!$F:$R,4,FALSE))</f>
        <v/>
      </c>
      <c r="E359" t="str">
        <f>IF($A359="","",VLOOKUP($A359,DADOS!$F:$R,5,FALSE))</f>
        <v/>
      </c>
      <c r="F359" t="str">
        <f>IF($A359="","",VLOOKUP($A359,DADOS!$F:$R,6,FALSE))</f>
        <v/>
      </c>
      <c r="G359" t="str">
        <f>IF($A359="","",VLOOKUP($A359,DADOS!$F:$R,7,FALSE))</f>
        <v/>
      </c>
      <c r="H359" t="str">
        <f>IF($A359="","",VLOOKUP($A359,DADOS!$F:$R,8,FALSE))</f>
        <v/>
      </c>
      <c r="I359" t="str">
        <f>IF($A359="","",VLOOKUP($A359,DADOS!$F:$R,9,FALSE))</f>
        <v/>
      </c>
      <c r="J359" t="str">
        <f>IF($A359="","",VLOOKUP($A359,DADOS!$F:$R,10,FALSE))</f>
        <v/>
      </c>
      <c r="K359" t="str">
        <f>IF($A359="","",VLOOKUP($A359,DADOS!$F:$R,11,FALSE))</f>
        <v/>
      </c>
      <c r="L359" t="str">
        <f>IF($A359="","",VLOOKUP($A359,DADOS!$F:$R,12,FALSE))</f>
        <v/>
      </c>
      <c r="M359" t="str">
        <f>IF($A359="","",VLOOKUP($A359,DADOS!$F:$R,13,FALSE))</f>
        <v/>
      </c>
      <c r="P359">
        <f>IF($B$23="","",$B$23)</f>
        <v>32</v>
      </c>
      <c r="Q359">
        <f>IF($C$23="","",$C$23)</f>
        <v>16</v>
      </c>
      <c r="R359">
        <f>IF($D$23="","",$D$23)</f>
        <v>32</v>
      </c>
      <c r="S359">
        <f>IF(E$23="","",E$23)</f>
        <v>6</v>
      </c>
      <c r="T359">
        <f>IF(F$23="","",F$23)</f>
        <v>6</v>
      </c>
      <c r="U359">
        <f>IF(G$23="","",G$23)</f>
        <v>0.12</v>
      </c>
      <c r="V359">
        <f>IF(H$23="","",H$23)</f>
        <v>0.12</v>
      </c>
      <c r="W359">
        <f>IF($B$23="","",$B$23)</f>
        <v>32</v>
      </c>
      <c r="X359">
        <f>IF($C$23="","",$C$23)</f>
        <v>16</v>
      </c>
      <c r="Y359">
        <f>IF($D$23="","",$D$23)</f>
        <v>32</v>
      </c>
      <c r="Z359">
        <f>IF(L$23="","",L$23)</f>
        <v>0.12</v>
      </c>
      <c r="AA359">
        <f>IF(M$23="","",M$23)</f>
        <v>0.12</v>
      </c>
      <c r="AC359">
        <f>IF(B$22="","",B$22)</f>
        <v>48</v>
      </c>
      <c r="AD359">
        <f>IF(C$22="","",C$22)</f>
        <v>24</v>
      </c>
      <c r="AE359">
        <f>IF(D$22="","",D$22)</f>
        <v>48</v>
      </c>
      <c r="AF359">
        <f>IF(E$22="","",E$22)</f>
        <v>9</v>
      </c>
      <c r="AG359">
        <f>IF(F$22="","",F$22)</f>
        <v>9</v>
      </c>
      <c r="AH359">
        <f>IF(G$22="","",G$22)</f>
        <v>0.18</v>
      </c>
      <c r="AI359">
        <f>IF(H$22="","",H$22)</f>
        <v>0.18</v>
      </c>
      <c r="AJ359">
        <f>IF(I$22="","",I$22)</f>
        <v>1.7999999999999998</v>
      </c>
      <c r="AK359">
        <f>IF(J$22="","",J$22)</f>
        <v>1.7999999999999998</v>
      </c>
      <c r="AL359">
        <f>IF(K$22="","",K$22)</f>
        <v>0.09</v>
      </c>
      <c r="AM359">
        <f>IF(L$22="","",L$22)</f>
        <v>0.18</v>
      </c>
      <c r="AN359">
        <f>IF(M$22="","",M$22)</f>
        <v>0.18</v>
      </c>
      <c r="AP359">
        <f>$B$16</f>
        <v>40</v>
      </c>
      <c r="AQ359">
        <f>$B$16</f>
        <v>40</v>
      </c>
      <c r="AR359">
        <f>$B$16</f>
        <v>40</v>
      </c>
      <c r="AS359">
        <f>$B$16</f>
        <v>40</v>
      </c>
      <c r="AT359">
        <f>$B$16</f>
        <v>40</v>
      </c>
      <c r="AU359">
        <f>$B$16</f>
        <v>40</v>
      </c>
      <c r="AV359">
        <f>$B$16</f>
        <v>40</v>
      </c>
      <c r="AW359">
        <f>$B$16</f>
        <v>40</v>
      </c>
      <c r="AX359">
        <f>$B$16</f>
        <v>40</v>
      </c>
      <c r="AY359">
        <f>$B$16</f>
        <v>40</v>
      </c>
      <c r="AZ359">
        <f>$B$16</f>
        <v>40</v>
      </c>
      <c r="BA359">
        <f>$B$16</f>
        <v>40</v>
      </c>
    </row>
    <row r="360">
      <c r="B360" t="str">
        <f>IF($A360="","",VLOOKUP($A360,DADOS!$F:$R,2,FALSE))</f>
        <v/>
      </c>
      <c r="C360" t="str">
        <f>IF($A360="","",VLOOKUP($A360,DADOS!$F:$R,3,FALSE))</f>
        <v/>
      </c>
      <c r="D360" t="str">
        <f>IF($A360="","",VLOOKUP($A360,DADOS!$F:$R,4,FALSE))</f>
        <v/>
      </c>
      <c r="E360" t="str">
        <f>IF($A360="","",VLOOKUP($A360,DADOS!$F:$R,5,FALSE))</f>
        <v/>
      </c>
      <c r="F360" t="str">
        <f>IF($A360="","",VLOOKUP($A360,DADOS!$F:$R,6,FALSE))</f>
        <v/>
      </c>
      <c r="G360" t="str">
        <f>IF($A360="","",VLOOKUP($A360,DADOS!$F:$R,7,FALSE))</f>
        <v/>
      </c>
      <c r="H360" t="str">
        <f>IF($A360="","",VLOOKUP($A360,DADOS!$F:$R,8,FALSE))</f>
        <v/>
      </c>
      <c r="I360" t="str">
        <f>IF($A360="","",VLOOKUP($A360,DADOS!$F:$R,9,FALSE))</f>
        <v/>
      </c>
      <c r="J360" t="str">
        <f>IF($A360="","",VLOOKUP($A360,DADOS!$F:$R,10,FALSE))</f>
        <v/>
      </c>
      <c r="K360" t="str">
        <f>IF($A360="","",VLOOKUP($A360,DADOS!$F:$R,11,FALSE))</f>
        <v/>
      </c>
      <c r="L360" t="str">
        <f>IF($A360="","",VLOOKUP($A360,DADOS!$F:$R,12,FALSE))</f>
        <v/>
      </c>
      <c r="M360" t="str">
        <f>IF($A360="","",VLOOKUP($A360,DADOS!$F:$R,13,FALSE))</f>
        <v/>
      </c>
      <c r="P360">
        <f>IF($B$23="","",$B$23)</f>
        <v>32</v>
      </c>
      <c r="Q360">
        <f>IF($C$23="","",$C$23)</f>
        <v>16</v>
      </c>
      <c r="R360">
        <f>IF($D$23="","",$D$23)</f>
        <v>32</v>
      </c>
      <c r="S360">
        <f>IF(E$23="","",E$23)</f>
        <v>6</v>
      </c>
      <c r="T360">
        <f>IF(F$23="","",F$23)</f>
        <v>6</v>
      </c>
      <c r="U360">
        <f>IF(G$23="","",G$23)</f>
        <v>0.12</v>
      </c>
      <c r="V360">
        <f>IF(H$23="","",H$23)</f>
        <v>0.12</v>
      </c>
      <c r="W360">
        <f>IF($B$23="","",$B$23)</f>
        <v>32</v>
      </c>
      <c r="X360">
        <f>IF($C$23="","",$C$23)</f>
        <v>16</v>
      </c>
      <c r="Y360">
        <f>IF($D$23="","",$D$23)</f>
        <v>32</v>
      </c>
      <c r="Z360">
        <f>IF(L$23="","",L$23)</f>
        <v>0.12</v>
      </c>
      <c r="AA360">
        <f>IF(M$23="","",M$23)</f>
        <v>0.12</v>
      </c>
      <c r="AC360">
        <f>IF(B$22="","",B$22)</f>
        <v>48</v>
      </c>
      <c r="AD360">
        <f>IF(C$22="","",C$22)</f>
        <v>24</v>
      </c>
      <c r="AE360">
        <f>IF(D$22="","",D$22)</f>
        <v>48</v>
      </c>
      <c r="AF360">
        <f>IF(E$22="","",E$22)</f>
        <v>9</v>
      </c>
      <c r="AG360">
        <f>IF(F$22="","",F$22)</f>
        <v>9</v>
      </c>
      <c r="AH360">
        <f>IF(G$22="","",G$22)</f>
        <v>0.18</v>
      </c>
      <c r="AI360">
        <f>IF(H$22="","",H$22)</f>
        <v>0.18</v>
      </c>
      <c r="AJ360">
        <f>IF(I$22="","",I$22)</f>
        <v>1.7999999999999998</v>
      </c>
      <c r="AK360">
        <f>IF(J$22="","",J$22)</f>
        <v>1.7999999999999998</v>
      </c>
      <c r="AL360">
        <f>IF(K$22="","",K$22)</f>
        <v>0.09</v>
      </c>
      <c r="AM360">
        <f>IF(L$22="","",L$22)</f>
        <v>0.18</v>
      </c>
      <c r="AN360">
        <f>IF(M$22="","",M$22)</f>
        <v>0.18</v>
      </c>
      <c r="AP360">
        <f>$B$16</f>
        <v>40</v>
      </c>
      <c r="AQ360">
        <f>$B$16</f>
        <v>40</v>
      </c>
      <c r="AR360">
        <f>$B$16</f>
        <v>40</v>
      </c>
      <c r="AS360">
        <f>$B$16</f>
        <v>40</v>
      </c>
      <c r="AT360">
        <f>$B$16</f>
        <v>40</v>
      </c>
      <c r="AU360">
        <f>$B$16</f>
        <v>40</v>
      </c>
      <c r="AV360">
        <f>$B$16</f>
        <v>40</v>
      </c>
      <c r="AW360">
        <f>$B$16</f>
        <v>40</v>
      </c>
      <c r="AX360">
        <f>$B$16</f>
        <v>40</v>
      </c>
      <c r="AY360">
        <f>$B$16</f>
        <v>40</v>
      </c>
      <c r="AZ360">
        <f>$B$16</f>
        <v>40</v>
      </c>
      <c r="BA360">
        <f>$B$16</f>
        <v>40</v>
      </c>
    </row>
    <row r="361">
      <c r="B361" t="str">
        <f>IF($A361="","",VLOOKUP($A361,DADOS!$F:$R,2,FALSE))</f>
        <v/>
      </c>
      <c r="C361" t="str">
        <f>IF($A361="","",VLOOKUP($A361,DADOS!$F:$R,3,FALSE))</f>
        <v/>
      </c>
      <c r="D361" t="str">
        <f>IF($A361="","",VLOOKUP($A361,DADOS!$F:$R,4,FALSE))</f>
        <v/>
      </c>
      <c r="E361" t="str">
        <f>IF($A361="","",VLOOKUP($A361,DADOS!$F:$R,5,FALSE))</f>
        <v/>
      </c>
      <c r="F361" t="str">
        <f>IF($A361="","",VLOOKUP($A361,DADOS!$F:$R,6,FALSE))</f>
        <v/>
      </c>
      <c r="G361" t="str">
        <f>IF($A361="","",VLOOKUP($A361,DADOS!$F:$R,7,FALSE))</f>
        <v/>
      </c>
      <c r="H361" t="str">
        <f>IF($A361="","",VLOOKUP($A361,DADOS!$F:$R,8,FALSE))</f>
        <v/>
      </c>
      <c r="I361" t="str">
        <f>IF($A361="","",VLOOKUP($A361,DADOS!$F:$R,9,FALSE))</f>
        <v/>
      </c>
      <c r="J361" t="str">
        <f>IF($A361="","",VLOOKUP($A361,DADOS!$F:$R,10,FALSE))</f>
        <v/>
      </c>
      <c r="K361" t="str">
        <f>IF($A361="","",VLOOKUP($A361,DADOS!$F:$R,11,FALSE))</f>
        <v/>
      </c>
      <c r="L361" t="str">
        <f>IF($A361="","",VLOOKUP($A361,DADOS!$F:$R,12,FALSE))</f>
        <v/>
      </c>
      <c r="M361" t="str">
        <f>IF($A361="","",VLOOKUP($A361,DADOS!$F:$R,13,FALSE))</f>
        <v/>
      </c>
      <c r="P361">
        <f>IF($B$23="","",$B$23)</f>
        <v>32</v>
      </c>
      <c r="Q361">
        <f>IF($C$23="","",$C$23)</f>
        <v>16</v>
      </c>
      <c r="R361">
        <f>IF($D$23="","",$D$23)</f>
        <v>32</v>
      </c>
      <c r="S361">
        <f>IF(E$23="","",E$23)</f>
        <v>6</v>
      </c>
      <c r="T361">
        <f>IF(F$23="","",F$23)</f>
        <v>6</v>
      </c>
      <c r="U361">
        <f>IF(G$23="","",G$23)</f>
        <v>0.12</v>
      </c>
      <c r="V361">
        <f>IF(H$23="","",H$23)</f>
        <v>0.12</v>
      </c>
      <c r="W361">
        <f>IF($B$23="","",$B$23)</f>
        <v>32</v>
      </c>
      <c r="X361">
        <f>IF($C$23="","",$C$23)</f>
        <v>16</v>
      </c>
      <c r="Y361">
        <f>IF($D$23="","",$D$23)</f>
        <v>32</v>
      </c>
      <c r="Z361">
        <f>IF(L$23="","",L$23)</f>
        <v>0.12</v>
      </c>
      <c r="AA361">
        <f>IF(M$23="","",M$23)</f>
        <v>0.12</v>
      </c>
      <c r="AC361">
        <f>IF(B$22="","",B$22)</f>
        <v>48</v>
      </c>
      <c r="AD361">
        <f>IF(C$22="","",C$22)</f>
        <v>24</v>
      </c>
      <c r="AE361">
        <f>IF(D$22="","",D$22)</f>
        <v>48</v>
      </c>
      <c r="AF361">
        <f>IF(E$22="","",E$22)</f>
        <v>9</v>
      </c>
      <c r="AG361">
        <f>IF(F$22="","",F$22)</f>
        <v>9</v>
      </c>
      <c r="AH361">
        <f>IF(G$22="","",G$22)</f>
        <v>0.18</v>
      </c>
      <c r="AI361">
        <f>IF(H$22="","",H$22)</f>
        <v>0.18</v>
      </c>
      <c r="AJ361">
        <f>IF(I$22="","",I$22)</f>
        <v>1.7999999999999998</v>
      </c>
      <c r="AK361">
        <f>IF(J$22="","",J$22)</f>
        <v>1.7999999999999998</v>
      </c>
      <c r="AL361">
        <f>IF(K$22="","",K$22)</f>
        <v>0.09</v>
      </c>
      <c r="AM361">
        <f>IF(L$22="","",L$22)</f>
        <v>0.18</v>
      </c>
      <c r="AN361">
        <f>IF(M$22="","",M$22)</f>
        <v>0.18</v>
      </c>
      <c r="AP361">
        <f>$B$16</f>
        <v>40</v>
      </c>
      <c r="AQ361">
        <f>$B$16</f>
        <v>40</v>
      </c>
      <c r="AR361">
        <f>$B$16</f>
        <v>40</v>
      </c>
      <c r="AS361">
        <f>$B$16</f>
        <v>40</v>
      </c>
      <c r="AT361">
        <f>$B$16</f>
        <v>40</v>
      </c>
      <c r="AU361">
        <f>$B$16</f>
        <v>40</v>
      </c>
      <c r="AV361">
        <f>$B$16</f>
        <v>40</v>
      </c>
      <c r="AW361">
        <f>$B$16</f>
        <v>40</v>
      </c>
      <c r="AX361">
        <f>$B$16</f>
        <v>40</v>
      </c>
      <c r="AY361">
        <f>$B$16</f>
        <v>40</v>
      </c>
      <c r="AZ361">
        <f>$B$16</f>
        <v>40</v>
      </c>
      <c r="BA361">
        <f>$B$16</f>
        <v>40</v>
      </c>
    </row>
    <row r="362">
      <c r="B362" t="str">
        <f>IF($A362="","",VLOOKUP($A362,DADOS!$F:$R,2,FALSE))</f>
        <v/>
      </c>
      <c r="C362" t="str">
        <f>IF($A362="","",VLOOKUP($A362,DADOS!$F:$R,3,FALSE))</f>
        <v/>
      </c>
      <c r="D362" t="str">
        <f>IF($A362="","",VLOOKUP($A362,DADOS!$F:$R,4,FALSE))</f>
        <v/>
      </c>
      <c r="E362" t="str">
        <f>IF($A362="","",VLOOKUP($A362,DADOS!$F:$R,5,FALSE))</f>
        <v/>
      </c>
      <c r="F362" t="str">
        <f>IF($A362="","",VLOOKUP($A362,DADOS!$F:$R,6,FALSE))</f>
        <v/>
      </c>
      <c r="G362" t="str">
        <f>IF($A362="","",VLOOKUP($A362,DADOS!$F:$R,7,FALSE))</f>
        <v/>
      </c>
      <c r="H362" t="str">
        <f>IF($A362="","",VLOOKUP($A362,DADOS!$F:$R,8,FALSE))</f>
        <v/>
      </c>
      <c r="I362" t="str">
        <f>IF($A362="","",VLOOKUP($A362,DADOS!$F:$R,9,FALSE))</f>
        <v/>
      </c>
      <c r="J362" t="str">
        <f>IF($A362="","",VLOOKUP($A362,DADOS!$F:$R,10,FALSE))</f>
        <v/>
      </c>
      <c r="K362" t="str">
        <f>IF($A362="","",VLOOKUP($A362,DADOS!$F:$R,11,FALSE))</f>
        <v/>
      </c>
      <c r="L362" t="str">
        <f>IF($A362="","",VLOOKUP($A362,DADOS!$F:$R,12,FALSE))</f>
        <v/>
      </c>
      <c r="M362" t="str">
        <f>IF($A362="","",VLOOKUP($A362,DADOS!$F:$R,13,FALSE))</f>
        <v/>
      </c>
      <c r="P362">
        <f>IF($B$23="","",$B$23)</f>
        <v>32</v>
      </c>
      <c r="Q362">
        <f>IF($C$23="","",$C$23)</f>
        <v>16</v>
      </c>
      <c r="R362">
        <f>IF($D$23="","",$D$23)</f>
        <v>32</v>
      </c>
      <c r="S362">
        <f>IF(E$23="","",E$23)</f>
        <v>6</v>
      </c>
      <c r="T362">
        <f>IF(F$23="","",F$23)</f>
        <v>6</v>
      </c>
      <c r="U362">
        <f>IF(G$23="","",G$23)</f>
        <v>0.12</v>
      </c>
      <c r="V362">
        <f>IF(H$23="","",H$23)</f>
        <v>0.12</v>
      </c>
      <c r="W362">
        <f>IF($B$23="","",$B$23)</f>
        <v>32</v>
      </c>
      <c r="X362">
        <f>IF($C$23="","",$C$23)</f>
        <v>16</v>
      </c>
      <c r="Y362">
        <f>IF($D$23="","",$D$23)</f>
        <v>32</v>
      </c>
      <c r="Z362">
        <f>IF(L$23="","",L$23)</f>
        <v>0.12</v>
      </c>
      <c r="AA362">
        <f>IF(M$23="","",M$23)</f>
        <v>0.12</v>
      </c>
      <c r="AC362">
        <f>IF(B$22="","",B$22)</f>
        <v>48</v>
      </c>
      <c r="AD362">
        <f>IF(C$22="","",C$22)</f>
        <v>24</v>
      </c>
      <c r="AE362">
        <f>IF(D$22="","",D$22)</f>
        <v>48</v>
      </c>
      <c r="AF362">
        <f>IF(E$22="","",E$22)</f>
        <v>9</v>
      </c>
      <c r="AG362">
        <f>IF(F$22="","",F$22)</f>
        <v>9</v>
      </c>
      <c r="AH362">
        <f>IF(G$22="","",G$22)</f>
        <v>0.18</v>
      </c>
      <c r="AI362">
        <f>IF(H$22="","",H$22)</f>
        <v>0.18</v>
      </c>
      <c r="AJ362">
        <f>IF(I$22="","",I$22)</f>
        <v>1.7999999999999998</v>
      </c>
      <c r="AK362">
        <f>IF(J$22="","",J$22)</f>
        <v>1.7999999999999998</v>
      </c>
      <c r="AL362">
        <f>IF(K$22="","",K$22)</f>
        <v>0.09</v>
      </c>
      <c r="AM362">
        <f>IF(L$22="","",L$22)</f>
        <v>0.18</v>
      </c>
      <c r="AN362">
        <f>IF(M$22="","",M$22)</f>
        <v>0.18</v>
      </c>
      <c r="AP362">
        <f>$B$16</f>
        <v>40</v>
      </c>
      <c r="AQ362">
        <f>$B$16</f>
        <v>40</v>
      </c>
      <c r="AR362">
        <f>$B$16</f>
        <v>40</v>
      </c>
      <c r="AS362">
        <f>$B$16</f>
        <v>40</v>
      </c>
      <c r="AT362">
        <f>$B$16</f>
        <v>40</v>
      </c>
      <c r="AU362">
        <f>$B$16</f>
        <v>40</v>
      </c>
      <c r="AV362">
        <f>$B$16</f>
        <v>40</v>
      </c>
      <c r="AW362">
        <f>$B$16</f>
        <v>40</v>
      </c>
      <c r="AX362">
        <f>$B$16</f>
        <v>40</v>
      </c>
      <c r="AY362">
        <f>$B$16</f>
        <v>40</v>
      </c>
      <c r="AZ362">
        <f>$B$16</f>
        <v>40</v>
      </c>
      <c r="BA362">
        <f>$B$16</f>
        <v>40</v>
      </c>
    </row>
    <row r="363">
      <c r="B363" t="str">
        <f>IF($A363="","",VLOOKUP($A363,DADOS!$F:$R,2,FALSE))</f>
        <v/>
      </c>
      <c r="C363" t="str">
        <f>IF($A363="","",VLOOKUP($A363,DADOS!$F:$R,3,FALSE))</f>
        <v/>
      </c>
      <c r="D363" t="str">
        <f>IF($A363="","",VLOOKUP($A363,DADOS!$F:$R,4,FALSE))</f>
        <v/>
      </c>
      <c r="E363" t="str">
        <f>IF($A363="","",VLOOKUP($A363,DADOS!$F:$R,5,FALSE))</f>
        <v/>
      </c>
      <c r="F363" t="str">
        <f>IF($A363="","",VLOOKUP($A363,DADOS!$F:$R,6,FALSE))</f>
        <v/>
      </c>
      <c r="G363" t="str">
        <f>IF($A363="","",VLOOKUP($A363,DADOS!$F:$R,7,FALSE))</f>
        <v/>
      </c>
      <c r="H363" t="str">
        <f>IF($A363="","",VLOOKUP($A363,DADOS!$F:$R,8,FALSE))</f>
        <v/>
      </c>
      <c r="I363" t="str">
        <f>IF($A363="","",VLOOKUP($A363,DADOS!$F:$R,9,FALSE))</f>
        <v/>
      </c>
      <c r="J363" t="str">
        <f>IF($A363="","",VLOOKUP($A363,DADOS!$F:$R,10,FALSE))</f>
        <v/>
      </c>
      <c r="K363" t="str">
        <f>IF($A363="","",VLOOKUP($A363,DADOS!$F:$R,11,FALSE))</f>
        <v/>
      </c>
      <c r="L363" t="str">
        <f>IF($A363="","",VLOOKUP($A363,DADOS!$F:$R,12,FALSE))</f>
        <v/>
      </c>
      <c r="M363" t="str">
        <f>IF($A363="","",VLOOKUP($A363,DADOS!$F:$R,13,FALSE))</f>
        <v/>
      </c>
      <c r="P363">
        <f>IF($B$23="","",$B$23)</f>
        <v>32</v>
      </c>
      <c r="Q363">
        <f>IF($C$23="","",$C$23)</f>
        <v>16</v>
      </c>
      <c r="R363">
        <f>IF($D$23="","",$D$23)</f>
        <v>32</v>
      </c>
      <c r="S363">
        <f>IF(E$23="","",E$23)</f>
        <v>6</v>
      </c>
      <c r="T363">
        <f>IF(F$23="","",F$23)</f>
        <v>6</v>
      </c>
      <c r="U363">
        <f>IF(G$23="","",G$23)</f>
        <v>0.12</v>
      </c>
      <c r="V363">
        <f>IF(H$23="","",H$23)</f>
        <v>0.12</v>
      </c>
      <c r="W363">
        <f>IF($B$23="","",$B$23)</f>
        <v>32</v>
      </c>
      <c r="X363">
        <f>IF($C$23="","",$C$23)</f>
        <v>16</v>
      </c>
      <c r="Y363">
        <f>IF($D$23="","",$D$23)</f>
        <v>32</v>
      </c>
      <c r="Z363">
        <f>IF(L$23="","",L$23)</f>
        <v>0.12</v>
      </c>
      <c r="AA363">
        <f>IF(M$23="","",M$23)</f>
        <v>0.12</v>
      </c>
      <c r="AC363">
        <f>IF(B$22="","",B$22)</f>
        <v>48</v>
      </c>
      <c r="AD363">
        <f>IF(C$22="","",C$22)</f>
        <v>24</v>
      </c>
      <c r="AE363">
        <f>IF(D$22="","",D$22)</f>
        <v>48</v>
      </c>
      <c r="AF363">
        <f>IF(E$22="","",E$22)</f>
        <v>9</v>
      </c>
      <c r="AG363">
        <f>IF(F$22="","",F$22)</f>
        <v>9</v>
      </c>
      <c r="AH363">
        <f>IF(G$22="","",G$22)</f>
        <v>0.18</v>
      </c>
      <c r="AI363">
        <f>IF(H$22="","",H$22)</f>
        <v>0.18</v>
      </c>
      <c r="AJ363">
        <f>IF(I$22="","",I$22)</f>
        <v>1.7999999999999998</v>
      </c>
      <c r="AK363">
        <f>IF(J$22="","",J$22)</f>
        <v>1.7999999999999998</v>
      </c>
      <c r="AL363">
        <f>IF(K$22="","",K$22)</f>
        <v>0.09</v>
      </c>
      <c r="AM363">
        <f>IF(L$22="","",L$22)</f>
        <v>0.18</v>
      </c>
      <c r="AN363">
        <f>IF(M$22="","",M$22)</f>
        <v>0.18</v>
      </c>
      <c r="AP363">
        <f>$B$16</f>
        <v>40</v>
      </c>
      <c r="AQ363">
        <f>$B$16</f>
        <v>40</v>
      </c>
      <c r="AR363">
        <f>$B$16</f>
        <v>40</v>
      </c>
      <c r="AS363">
        <f>$B$16</f>
        <v>40</v>
      </c>
      <c r="AT363">
        <f>$B$16</f>
        <v>40</v>
      </c>
      <c r="AU363">
        <f>$B$16</f>
        <v>40</v>
      </c>
      <c r="AV363">
        <f>$B$16</f>
        <v>40</v>
      </c>
      <c r="AW363">
        <f>$B$16</f>
        <v>40</v>
      </c>
      <c r="AX363">
        <f>$B$16</f>
        <v>40</v>
      </c>
      <c r="AY363">
        <f>$B$16</f>
        <v>40</v>
      </c>
      <c r="AZ363">
        <f>$B$16</f>
        <v>40</v>
      </c>
      <c r="BA363">
        <f>$B$16</f>
        <v>40</v>
      </c>
    </row>
    <row r="364">
      <c r="B364" t="str">
        <f>IF($A364="","",VLOOKUP($A364,DADOS!$F:$R,2,FALSE))</f>
        <v/>
      </c>
      <c r="C364" t="str">
        <f>IF($A364="","",VLOOKUP($A364,DADOS!$F:$R,3,FALSE))</f>
        <v/>
      </c>
      <c r="D364" t="str">
        <f>IF($A364="","",VLOOKUP($A364,DADOS!$F:$R,4,FALSE))</f>
        <v/>
      </c>
      <c r="E364" t="str">
        <f>IF($A364="","",VLOOKUP($A364,DADOS!$F:$R,5,FALSE))</f>
        <v/>
      </c>
      <c r="F364" t="str">
        <f>IF($A364="","",VLOOKUP($A364,DADOS!$F:$R,6,FALSE))</f>
        <v/>
      </c>
      <c r="G364" t="str">
        <f>IF($A364="","",VLOOKUP($A364,DADOS!$F:$R,7,FALSE))</f>
        <v/>
      </c>
      <c r="H364" t="str">
        <f>IF($A364="","",VLOOKUP($A364,DADOS!$F:$R,8,FALSE))</f>
        <v/>
      </c>
      <c r="I364" t="str">
        <f>IF($A364="","",VLOOKUP($A364,DADOS!$F:$R,9,FALSE))</f>
        <v/>
      </c>
      <c r="J364" t="str">
        <f>IF($A364="","",VLOOKUP($A364,DADOS!$F:$R,10,FALSE))</f>
        <v/>
      </c>
      <c r="K364" t="str">
        <f>IF($A364="","",VLOOKUP($A364,DADOS!$F:$R,11,FALSE))</f>
        <v/>
      </c>
      <c r="L364" t="str">
        <f>IF($A364="","",VLOOKUP($A364,DADOS!$F:$R,12,FALSE))</f>
        <v/>
      </c>
      <c r="M364" t="str">
        <f>IF($A364="","",VLOOKUP($A364,DADOS!$F:$R,13,FALSE))</f>
        <v/>
      </c>
      <c r="P364">
        <f>IF($B$23="","",$B$23)</f>
        <v>32</v>
      </c>
      <c r="Q364">
        <f>IF($C$23="","",$C$23)</f>
        <v>16</v>
      </c>
      <c r="R364">
        <f>IF($D$23="","",$D$23)</f>
        <v>32</v>
      </c>
      <c r="S364">
        <f>IF(E$23="","",E$23)</f>
        <v>6</v>
      </c>
      <c r="T364">
        <f>IF(F$23="","",F$23)</f>
        <v>6</v>
      </c>
      <c r="U364">
        <f>IF(G$23="","",G$23)</f>
        <v>0.12</v>
      </c>
      <c r="V364">
        <f>IF(H$23="","",H$23)</f>
        <v>0.12</v>
      </c>
      <c r="W364">
        <f>IF($B$23="","",$B$23)</f>
        <v>32</v>
      </c>
      <c r="X364">
        <f>IF($C$23="","",$C$23)</f>
        <v>16</v>
      </c>
      <c r="Y364">
        <f>IF($D$23="","",$D$23)</f>
        <v>32</v>
      </c>
      <c r="Z364">
        <f>IF(L$23="","",L$23)</f>
        <v>0.12</v>
      </c>
      <c r="AA364">
        <f>IF(M$23="","",M$23)</f>
        <v>0.12</v>
      </c>
      <c r="AC364">
        <f>IF(B$22="","",B$22)</f>
        <v>48</v>
      </c>
      <c r="AD364">
        <f>IF(C$22="","",C$22)</f>
        <v>24</v>
      </c>
      <c r="AE364">
        <f>IF(D$22="","",D$22)</f>
        <v>48</v>
      </c>
      <c r="AF364">
        <f>IF(E$22="","",E$22)</f>
        <v>9</v>
      </c>
      <c r="AG364">
        <f>IF(F$22="","",F$22)</f>
        <v>9</v>
      </c>
      <c r="AH364">
        <f>IF(G$22="","",G$22)</f>
        <v>0.18</v>
      </c>
      <c r="AI364">
        <f>IF(H$22="","",H$22)</f>
        <v>0.18</v>
      </c>
      <c r="AJ364">
        <f>IF(I$22="","",I$22)</f>
        <v>1.7999999999999998</v>
      </c>
      <c r="AK364">
        <f>IF(J$22="","",J$22)</f>
        <v>1.7999999999999998</v>
      </c>
      <c r="AL364">
        <f>IF(K$22="","",K$22)</f>
        <v>0.09</v>
      </c>
      <c r="AM364">
        <f>IF(L$22="","",L$22)</f>
        <v>0.18</v>
      </c>
      <c r="AN364">
        <f>IF(M$22="","",M$22)</f>
        <v>0.18</v>
      </c>
      <c r="AP364">
        <f>$B$16</f>
        <v>40</v>
      </c>
      <c r="AQ364">
        <f>$B$16</f>
        <v>40</v>
      </c>
      <c r="AR364">
        <f>$B$16</f>
        <v>40</v>
      </c>
      <c r="AS364">
        <f>$B$16</f>
        <v>40</v>
      </c>
      <c r="AT364">
        <f>$B$16</f>
        <v>40</v>
      </c>
      <c r="AU364">
        <f>$B$16</f>
        <v>40</v>
      </c>
      <c r="AV364">
        <f>$B$16</f>
        <v>40</v>
      </c>
      <c r="AW364">
        <f>$B$16</f>
        <v>40</v>
      </c>
      <c r="AX364">
        <f>$B$16</f>
        <v>40</v>
      </c>
      <c r="AY364">
        <f>$B$16</f>
        <v>40</v>
      </c>
      <c r="AZ364">
        <f>$B$16</f>
        <v>40</v>
      </c>
      <c r="BA364">
        <f>$B$16</f>
        <v>40</v>
      </c>
    </row>
    <row r="365">
      <c r="B365" t="str">
        <f>IF($A365="","",VLOOKUP($A365,DADOS!$F:$R,2,FALSE))</f>
        <v/>
      </c>
      <c r="C365" t="str">
        <f>IF($A365="","",VLOOKUP($A365,DADOS!$F:$R,3,FALSE))</f>
        <v/>
      </c>
      <c r="D365" t="str">
        <f>IF($A365="","",VLOOKUP($A365,DADOS!$F:$R,4,FALSE))</f>
        <v/>
      </c>
      <c r="E365" t="str">
        <f>IF($A365="","",VLOOKUP($A365,DADOS!$F:$R,5,FALSE))</f>
        <v/>
      </c>
      <c r="F365" t="str">
        <f>IF($A365="","",VLOOKUP($A365,DADOS!$F:$R,6,FALSE))</f>
        <v/>
      </c>
      <c r="G365" t="str">
        <f>IF($A365="","",VLOOKUP($A365,DADOS!$F:$R,7,FALSE))</f>
        <v/>
      </c>
      <c r="H365" t="str">
        <f>IF($A365="","",VLOOKUP($A365,DADOS!$F:$R,8,FALSE))</f>
        <v/>
      </c>
      <c r="I365" t="str">
        <f>IF($A365="","",VLOOKUP($A365,DADOS!$F:$R,9,FALSE))</f>
        <v/>
      </c>
      <c r="J365" t="str">
        <f>IF($A365="","",VLOOKUP($A365,DADOS!$F:$R,10,FALSE))</f>
        <v/>
      </c>
      <c r="K365" t="str">
        <f>IF($A365="","",VLOOKUP($A365,DADOS!$F:$R,11,FALSE))</f>
        <v/>
      </c>
      <c r="L365" t="str">
        <f>IF($A365="","",VLOOKUP($A365,DADOS!$F:$R,12,FALSE))</f>
        <v/>
      </c>
      <c r="M365" t="str">
        <f>IF($A365="","",VLOOKUP($A365,DADOS!$F:$R,13,FALSE))</f>
        <v/>
      </c>
      <c r="P365">
        <f>IF($B$23="","",$B$23)</f>
        <v>32</v>
      </c>
      <c r="Q365">
        <f>IF($C$23="","",$C$23)</f>
        <v>16</v>
      </c>
      <c r="R365">
        <f>IF($D$23="","",$D$23)</f>
        <v>32</v>
      </c>
      <c r="S365">
        <f>IF(E$23="","",E$23)</f>
        <v>6</v>
      </c>
      <c r="T365">
        <f>IF(F$23="","",F$23)</f>
        <v>6</v>
      </c>
      <c r="U365">
        <f>IF(G$23="","",G$23)</f>
        <v>0.12</v>
      </c>
      <c r="V365">
        <f>IF(H$23="","",H$23)</f>
        <v>0.12</v>
      </c>
      <c r="W365">
        <f>IF($B$23="","",$B$23)</f>
        <v>32</v>
      </c>
      <c r="X365">
        <f>IF($C$23="","",$C$23)</f>
        <v>16</v>
      </c>
      <c r="Y365">
        <f>IF($D$23="","",$D$23)</f>
        <v>32</v>
      </c>
      <c r="Z365">
        <f>IF(L$23="","",L$23)</f>
        <v>0.12</v>
      </c>
      <c r="AA365">
        <f>IF(M$23="","",M$23)</f>
        <v>0.12</v>
      </c>
      <c r="AC365">
        <f>IF(B$22="","",B$22)</f>
        <v>48</v>
      </c>
      <c r="AD365">
        <f>IF(C$22="","",C$22)</f>
        <v>24</v>
      </c>
      <c r="AE365">
        <f>IF(D$22="","",D$22)</f>
        <v>48</v>
      </c>
      <c r="AF365">
        <f>IF(E$22="","",E$22)</f>
        <v>9</v>
      </c>
      <c r="AG365">
        <f>IF(F$22="","",F$22)</f>
        <v>9</v>
      </c>
      <c r="AH365">
        <f>IF(G$22="","",G$22)</f>
        <v>0.18</v>
      </c>
      <c r="AI365">
        <f>IF(H$22="","",H$22)</f>
        <v>0.18</v>
      </c>
      <c r="AJ365">
        <f>IF(I$22="","",I$22)</f>
        <v>1.7999999999999998</v>
      </c>
      <c r="AK365">
        <f>IF(J$22="","",J$22)</f>
        <v>1.7999999999999998</v>
      </c>
      <c r="AL365">
        <f>IF(K$22="","",K$22)</f>
        <v>0.09</v>
      </c>
      <c r="AM365">
        <f>IF(L$22="","",L$22)</f>
        <v>0.18</v>
      </c>
      <c r="AN365">
        <f>IF(M$22="","",M$22)</f>
        <v>0.18</v>
      </c>
      <c r="AP365">
        <f>$B$16</f>
        <v>40</v>
      </c>
      <c r="AQ365">
        <f>$B$16</f>
        <v>40</v>
      </c>
      <c r="AR365">
        <f>$B$16</f>
        <v>40</v>
      </c>
      <c r="AS365">
        <f>$B$16</f>
        <v>40</v>
      </c>
      <c r="AT365">
        <f>$B$16</f>
        <v>40</v>
      </c>
      <c r="AU365">
        <f>$B$16</f>
        <v>40</v>
      </c>
      <c r="AV365">
        <f>$B$16</f>
        <v>40</v>
      </c>
      <c r="AW365">
        <f>$B$16</f>
        <v>40</v>
      </c>
      <c r="AX365">
        <f>$B$16</f>
        <v>40</v>
      </c>
      <c r="AY365">
        <f>$B$16</f>
        <v>40</v>
      </c>
      <c r="AZ365">
        <f>$B$16</f>
        <v>40</v>
      </c>
      <c r="BA365">
        <f>$B$16</f>
        <v>40</v>
      </c>
    </row>
    <row r="366">
      <c r="B366" t="str">
        <f>IF($A366="","",VLOOKUP($A366,DADOS!$F:$R,2,FALSE))</f>
        <v/>
      </c>
      <c r="C366" t="str">
        <f>IF($A366="","",VLOOKUP($A366,DADOS!$F:$R,3,FALSE))</f>
        <v/>
      </c>
      <c r="D366" t="str">
        <f>IF($A366="","",VLOOKUP($A366,DADOS!$F:$R,4,FALSE))</f>
        <v/>
      </c>
      <c r="E366" t="str">
        <f>IF($A366="","",VLOOKUP($A366,DADOS!$F:$R,5,FALSE))</f>
        <v/>
      </c>
      <c r="F366" t="str">
        <f>IF($A366="","",VLOOKUP($A366,DADOS!$F:$R,6,FALSE))</f>
        <v/>
      </c>
      <c r="G366" t="str">
        <f>IF($A366="","",VLOOKUP($A366,DADOS!$F:$R,7,FALSE))</f>
        <v/>
      </c>
      <c r="H366" t="str">
        <f>IF($A366="","",VLOOKUP($A366,DADOS!$F:$R,8,FALSE))</f>
        <v/>
      </c>
      <c r="I366" t="str">
        <f>IF($A366="","",VLOOKUP($A366,DADOS!$F:$R,9,FALSE))</f>
        <v/>
      </c>
      <c r="J366" t="str">
        <f>IF($A366="","",VLOOKUP($A366,DADOS!$F:$R,10,FALSE))</f>
        <v/>
      </c>
      <c r="K366" t="str">
        <f>IF($A366="","",VLOOKUP($A366,DADOS!$F:$R,11,FALSE))</f>
        <v/>
      </c>
      <c r="L366" t="str">
        <f>IF($A366="","",VLOOKUP($A366,DADOS!$F:$R,12,FALSE))</f>
        <v/>
      </c>
      <c r="M366" t="str">
        <f>IF($A366="","",VLOOKUP($A366,DADOS!$F:$R,13,FALSE))</f>
        <v/>
      </c>
      <c r="P366">
        <f>IF($B$23="","",$B$23)</f>
        <v>32</v>
      </c>
      <c r="Q366">
        <f>IF($C$23="","",$C$23)</f>
        <v>16</v>
      </c>
      <c r="R366">
        <f>IF($D$23="","",$D$23)</f>
        <v>32</v>
      </c>
      <c r="S366">
        <f>IF(E$23="","",E$23)</f>
        <v>6</v>
      </c>
      <c r="T366">
        <f>IF(F$23="","",F$23)</f>
        <v>6</v>
      </c>
      <c r="U366">
        <f>IF(G$23="","",G$23)</f>
        <v>0.12</v>
      </c>
      <c r="V366">
        <f>IF(H$23="","",H$23)</f>
        <v>0.12</v>
      </c>
      <c r="W366">
        <f>IF($B$23="","",$B$23)</f>
        <v>32</v>
      </c>
      <c r="X366">
        <f>IF($C$23="","",$C$23)</f>
        <v>16</v>
      </c>
      <c r="Y366">
        <f>IF($D$23="","",$D$23)</f>
        <v>32</v>
      </c>
      <c r="Z366">
        <f>IF(L$23="","",L$23)</f>
        <v>0.12</v>
      </c>
      <c r="AA366">
        <f>IF(M$23="","",M$23)</f>
        <v>0.12</v>
      </c>
      <c r="AC366">
        <f>IF(B$22="","",B$22)</f>
        <v>48</v>
      </c>
      <c r="AD366">
        <f>IF(C$22="","",C$22)</f>
        <v>24</v>
      </c>
      <c r="AE366">
        <f>IF(D$22="","",D$22)</f>
        <v>48</v>
      </c>
      <c r="AF366">
        <f>IF(E$22="","",E$22)</f>
        <v>9</v>
      </c>
      <c r="AG366">
        <f>IF(F$22="","",F$22)</f>
        <v>9</v>
      </c>
      <c r="AH366">
        <f>IF(G$22="","",G$22)</f>
        <v>0.18</v>
      </c>
      <c r="AI366">
        <f>IF(H$22="","",H$22)</f>
        <v>0.18</v>
      </c>
      <c r="AJ366">
        <f>IF(I$22="","",I$22)</f>
        <v>1.7999999999999998</v>
      </c>
      <c r="AK366">
        <f>IF(J$22="","",J$22)</f>
        <v>1.7999999999999998</v>
      </c>
      <c r="AL366">
        <f>IF(K$22="","",K$22)</f>
        <v>0.09</v>
      </c>
      <c r="AM366">
        <f>IF(L$22="","",L$22)</f>
        <v>0.18</v>
      </c>
      <c r="AN366">
        <f>IF(M$22="","",M$22)</f>
        <v>0.18</v>
      </c>
      <c r="AP366">
        <f>$B$16</f>
        <v>40</v>
      </c>
      <c r="AQ366">
        <f>$B$16</f>
        <v>40</v>
      </c>
      <c r="AR366">
        <f>$B$16</f>
        <v>40</v>
      </c>
      <c r="AS366">
        <f>$B$16</f>
        <v>40</v>
      </c>
      <c r="AT366">
        <f>$B$16</f>
        <v>40</v>
      </c>
      <c r="AU366">
        <f>$B$16</f>
        <v>40</v>
      </c>
      <c r="AV366">
        <f>$B$16</f>
        <v>40</v>
      </c>
      <c r="AW366">
        <f>$B$16</f>
        <v>40</v>
      </c>
      <c r="AX366">
        <f>$B$16</f>
        <v>40</v>
      </c>
      <c r="AY366">
        <f>$B$16</f>
        <v>40</v>
      </c>
      <c r="AZ366">
        <f>$B$16</f>
        <v>40</v>
      </c>
      <c r="BA366">
        <f>$B$16</f>
        <v>40</v>
      </c>
    </row>
    <row r="367">
      <c r="B367" t="str">
        <f>IF($A367="","",VLOOKUP($A367,DADOS!$F:$R,2,FALSE))</f>
        <v/>
      </c>
      <c r="C367" t="str">
        <f>IF($A367="","",VLOOKUP($A367,DADOS!$F:$R,3,FALSE))</f>
        <v/>
      </c>
      <c r="D367" t="str">
        <f>IF($A367="","",VLOOKUP($A367,DADOS!$F:$R,4,FALSE))</f>
        <v/>
      </c>
      <c r="E367" t="str">
        <f>IF($A367="","",VLOOKUP($A367,DADOS!$F:$R,5,FALSE))</f>
        <v/>
      </c>
      <c r="F367" t="str">
        <f>IF($A367="","",VLOOKUP($A367,DADOS!$F:$R,6,FALSE))</f>
        <v/>
      </c>
      <c r="G367" t="str">
        <f>IF($A367="","",VLOOKUP($A367,DADOS!$F:$R,7,FALSE))</f>
        <v/>
      </c>
      <c r="H367" t="str">
        <f>IF($A367="","",VLOOKUP($A367,DADOS!$F:$R,8,FALSE))</f>
        <v/>
      </c>
      <c r="I367" t="str">
        <f>IF($A367="","",VLOOKUP($A367,DADOS!$F:$R,9,FALSE))</f>
        <v/>
      </c>
      <c r="J367" t="str">
        <f>IF($A367="","",VLOOKUP($A367,DADOS!$F:$R,10,FALSE))</f>
        <v/>
      </c>
      <c r="K367" t="str">
        <f>IF($A367="","",VLOOKUP($A367,DADOS!$F:$R,11,FALSE))</f>
        <v/>
      </c>
      <c r="L367" t="str">
        <f>IF($A367="","",VLOOKUP($A367,DADOS!$F:$R,12,FALSE))</f>
        <v/>
      </c>
      <c r="M367" t="str">
        <f>IF($A367="","",VLOOKUP($A367,DADOS!$F:$R,13,FALSE))</f>
        <v/>
      </c>
      <c r="P367">
        <f>IF($B$23="","",$B$23)</f>
        <v>32</v>
      </c>
      <c r="Q367">
        <f>IF($C$23="","",$C$23)</f>
        <v>16</v>
      </c>
      <c r="R367">
        <f>IF($D$23="","",$D$23)</f>
        <v>32</v>
      </c>
      <c r="S367">
        <f>IF(E$23="","",E$23)</f>
        <v>6</v>
      </c>
      <c r="T367">
        <f>IF(F$23="","",F$23)</f>
        <v>6</v>
      </c>
      <c r="U367">
        <f>IF(G$23="","",G$23)</f>
        <v>0.12</v>
      </c>
      <c r="V367">
        <f>IF(H$23="","",H$23)</f>
        <v>0.12</v>
      </c>
      <c r="W367">
        <f>IF($B$23="","",$B$23)</f>
        <v>32</v>
      </c>
      <c r="X367">
        <f>IF($C$23="","",$C$23)</f>
        <v>16</v>
      </c>
      <c r="Y367">
        <f>IF($D$23="","",$D$23)</f>
        <v>32</v>
      </c>
      <c r="Z367">
        <f>IF(L$23="","",L$23)</f>
        <v>0.12</v>
      </c>
      <c r="AA367">
        <f>IF(M$23="","",M$23)</f>
        <v>0.12</v>
      </c>
      <c r="AC367">
        <f>IF(B$22="","",B$22)</f>
        <v>48</v>
      </c>
      <c r="AD367">
        <f>IF(C$22="","",C$22)</f>
        <v>24</v>
      </c>
      <c r="AE367">
        <f>IF(D$22="","",D$22)</f>
        <v>48</v>
      </c>
      <c r="AF367">
        <f>IF(E$22="","",E$22)</f>
        <v>9</v>
      </c>
      <c r="AG367">
        <f>IF(F$22="","",F$22)</f>
        <v>9</v>
      </c>
      <c r="AH367">
        <f>IF(G$22="","",G$22)</f>
        <v>0.18</v>
      </c>
      <c r="AI367">
        <f>IF(H$22="","",H$22)</f>
        <v>0.18</v>
      </c>
      <c r="AJ367">
        <f>IF(I$22="","",I$22)</f>
        <v>1.7999999999999998</v>
      </c>
      <c r="AK367">
        <f>IF(J$22="","",J$22)</f>
        <v>1.7999999999999998</v>
      </c>
      <c r="AL367">
        <f>IF(K$22="","",K$22)</f>
        <v>0.09</v>
      </c>
      <c r="AM367">
        <f>IF(L$22="","",L$22)</f>
        <v>0.18</v>
      </c>
      <c r="AN367">
        <f>IF(M$22="","",M$22)</f>
        <v>0.18</v>
      </c>
      <c r="AP367">
        <f>$B$16</f>
        <v>40</v>
      </c>
      <c r="AQ367">
        <f>$B$16</f>
        <v>40</v>
      </c>
      <c r="AR367">
        <f>$B$16</f>
        <v>40</v>
      </c>
      <c r="AS367">
        <f>$B$16</f>
        <v>40</v>
      </c>
      <c r="AT367">
        <f>$B$16</f>
        <v>40</v>
      </c>
      <c r="AU367">
        <f>$B$16</f>
        <v>40</v>
      </c>
      <c r="AV367">
        <f>$B$16</f>
        <v>40</v>
      </c>
      <c r="AW367">
        <f>$B$16</f>
        <v>40</v>
      </c>
      <c r="AX367">
        <f>$B$16</f>
        <v>40</v>
      </c>
      <c r="AY367">
        <f>$B$16</f>
        <v>40</v>
      </c>
      <c r="AZ367">
        <f>$B$16</f>
        <v>40</v>
      </c>
      <c r="BA367">
        <f>$B$16</f>
        <v>40</v>
      </c>
    </row>
    <row r="368">
      <c r="B368" t="str">
        <f>IF($A368="","",VLOOKUP($A368,DADOS!$F:$R,2,FALSE))</f>
        <v/>
      </c>
      <c r="C368" t="str">
        <f>IF($A368="","",VLOOKUP($A368,DADOS!$F:$R,3,FALSE))</f>
        <v/>
      </c>
      <c r="D368" t="str">
        <f>IF($A368="","",VLOOKUP($A368,DADOS!$F:$R,4,FALSE))</f>
        <v/>
      </c>
      <c r="E368" t="str">
        <f>IF($A368="","",VLOOKUP($A368,DADOS!$F:$R,5,FALSE))</f>
        <v/>
      </c>
      <c r="F368" t="str">
        <f>IF($A368="","",VLOOKUP($A368,DADOS!$F:$R,6,FALSE))</f>
        <v/>
      </c>
      <c r="G368" t="str">
        <f>IF($A368="","",VLOOKUP($A368,DADOS!$F:$R,7,FALSE))</f>
        <v/>
      </c>
      <c r="H368" t="str">
        <f>IF($A368="","",VLOOKUP($A368,DADOS!$F:$R,8,FALSE))</f>
        <v/>
      </c>
      <c r="I368" t="str">
        <f>IF($A368="","",VLOOKUP($A368,DADOS!$F:$R,9,FALSE))</f>
        <v/>
      </c>
      <c r="J368" t="str">
        <f>IF($A368="","",VLOOKUP($A368,DADOS!$F:$R,10,FALSE))</f>
        <v/>
      </c>
      <c r="K368" t="str">
        <f>IF($A368="","",VLOOKUP($A368,DADOS!$F:$R,11,FALSE))</f>
        <v/>
      </c>
      <c r="L368" t="str">
        <f>IF($A368="","",VLOOKUP($A368,DADOS!$F:$R,12,FALSE))</f>
        <v/>
      </c>
      <c r="M368" t="str">
        <f>IF($A368="","",VLOOKUP($A368,DADOS!$F:$R,13,FALSE))</f>
        <v/>
      </c>
      <c r="P368">
        <f>IF($B$23="","",$B$23)</f>
        <v>32</v>
      </c>
      <c r="Q368">
        <f>IF($C$23="","",$C$23)</f>
        <v>16</v>
      </c>
      <c r="R368">
        <f>IF($D$23="","",$D$23)</f>
        <v>32</v>
      </c>
      <c r="S368">
        <f>IF(E$23="","",E$23)</f>
        <v>6</v>
      </c>
      <c r="T368">
        <f>IF(F$23="","",F$23)</f>
        <v>6</v>
      </c>
      <c r="U368">
        <f>IF(G$23="","",G$23)</f>
        <v>0.12</v>
      </c>
      <c r="V368">
        <f>IF(H$23="","",H$23)</f>
        <v>0.12</v>
      </c>
      <c r="W368">
        <f>IF($B$23="","",$B$23)</f>
        <v>32</v>
      </c>
      <c r="X368">
        <f>IF($C$23="","",$C$23)</f>
        <v>16</v>
      </c>
      <c r="Y368">
        <f>IF($D$23="","",$D$23)</f>
        <v>32</v>
      </c>
      <c r="Z368">
        <f>IF(L$23="","",L$23)</f>
        <v>0.12</v>
      </c>
      <c r="AA368">
        <f>IF(M$23="","",M$23)</f>
        <v>0.12</v>
      </c>
      <c r="AC368">
        <f>IF(B$22="","",B$22)</f>
        <v>48</v>
      </c>
      <c r="AD368">
        <f>IF(C$22="","",C$22)</f>
        <v>24</v>
      </c>
      <c r="AE368">
        <f>IF(D$22="","",D$22)</f>
        <v>48</v>
      </c>
      <c r="AF368">
        <f>IF(E$22="","",E$22)</f>
        <v>9</v>
      </c>
      <c r="AG368">
        <f>IF(F$22="","",F$22)</f>
        <v>9</v>
      </c>
      <c r="AH368">
        <f>IF(G$22="","",G$22)</f>
        <v>0.18</v>
      </c>
      <c r="AI368">
        <f>IF(H$22="","",H$22)</f>
        <v>0.18</v>
      </c>
      <c r="AJ368">
        <f>IF(I$22="","",I$22)</f>
        <v>1.7999999999999998</v>
      </c>
      <c r="AK368">
        <f>IF(J$22="","",J$22)</f>
        <v>1.7999999999999998</v>
      </c>
      <c r="AL368">
        <f>IF(K$22="","",K$22)</f>
        <v>0.09</v>
      </c>
      <c r="AM368">
        <f>IF(L$22="","",L$22)</f>
        <v>0.18</v>
      </c>
      <c r="AN368">
        <f>IF(M$22="","",M$22)</f>
        <v>0.18</v>
      </c>
      <c r="AP368">
        <f>$B$16</f>
        <v>40</v>
      </c>
      <c r="AQ368">
        <f>$B$16</f>
        <v>40</v>
      </c>
      <c r="AR368">
        <f>$B$16</f>
        <v>40</v>
      </c>
      <c r="AS368">
        <f>$B$16</f>
        <v>40</v>
      </c>
      <c r="AT368">
        <f>$B$16</f>
        <v>40</v>
      </c>
      <c r="AU368">
        <f>$B$16</f>
        <v>40</v>
      </c>
      <c r="AV368">
        <f>$B$16</f>
        <v>40</v>
      </c>
      <c r="AW368">
        <f>$B$16</f>
        <v>40</v>
      </c>
      <c r="AX368">
        <f>$B$16</f>
        <v>40</v>
      </c>
      <c r="AY368">
        <f>$B$16</f>
        <v>40</v>
      </c>
      <c r="AZ368">
        <f>$B$16</f>
        <v>40</v>
      </c>
      <c r="BA368">
        <f>$B$16</f>
        <v>40</v>
      </c>
    </row>
    <row r="369">
      <c r="B369" t="str">
        <f>IF($A369="","",VLOOKUP($A369,DADOS!$F:$R,2,FALSE))</f>
        <v/>
      </c>
      <c r="C369" t="str">
        <f>IF($A369="","",VLOOKUP($A369,DADOS!$F:$R,3,FALSE))</f>
        <v/>
      </c>
      <c r="D369" t="str">
        <f>IF($A369="","",VLOOKUP($A369,DADOS!$F:$R,4,FALSE))</f>
        <v/>
      </c>
      <c r="E369" t="str">
        <f>IF($A369="","",VLOOKUP($A369,DADOS!$F:$R,5,FALSE))</f>
        <v/>
      </c>
      <c r="F369" t="str">
        <f>IF($A369="","",VLOOKUP($A369,DADOS!$F:$R,6,FALSE))</f>
        <v/>
      </c>
      <c r="G369" t="str">
        <f>IF($A369="","",VLOOKUP($A369,DADOS!$F:$R,7,FALSE))</f>
        <v/>
      </c>
      <c r="H369" t="str">
        <f>IF($A369="","",VLOOKUP($A369,DADOS!$F:$R,8,FALSE))</f>
        <v/>
      </c>
      <c r="I369" t="str">
        <f>IF($A369="","",VLOOKUP($A369,DADOS!$F:$R,9,FALSE))</f>
        <v/>
      </c>
      <c r="J369" t="str">
        <f>IF($A369="","",VLOOKUP($A369,DADOS!$F:$R,10,FALSE))</f>
        <v/>
      </c>
      <c r="K369" t="str">
        <f>IF($A369="","",VLOOKUP($A369,DADOS!$F:$R,11,FALSE))</f>
        <v/>
      </c>
      <c r="L369" t="str">
        <f>IF($A369="","",VLOOKUP($A369,DADOS!$F:$R,12,FALSE))</f>
        <v/>
      </c>
      <c r="M369" t="str">
        <f>IF($A369="","",VLOOKUP($A369,DADOS!$F:$R,13,FALSE))</f>
        <v/>
      </c>
      <c r="P369">
        <f>IF($B$23="","",$B$23)</f>
        <v>32</v>
      </c>
      <c r="Q369">
        <f>IF($C$23="","",$C$23)</f>
        <v>16</v>
      </c>
      <c r="R369">
        <f>IF($D$23="","",$D$23)</f>
        <v>32</v>
      </c>
      <c r="S369">
        <f>IF(E$23="","",E$23)</f>
        <v>6</v>
      </c>
      <c r="T369">
        <f>IF(F$23="","",F$23)</f>
        <v>6</v>
      </c>
      <c r="U369">
        <f>IF(G$23="","",G$23)</f>
        <v>0.12</v>
      </c>
      <c r="V369">
        <f>IF(H$23="","",H$23)</f>
        <v>0.12</v>
      </c>
      <c r="W369">
        <f>IF($B$23="","",$B$23)</f>
        <v>32</v>
      </c>
      <c r="X369">
        <f>IF($C$23="","",$C$23)</f>
        <v>16</v>
      </c>
      <c r="Y369">
        <f>IF($D$23="","",$D$23)</f>
        <v>32</v>
      </c>
      <c r="Z369">
        <f>IF(L$23="","",L$23)</f>
        <v>0.12</v>
      </c>
      <c r="AA369">
        <f>IF(M$23="","",M$23)</f>
        <v>0.12</v>
      </c>
      <c r="AC369">
        <f>IF(B$22="","",B$22)</f>
        <v>48</v>
      </c>
      <c r="AD369">
        <f>IF(C$22="","",C$22)</f>
        <v>24</v>
      </c>
      <c r="AE369">
        <f>IF(D$22="","",D$22)</f>
        <v>48</v>
      </c>
      <c r="AF369">
        <f>IF(E$22="","",E$22)</f>
        <v>9</v>
      </c>
      <c r="AG369">
        <f>IF(F$22="","",F$22)</f>
        <v>9</v>
      </c>
      <c r="AH369">
        <f>IF(G$22="","",G$22)</f>
        <v>0.18</v>
      </c>
      <c r="AI369">
        <f>IF(H$22="","",H$22)</f>
        <v>0.18</v>
      </c>
      <c r="AJ369">
        <f>IF(I$22="","",I$22)</f>
        <v>1.7999999999999998</v>
      </c>
      <c r="AK369">
        <f>IF(J$22="","",J$22)</f>
        <v>1.7999999999999998</v>
      </c>
      <c r="AL369">
        <f>IF(K$22="","",K$22)</f>
        <v>0.09</v>
      </c>
      <c r="AM369">
        <f>IF(L$22="","",L$22)</f>
        <v>0.18</v>
      </c>
      <c r="AN369">
        <f>IF(M$22="","",M$22)</f>
        <v>0.18</v>
      </c>
      <c r="AP369">
        <f>$B$16</f>
        <v>40</v>
      </c>
      <c r="AQ369">
        <f>$B$16</f>
        <v>40</v>
      </c>
      <c r="AR369">
        <f>$B$16</f>
        <v>40</v>
      </c>
      <c r="AS369">
        <f>$B$16</f>
        <v>40</v>
      </c>
      <c r="AT369">
        <f>$B$16</f>
        <v>40</v>
      </c>
      <c r="AU369">
        <f>$B$16</f>
        <v>40</v>
      </c>
      <c r="AV369">
        <f>$B$16</f>
        <v>40</v>
      </c>
      <c r="AW369">
        <f>$B$16</f>
        <v>40</v>
      </c>
      <c r="AX369">
        <f>$B$16</f>
        <v>40</v>
      </c>
      <c r="AY369">
        <f>$B$16</f>
        <v>40</v>
      </c>
      <c r="AZ369">
        <f>$B$16</f>
        <v>40</v>
      </c>
      <c r="BA369">
        <f>$B$16</f>
        <v>40</v>
      </c>
    </row>
    <row r="370">
      <c r="B370" t="str">
        <f>IF($A370="","",VLOOKUP($A370,DADOS!$F:$R,2,FALSE))</f>
        <v/>
      </c>
      <c r="C370" t="str">
        <f>IF($A370="","",VLOOKUP($A370,DADOS!$F:$R,3,FALSE))</f>
        <v/>
      </c>
      <c r="D370" t="str">
        <f>IF($A370="","",VLOOKUP($A370,DADOS!$F:$R,4,FALSE))</f>
        <v/>
      </c>
      <c r="E370" t="str">
        <f>IF($A370="","",VLOOKUP($A370,DADOS!$F:$R,5,FALSE))</f>
        <v/>
      </c>
      <c r="F370" t="str">
        <f>IF($A370="","",VLOOKUP($A370,DADOS!$F:$R,6,FALSE))</f>
        <v/>
      </c>
      <c r="G370" t="str">
        <f>IF($A370="","",VLOOKUP($A370,DADOS!$F:$R,7,FALSE))</f>
        <v/>
      </c>
      <c r="H370" t="str">
        <f>IF($A370="","",VLOOKUP($A370,DADOS!$F:$R,8,FALSE))</f>
        <v/>
      </c>
      <c r="I370" t="str">
        <f>IF($A370="","",VLOOKUP($A370,DADOS!$F:$R,9,FALSE))</f>
        <v/>
      </c>
      <c r="J370" t="str">
        <f>IF($A370="","",VLOOKUP($A370,DADOS!$F:$R,10,FALSE))</f>
        <v/>
      </c>
      <c r="K370" t="str">
        <f>IF($A370="","",VLOOKUP($A370,DADOS!$F:$R,11,FALSE))</f>
        <v/>
      </c>
      <c r="L370" t="str">
        <f>IF($A370="","",VLOOKUP($A370,DADOS!$F:$R,12,FALSE))</f>
        <v/>
      </c>
      <c r="M370" t="str">
        <f>IF($A370="","",VLOOKUP($A370,DADOS!$F:$R,13,FALSE))</f>
        <v/>
      </c>
      <c r="P370">
        <f>IF($B$23="","",$B$23)</f>
        <v>32</v>
      </c>
      <c r="Q370">
        <f>IF($C$23="","",$C$23)</f>
        <v>16</v>
      </c>
      <c r="R370">
        <f>IF($D$23="","",$D$23)</f>
        <v>32</v>
      </c>
      <c r="S370">
        <f>IF(E$23="","",E$23)</f>
        <v>6</v>
      </c>
      <c r="T370">
        <f>IF(F$23="","",F$23)</f>
        <v>6</v>
      </c>
      <c r="U370">
        <f>IF(G$23="","",G$23)</f>
        <v>0.12</v>
      </c>
      <c r="V370">
        <f>IF(H$23="","",H$23)</f>
        <v>0.12</v>
      </c>
      <c r="W370">
        <f>IF($B$23="","",$B$23)</f>
        <v>32</v>
      </c>
      <c r="X370">
        <f>IF($C$23="","",$C$23)</f>
        <v>16</v>
      </c>
      <c r="Y370">
        <f>IF($D$23="","",$D$23)</f>
        <v>32</v>
      </c>
      <c r="Z370">
        <f>IF(L$23="","",L$23)</f>
        <v>0.12</v>
      </c>
      <c r="AA370">
        <f>IF(M$23="","",M$23)</f>
        <v>0.12</v>
      </c>
      <c r="AC370">
        <f>IF(B$22="","",B$22)</f>
        <v>48</v>
      </c>
      <c r="AD370">
        <f>IF(C$22="","",C$22)</f>
        <v>24</v>
      </c>
      <c r="AE370">
        <f>IF(D$22="","",D$22)</f>
        <v>48</v>
      </c>
      <c r="AF370">
        <f>IF(E$22="","",E$22)</f>
        <v>9</v>
      </c>
      <c r="AG370">
        <f>IF(F$22="","",F$22)</f>
        <v>9</v>
      </c>
      <c r="AH370">
        <f>IF(G$22="","",G$22)</f>
        <v>0.18</v>
      </c>
      <c r="AI370">
        <f>IF(H$22="","",H$22)</f>
        <v>0.18</v>
      </c>
      <c r="AJ370">
        <f>IF(I$22="","",I$22)</f>
        <v>1.7999999999999998</v>
      </c>
      <c r="AK370">
        <f>IF(J$22="","",J$22)</f>
        <v>1.7999999999999998</v>
      </c>
      <c r="AL370">
        <f>IF(K$22="","",K$22)</f>
        <v>0.09</v>
      </c>
      <c r="AM370">
        <f>IF(L$22="","",L$22)</f>
        <v>0.18</v>
      </c>
      <c r="AN370">
        <f>IF(M$22="","",M$22)</f>
        <v>0.18</v>
      </c>
      <c r="AP370">
        <f>$B$16</f>
        <v>40</v>
      </c>
      <c r="AQ370">
        <f>$B$16</f>
        <v>40</v>
      </c>
      <c r="AR370">
        <f>$B$16</f>
        <v>40</v>
      </c>
      <c r="AS370">
        <f>$B$16</f>
        <v>40</v>
      </c>
      <c r="AT370">
        <f>$B$16</f>
        <v>40</v>
      </c>
      <c r="AU370">
        <f>$B$16</f>
        <v>40</v>
      </c>
      <c r="AV370">
        <f>$B$16</f>
        <v>40</v>
      </c>
      <c r="AW370">
        <f>$B$16</f>
        <v>40</v>
      </c>
      <c r="AX370">
        <f>$B$16</f>
        <v>40</v>
      </c>
      <c r="AY370">
        <f>$B$16</f>
        <v>40</v>
      </c>
      <c r="AZ370">
        <f>$B$16</f>
        <v>40</v>
      </c>
      <c r="BA370">
        <f>$B$16</f>
        <v>40</v>
      </c>
    </row>
    <row r="371">
      <c r="B371" t="str">
        <f>IF($A371="","",VLOOKUP($A371,DADOS!$F:$R,2,FALSE))</f>
        <v/>
      </c>
      <c r="C371" t="str">
        <f>IF($A371="","",VLOOKUP($A371,DADOS!$F:$R,3,FALSE))</f>
        <v/>
      </c>
      <c r="D371" t="str">
        <f>IF($A371="","",VLOOKUP($A371,DADOS!$F:$R,4,FALSE))</f>
        <v/>
      </c>
      <c r="E371" t="str">
        <f>IF($A371="","",VLOOKUP($A371,DADOS!$F:$R,5,FALSE))</f>
        <v/>
      </c>
      <c r="F371" t="str">
        <f>IF($A371="","",VLOOKUP($A371,DADOS!$F:$R,6,FALSE))</f>
        <v/>
      </c>
      <c r="G371" t="str">
        <f>IF($A371="","",VLOOKUP($A371,DADOS!$F:$R,7,FALSE))</f>
        <v/>
      </c>
      <c r="H371" t="str">
        <f>IF($A371="","",VLOOKUP($A371,DADOS!$F:$R,8,FALSE))</f>
        <v/>
      </c>
      <c r="I371" t="str">
        <f>IF($A371="","",VLOOKUP($A371,DADOS!$F:$R,9,FALSE))</f>
        <v/>
      </c>
      <c r="J371" t="str">
        <f>IF($A371="","",VLOOKUP($A371,DADOS!$F:$R,10,FALSE))</f>
        <v/>
      </c>
      <c r="K371" t="str">
        <f>IF($A371="","",VLOOKUP($A371,DADOS!$F:$R,11,FALSE))</f>
        <v/>
      </c>
      <c r="L371" t="str">
        <f>IF($A371="","",VLOOKUP($A371,DADOS!$F:$R,12,FALSE))</f>
        <v/>
      </c>
      <c r="M371" t="str">
        <f>IF($A371="","",VLOOKUP($A371,DADOS!$F:$R,13,FALSE))</f>
        <v/>
      </c>
      <c r="P371">
        <f>IF($B$23="","",$B$23)</f>
        <v>32</v>
      </c>
      <c r="Q371">
        <f>IF($C$23="","",$C$23)</f>
        <v>16</v>
      </c>
      <c r="R371">
        <f>IF($D$23="","",$D$23)</f>
        <v>32</v>
      </c>
      <c r="S371">
        <f>IF(E$23="","",E$23)</f>
        <v>6</v>
      </c>
      <c r="T371">
        <f>IF(F$23="","",F$23)</f>
        <v>6</v>
      </c>
      <c r="U371">
        <f>IF(G$23="","",G$23)</f>
        <v>0.12</v>
      </c>
      <c r="V371">
        <f>IF(H$23="","",H$23)</f>
        <v>0.12</v>
      </c>
      <c r="W371">
        <f>IF($B$23="","",$B$23)</f>
        <v>32</v>
      </c>
      <c r="X371">
        <f>IF($C$23="","",$C$23)</f>
        <v>16</v>
      </c>
      <c r="Y371">
        <f>IF($D$23="","",$D$23)</f>
        <v>32</v>
      </c>
      <c r="Z371">
        <f>IF(L$23="","",L$23)</f>
        <v>0.12</v>
      </c>
      <c r="AA371">
        <f>IF(M$23="","",M$23)</f>
        <v>0.12</v>
      </c>
      <c r="AC371">
        <f>IF(B$22="","",B$22)</f>
        <v>48</v>
      </c>
      <c r="AD371">
        <f>IF(C$22="","",C$22)</f>
        <v>24</v>
      </c>
      <c r="AE371">
        <f>IF(D$22="","",D$22)</f>
        <v>48</v>
      </c>
      <c r="AF371">
        <f>IF(E$22="","",E$22)</f>
        <v>9</v>
      </c>
      <c r="AG371">
        <f>IF(F$22="","",F$22)</f>
        <v>9</v>
      </c>
      <c r="AH371">
        <f>IF(G$22="","",G$22)</f>
        <v>0.18</v>
      </c>
      <c r="AI371">
        <f>IF(H$22="","",H$22)</f>
        <v>0.18</v>
      </c>
      <c r="AJ371">
        <f>IF(I$22="","",I$22)</f>
        <v>1.7999999999999998</v>
      </c>
      <c r="AK371">
        <f>IF(J$22="","",J$22)</f>
        <v>1.7999999999999998</v>
      </c>
      <c r="AL371">
        <f>IF(K$22="","",K$22)</f>
        <v>0.09</v>
      </c>
      <c r="AM371">
        <f>IF(L$22="","",L$22)</f>
        <v>0.18</v>
      </c>
      <c r="AN371">
        <f>IF(M$22="","",M$22)</f>
        <v>0.18</v>
      </c>
      <c r="AP371">
        <f>$B$16</f>
        <v>40</v>
      </c>
      <c r="AQ371">
        <f>$B$16</f>
        <v>40</v>
      </c>
      <c r="AR371">
        <f>$B$16</f>
        <v>40</v>
      </c>
      <c r="AS371">
        <f>$B$16</f>
        <v>40</v>
      </c>
      <c r="AT371">
        <f>$B$16</f>
        <v>40</v>
      </c>
      <c r="AU371">
        <f>$B$16</f>
        <v>40</v>
      </c>
      <c r="AV371">
        <f>$B$16</f>
        <v>40</v>
      </c>
      <c r="AW371">
        <f>$B$16</f>
        <v>40</v>
      </c>
      <c r="AX371">
        <f>$B$16</f>
        <v>40</v>
      </c>
      <c r="AY371">
        <f>$B$16</f>
        <v>40</v>
      </c>
      <c r="AZ371">
        <f>$B$16</f>
        <v>40</v>
      </c>
      <c r="BA371">
        <f>$B$16</f>
        <v>40</v>
      </c>
    </row>
    <row r="372">
      <c r="B372" t="str">
        <f>IF($A372="","",VLOOKUP($A372,DADOS!$F:$R,2,FALSE))</f>
        <v/>
      </c>
      <c r="C372" t="str">
        <f>IF($A372="","",VLOOKUP($A372,DADOS!$F:$R,3,FALSE))</f>
        <v/>
      </c>
      <c r="D372" t="str">
        <f>IF($A372="","",VLOOKUP($A372,DADOS!$F:$R,4,FALSE))</f>
        <v/>
      </c>
      <c r="E372" t="str">
        <f>IF($A372="","",VLOOKUP($A372,DADOS!$F:$R,5,FALSE))</f>
        <v/>
      </c>
      <c r="F372" t="str">
        <f>IF($A372="","",VLOOKUP($A372,DADOS!$F:$R,6,FALSE))</f>
        <v/>
      </c>
      <c r="G372" t="str">
        <f>IF($A372="","",VLOOKUP($A372,DADOS!$F:$R,7,FALSE))</f>
        <v/>
      </c>
      <c r="H372" t="str">
        <f>IF($A372="","",VLOOKUP($A372,DADOS!$F:$R,8,FALSE))</f>
        <v/>
      </c>
      <c r="I372" t="str">
        <f>IF($A372="","",VLOOKUP($A372,DADOS!$F:$R,9,FALSE))</f>
        <v/>
      </c>
      <c r="J372" t="str">
        <f>IF($A372="","",VLOOKUP($A372,DADOS!$F:$R,10,FALSE))</f>
        <v/>
      </c>
      <c r="K372" t="str">
        <f>IF($A372="","",VLOOKUP($A372,DADOS!$F:$R,11,FALSE))</f>
        <v/>
      </c>
      <c r="L372" t="str">
        <f>IF($A372="","",VLOOKUP($A372,DADOS!$F:$R,12,FALSE))</f>
        <v/>
      </c>
      <c r="M372" t="str">
        <f>IF($A372="","",VLOOKUP($A372,DADOS!$F:$R,13,FALSE))</f>
        <v/>
      </c>
      <c r="P372">
        <f>IF($B$23="","",$B$23)</f>
        <v>32</v>
      </c>
      <c r="Q372">
        <f>IF($C$23="","",$C$23)</f>
        <v>16</v>
      </c>
      <c r="R372">
        <f>IF($D$23="","",$D$23)</f>
        <v>32</v>
      </c>
      <c r="S372">
        <f>IF(E$23="","",E$23)</f>
        <v>6</v>
      </c>
      <c r="T372">
        <f>IF(F$23="","",F$23)</f>
        <v>6</v>
      </c>
      <c r="U372">
        <f>IF(G$23="","",G$23)</f>
        <v>0.12</v>
      </c>
      <c r="V372">
        <f>IF(H$23="","",H$23)</f>
        <v>0.12</v>
      </c>
      <c r="W372">
        <f>IF($B$23="","",$B$23)</f>
        <v>32</v>
      </c>
      <c r="X372">
        <f>IF($C$23="","",$C$23)</f>
        <v>16</v>
      </c>
      <c r="Y372">
        <f>IF($D$23="","",$D$23)</f>
        <v>32</v>
      </c>
      <c r="Z372">
        <f>IF(L$23="","",L$23)</f>
        <v>0.12</v>
      </c>
      <c r="AA372">
        <f>IF(M$23="","",M$23)</f>
        <v>0.12</v>
      </c>
      <c r="AC372">
        <f>IF(B$22="","",B$22)</f>
        <v>48</v>
      </c>
      <c r="AD372">
        <f>IF(C$22="","",C$22)</f>
        <v>24</v>
      </c>
      <c r="AE372">
        <f>IF(D$22="","",D$22)</f>
        <v>48</v>
      </c>
      <c r="AF372">
        <f>IF(E$22="","",E$22)</f>
        <v>9</v>
      </c>
      <c r="AG372">
        <f>IF(F$22="","",F$22)</f>
        <v>9</v>
      </c>
      <c r="AH372">
        <f>IF(G$22="","",G$22)</f>
        <v>0.18</v>
      </c>
      <c r="AI372">
        <f>IF(H$22="","",H$22)</f>
        <v>0.18</v>
      </c>
      <c r="AJ372">
        <f>IF(I$22="","",I$22)</f>
        <v>1.7999999999999998</v>
      </c>
      <c r="AK372">
        <f>IF(J$22="","",J$22)</f>
        <v>1.7999999999999998</v>
      </c>
      <c r="AL372">
        <f>IF(K$22="","",K$22)</f>
        <v>0.09</v>
      </c>
      <c r="AM372">
        <f>IF(L$22="","",L$22)</f>
        <v>0.18</v>
      </c>
      <c r="AN372">
        <f>IF(M$22="","",M$22)</f>
        <v>0.18</v>
      </c>
      <c r="AP372">
        <f>$B$16</f>
        <v>40</v>
      </c>
      <c r="AQ372">
        <f>$B$16</f>
        <v>40</v>
      </c>
      <c r="AR372">
        <f>$B$16</f>
        <v>40</v>
      </c>
      <c r="AS372">
        <f>$B$16</f>
        <v>40</v>
      </c>
      <c r="AT372">
        <f>$B$16</f>
        <v>40</v>
      </c>
      <c r="AU372">
        <f>$B$16</f>
        <v>40</v>
      </c>
      <c r="AV372">
        <f>$B$16</f>
        <v>40</v>
      </c>
      <c r="AW372">
        <f>$B$16</f>
        <v>40</v>
      </c>
      <c r="AX372">
        <f>$B$16</f>
        <v>40</v>
      </c>
      <c r="AY372">
        <f>$B$16</f>
        <v>40</v>
      </c>
      <c r="AZ372">
        <f>$B$16</f>
        <v>40</v>
      </c>
      <c r="BA372">
        <f>$B$16</f>
        <v>40</v>
      </c>
    </row>
    <row r="373">
      <c r="B373" t="str">
        <f>IF($A373="","",VLOOKUP($A373,DADOS!$F:$R,2,FALSE))</f>
        <v/>
      </c>
      <c r="C373" t="str">
        <f>IF($A373="","",VLOOKUP($A373,DADOS!$F:$R,3,FALSE))</f>
        <v/>
      </c>
      <c r="D373" t="str">
        <f>IF($A373="","",VLOOKUP($A373,DADOS!$F:$R,4,FALSE))</f>
        <v/>
      </c>
      <c r="E373" t="str">
        <f>IF($A373="","",VLOOKUP($A373,DADOS!$F:$R,5,FALSE))</f>
        <v/>
      </c>
      <c r="F373" t="str">
        <f>IF($A373="","",VLOOKUP($A373,DADOS!$F:$R,6,FALSE))</f>
        <v/>
      </c>
      <c r="G373" t="str">
        <f>IF($A373="","",VLOOKUP($A373,DADOS!$F:$R,7,FALSE))</f>
        <v/>
      </c>
      <c r="H373" t="str">
        <f>IF($A373="","",VLOOKUP($A373,DADOS!$F:$R,8,FALSE))</f>
        <v/>
      </c>
      <c r="I373" t="str">
        <f>IF($A373="","",VLOOKUP($A373,DADOS!$F:$R,9,FALSE))</f>
        <v/>
      </c>
      <c r="J373" t="str">
        <f>IF($A373="","",VLOOKUP($A373,DADOS!$F:$R,10,FALSE))</f>
        <v/>
      </c>
      <c r="K373" t="str">
        <f>IF($A373="","",VLOOKUP($A373,DADOS!$F:$R,11,FALSE))</f>
        <v/>
      </c>
      <c r="L373" t="str">
        <f>IF($A373="","",VLOOKUP($A373,DADOS!$F:$R,12,FALSE))</f>
        <v/>
      </c>
      <c r="M373" t="str">
        <f>IF($A373="","",VLOOKUP($A373,DADOS!$F:$R,13,FALSE))</f>
        <v/>
      </c>
      <c r="P373">
        <f>IF($B$23="","",$B$23)</f>
        <v>32</v>
      </c>
      <c r="Q373">
        <f>IF($C$23="","",$C$23)</f>
        <v>16</v>
      </c>
      <c r="R373">
        <f>IF($D$23="","",$D$23)</f>
        <v>32</v>
      </c>
      <c r="S373">
        <f>IF(E$23="","",E$23)</f>
        <v>6</v>
      </c>
      <c r="T373">
        <f>IF(F$23="","",F$23)</f>
        <v>6</v>
      </c>
      <c r="U373">
        <f>IF(G$23="","",G$23)</f>
        <v>0.12</v>
      </c>
      <c r="V373">
        <f>IF(H$23="","",H$23)</f>
        <v>0.12</v>
      </c>
      <c r="W373">
        <f>IF($B$23="","",$B$23)</f>
        <v>32</v>
      </c>
      <c r="X373">
        <f>IF($C$23="","",$C$23)</f>
        <v>16</v>
      </c>
      <c r="Y373">
        <f>IF($D$23="","",$D$23)</f>
        <v>32</v>
      </c>
      <c r="Z373">
        <f>IF(L$23="","",L$23)</f>
        <v>0.12</v>
      </c>
      <c r="AA373">
        <f>IF(M$23="","",M$23)</f>
        <v>0.12</v>
      </c>
      <c r="AC373">
        <f>IF(B$22="","",B$22)</f>
        <v>48</v>
      </c>
      <c r="AD373">
        <f>IF(C$22="","",C$22)</f>
        <v>24</v>
      </c>
      <c r="AE373">
        <f>IF(D$22="","",D$22)</f>
        <v>48</v>
      </c>
      <c r="AF373">
        <f>IF(E$22="","",E$22)</f>
        <v>9</v>
      </c>
      <c r="AG373">
        <f>IF(F$22="","",F$22)</f>
        <v>9</v>
      </c>
      <c r="AH373">
        <f>IF(G$22="","",G$22)</f>
        <v>0.18</v>
      </c>
      <c r="AI373">
        <f>IF(H$22="","",H$22)</f>
        <v>0.18</v>
      </c>
      <c r="AJ373">
        <f>IF(I$22="","",I$22)</f>
        <v>1.7999999999999998</v>
      </c>
      <c r="AK373">
        <f>IF(J$22="","",J$22)</f>
        <v>1.7999999999999998</v>
      </c>
      <c r="AL373">
        <f>IF(K$22="","",K$22)</f>
        <v>0.09</v>
      </c>
      <c r="AM373">
        <f>IF(L$22="","",L$22)</f>
        <v>0.18</v>
      </c>
      <c r="AN373">
        <f>IF(M$22="","",M$22)</f>
        <v>0.18</v>
      </c>
      <c r="AP373">
        <f>$B$16</f>
        <v>40</v>
      </c>
      <c r="AQ373">
        <f>$B$16</f>
        <v>40</v>
      </c>
      <c r="AR373">
        <f>$B$16</f>
        <v>40</v>
      </c>
      <c r="AS373">
        <f>$B$16</f>
        <v>40</v>
      </c>
      <c r="AT373">
        <f>$B$16</f>
        <v>40</v>
      </c>
      <c r="AU373">
        <f>$B$16</f>
        <v>40</v>
      </c>
      <c r="AV373">
        <f>$B$16</f>
        <v>40</v>
      </c>
      <c r="AW373">
        <f>$B$16</f>
        <v>40</v>
      </c>
      <c r="AX373">
        <f>$B$16</f>
        <v>40</v>
      </c>
      <c r="AY373">
        <f>$B$16</f>
        <v>40</v>
      </c>
      <c r="AZ373">
        <f>$B$16</f>
        <v>40</v>
      </c>
      <c r="BA373">
        <f>$B$16</f>
        <v>40</v>
      </c>
    </row>
    <row r="374">
      <c r="B374" t="str">
        <f>IF($A374="","",VLOOKUP($A374,DADOS!$F:$R,2,FALSE))</f>
        <v/>
      </c>
      <c r="C374" t="str">
        <f>IF($A374="","",VLOOKUP($A374,DADOS!$F:$R,3,FALSE))</f>
        <v/>
      </c>
      <c r="D374" t="str">
        <f>IF($A374="","",VLOOKUP($A374,DADOS!$F:$R,4,FALSE))</f>
        <v/>
      </c>
      <c r="E374" t="str">
        <f>IF($A374="","",VLOOKUP($A374,DADOS!$F:$R,5,FALSE))</f>
        <v/>
      </c>
      <c r="F374" t="str">
        <f>IF($A374="","",VLOOKUP($A374,DADOS!$F:$R,6,FALSE))</f>
        <v/>
      </c>
      <c r="G374" t="str">
        <f>IF($A374="","",VLOOKUP($A374,DADOS!$F:$R,7,FALSE))</f>
        <v/>
      </c>
      <c r="H374" t="str">
        <f>IF($A374="","",VLOOKUP($A374,DADOS!$F:$R,8,FALSE))</f>
        <v/>
      </c>
      <c r="I374" t="str">
        <f>IF($A374="","",VLOOKUP($A374,DADOS!$F:$R,9,FALSE))</f>
        <v/>
      </c>
      <c r="J374" t="str">
        <f>IF($A374="","",VLOOKUP($A374,DADOS!$F:$R,10,FALSE))</f>
        <v/>
      </c>
      <c r="K374" t="str">
        <f>IF($A374="","",VLOOKUP($A374,DADOS!$F:$R,11,FALSE))</f>
        <v/>
      </c>
      <c r="L374" t="str">
        <f>IF($A374="","",VLOOKUP($A374,DADOS!$F:$R,12,FALSE))</f>
        <v/>
      </c>
      <c r="M374" t="str">
        <f>IF($A374="","",VLOOKUP($A374,DADOS!$F:$R,13,FALSE))</f>
        <v/>
      </c>
      <c r="P374">
        <f>IF($B$23="","",$B$23)</f>
        <v>32</v>
      </c>
      <c r="Q374">
        <f>IF($C$23="","",$C$23)</f>
        <v>16</v>
      </c>
      <c r="R374">
        <f>IF($D$23="","",$D$23)</f>
        <v>32</v>
      </c>
      <c r="S374">
        <f>IF(E$23="","",E$23)</f>
        <v>6</v>
      </c>
      <c r="T374">
        <f>IF(F$23="","",F$23)</f>
        <v>6</v>
      </c>
      <c r="U374">
        <f>IF(G$23="","",G$23)</f>
        <v>0.12</v>
      </c>
      <c r="V374">
        <f>IF(H$23="","",H$23)</f>
        <v>0.12</v>
      </c>
      <c r="W374">
        <f>IF($B$23="","",$B$23)</f>
        <v>32</v>
      </c>
      <c r="X374">
        <f>IF($C$23="","",$C$23)</f>
        <v>16</v>
      </c>
      <c r="Y374">
        <f>IF($D$23="","",$D$23)</f>
        <v>32</v>
      </c>
      <c r="Z374">
        <f>IF(L$23="","",L$23)</f>
        <v>0.12</v>
      </c>
      <c r="AA374">
        <f>IF(M$23="","",M$23)</f>
        <v>0.12</v>
      </c>
      <c r="AC374">
        <f>IF(B$22="","",B$22)</f>
        <v>48</v>
      </c>
      <c r="AD374">
        <f>IF(C$22="","",C$22)</f>
        <v>24</v>
      </c>
      <c r="AE374">
        <f>IF(D$22="","",D$22)</f>
        <v>48</v>
      </c>
      <c r="AF374">
        <f>IF(E$22="","",E$22)</f>
        <v>9</v>
      </c>
      <c r="AG374">
        <f>IF(F$22="","",F$22)</f>
        <v>9</v>
      </c>
      <c r="AH374">
        <f>IF(G$22="","",G$22)</f>
        <v>0.18</v>
      </c>
      <c r="AI374">
        <f>IF(H$22="","",H$22)</f>
        <v>0.18</v>
      </c>
      <c r="AJ374">
        <f>IF(I$22="","",I$22)</f>
        <v>1.7999999999999998</v>
      </c>
      <c r="AK374">
        <f>IF(J$22="","",J$22)</f>
        <v>1.7999999999999998</v>
      </c>
      <c r="AL374">
        <f>IF(K$22="","",K$22)</f>
        <v>0.09</v>
      </c>
      <c r="AM374">
        <f>IF(L$22="","",L$22)</f>
        <v>0.18</v>
      </c>
      <c r="AN374">
        <f>IF(M$22="","",M$22)</f>
        <v>0.18</v>
      </c>
      <c r="AP374">
        <f>$B$16</f>
        <v>40</v>
      </c>
      <c r="AQ374">
        <f>$B$16</f>
        <v>40</v>
      </c>
      <c r="AR374">
        <f>$B$16</f>
        <v>40</v>
      </c>
      <c r="AS374">
        <f>$B$16</f>
        <v>40</v>
      </c>
      <c r="AT374">
        <f>$B$16</f>
        <v>40</v>
      </c>
      <c r="AU374">
        <f>$B$16</f>
        <v>40</v>
      </c>
      <c r="AV374">
        <f>$B$16</f>
        <v>40</v>
      </c>
      <c r="AW374">
        <f>$B$16</f>
        <v>40</v>
      </c>
      <c r="AX374">
        <f>$B$16</f>
        <v>40</v>
      </c>
      <c r="AY374">
        <f>$B$16</f>
        <v>40</v>
      </c>
      <c r="AZ374">
        <f>$B$16</f>
        <v>40</v>
      </c>
      <c r="BA374">
        <f>$B$16</f>
        <v>40</v>
      </c>
    </row>
    <row r="375">
      <c r="B375" t="str">
        <f>IF($A375="","",VLOOKUP($A375,DADOS!$F:$R,2,FALSE))</f>
        <v/>
      </c>
      <c r="C375" t="str">
        <f>IF($A375="","",VLOOKUP($A375,DADOS!$F:$R,3,FALSE))</f>
        <v/>
      </c>
      <c r="D375" t="str">
        <f>IF($A375="","",VLOOKUP($A375,DADOS!$F:$R,4,FALSE))</f>
        <v/>
      </c>
      <c r="E375" t="str">
        <f>IF($A375="","",VLOOKUP($A375,DADOS!$F:$R,5,FALSE))</f>
        <v/>
      </c>
      <c r="F375" t="str">
        <f>IF($A375="","",VLOOKUP($A375,DADOS!$F:$R,6,FALSE))</f>
        <v/>
      </c>
      <c r="G375" t="str">
        <f>IF($A375="","",VLOOKUP($A375,DADOS!$F:$R,7,FALSE))</f>
        <v/>
      </c>
      <c r="H375" t="str">
        <f>IF($A375="","",VLOOKUP($A375,DADOS!$F:$R,8,FALSE))</f>
        <v/>
      </c>
      <c r="I375" t="str">
        <f>IF($A375="","",VLOOKUP($A375,DADOS!$F:$R,9,FALSE))</f>
        <v/>
      </c>
      <c r="J375" t="str">
        <f>IF($A375="","",VLOOKUP($A375,DADOS!$F:$R,10,FALSE))</f>
        <v/>
      </c>
      <c r="K375" t="str">
        <f>IF($A375="","",VLOOKUP($A375,DADOS!$F:$R,11,FALSE))</f>
        <v/>
      </c>
      <c r="L375" t="str">
        <f>IF($A375="","",VLOOKUP($A375,DADOS!$F:$R,12,FALSE))</f>
        <v/>
      </c>
      <c r="M375" t="str">
        <f>IF($A375="","",VLOOKUP($A375,DADOS!$F:$R,13,FALSE))</f>
        <v/>
      </c>
      <c r="P375">
        <f>IF($B$23="","",$B$23)</f>
        <v>32</v>
      </c>
      <c r="Q375">
        <f>IF($C$23="","",$C$23)</f>
        <v>16</v>
      </c>
      <c r="R375">
        <f>IF($D$23="","",$D$23)</f>
        <v>32</v>
      </c>
      <c r="S375">
        <f>IF(E$23="","",E$23)</f>
        <v>6</v>
      </c>
      <c r="T375">
        <f>IF(F$23="","",F$23)</f>
        <v>6</v>
      </c>
      <c r="U375">
        <f>IF(G$23="","",G$23)</f>
        <v>0.12</v>
      </c>
      <c r="V375">
        <f>IF(H$23="","",H$23)</f>
        <v>0.12</v>
      </c>
      <c r="W375">
        <f>IF($B$23="","",$B$23)</f>
        <v>32</v>
      </c>
      <c r="X375">
        <f>IF($C$23="","",$C$23)</f>
        <v>16</v>
      </c>
      <c r="Y375">
        <f>IF($D$23="","",$D$23)</f>
        <v>32</v>
      </c>
      <c r="Z375">
        <f>IF(L$23="","",L$23)</f>
        <v>0.12</v>
      </c>
      <c r="AA375">
        <f>IF(M$23="","",M$23)</f>
        <v>0.12</v>
      </c>
      <c r="AC375">
        <f>IF(B$22="","",B$22)</f>
        <v>48</v>
      </c>
      <c r="AD375">
        <f>IF(C$22="","",C$22)</f>
        <v>24</v>
      </c>
      <c r="AE375">
        <f>IF(D$22="","",D$22)</f>
        <v>48</v>
      </c>
      <c r="AF375">
        <f>IF(E$22="","",E$22)</f>
        <v>9</v>
      </c>
      <c r="AG375">
        <f>IF(F$22="","",F$22)</f>
        <v>9</v>
      </c>
      <c r="AH375">
        <f>IF(G$22="","",G$22)</f>
        <v>0.18</v>
      </c>
      <c r="AI375">
        <f>IF(H$22="","",H$22)</f>
        <v>0.18</v>
      </c>
      <c r="AJ375">
        <f>IF(I$22="","",I$22)</f>
        <v>1.7999999999999998</v>
      </c>
      <c r="AK375">
        <f>IF(J$22="","",J$22)</f>
        <v>1.7999999999999998</v>
      </c>
      <c r="AL375">
        <f>IF(K$22="","",K$22)</f>
        <v>0.09</v>
      </c>
      <c r="AM375">
        <f>IF(L$22="","",L$22)</f>
        <v>0.18</v>
      </c>
      <c r="AN375">
        <f>IF(M$22="","",M$22)</f>
        <v>0.18</v>
      </c>
      <c r="AP375">
        <f>$B$16</f>
        <v>40</v>
      </c>
      <c r="AQ375">
        <f>$B$16</f>
        <v>40</v>
      </c>
      <c r="AR375">
        <f>$B$16</f>
        <v>40</v>
      </c>
      <c r="AS375">
        <f>$B$16</f>
        <v>40</v>
      </c>
      <c r="AT375">
        <f>$B$16</f>
        <v>40</v>
      </c>
      <c r="AU375">
        <f>$B$16</f>
        <v>40</v>
      </c>
      <c r="AV375">
        <f>$B$16</f>
        <v>40</v>
      </c>
      <c r="AW375">
        <f>$B$16</f>
        <v>40</v>
      </c>
      <c r="AX375">
        <f>$B$16</f>
        <v>40</v>
      </c>
      <c r="AY375">
        <f>$B$16</f>
        <v>40</v>
      </c>
      <c r="AZ375">
        <f>$B$16</f>
        <v>40</v>
      </c>
      <c r="BA375">
        <f>$B$16</f>
        <v>40</v>
      </c>
    </row>
    <row r="376">
      <c r="B376" t="str">
        <f>IF($A376="","",VLOOKUP($A376,DADOS!$F:$R,2,FALSE))</f>
        <v/>
      </c>
      <c r="C376" t="str">
        <f>IF($A376="","",VLOOKUP($A376,DADOS!$F:$R,3,FALSE))</f>
        <v/>
      </c>
      <c r="D376" t="str">
        <f>IF($A376="","",VLOOKUP($A376,DADOS!$F:$R,4,FALSE))</f>
        <v/>
      </c>
      <c r="E376" t="str">
        <f>IF($A376="","",VLOOKUP($A376,DADOS!$F:$R,5,FALSE))</f>
        <v/>
      </c>
      <c r="F376" t="str">
        <f>IF($A376="","",VLOOKUP($A376,DADOS!$F:$R,6,FALSE))</f>
        <v/>
      </c>
      <c r="G376" t="str">
        <f>IF($A376="","",VLOOKUP($A376,DADOS!$F:$R,7,FALSE))</f>
        <v/>
      </c>
      <c r="H376" t="str">
        <f>IF($A376="","",VLOOKUP($A376,DADOS!$F:$R,8,FALSE))</f>
        <v/>
      </c>
      <c r="I376" t="str">
        <f>IF($A376="","",VLOOKUP($A376,DADOS!$F:$R,9,FALSE))</f>
        <v/>
      </c>
      <c r="J376" t="str">
        <f>IF($A376="","",VLOOKUP($A376,DADOS!$F:$R,10,FALSE))</f>
        <v/>
      </c>
      <c r="K376" t="str">
        <f>IF($A376="","",VLOOKUP($A376,DADOS!$F:$R,11,FALSE))</f>
        <v/>
      </c>
      <c r="L376" t="str">
        <f>IF($A376="","",VLOOKUP($A376,DADOS!$F:$R,12,FALSE))</f>
        <v/>
      </c>
      <c r="M376" t="str">
        <f>IF($A376="","",VLOOKUP($A376,DADOS!$F:$R,13,FALSE))</f>
        <v/>
      </c>
      <c r="P376">
        <f>IF($B$23="","",$B$23)</f>
        <v>32</v>
      </c>
      <c r="Q376">
        <f>IF($C$23="","",$C$23)</f>
        <v>16</v>
      </c>
      <c r="R376">
        <f>IF($D$23="","",$D$23)</f>
        <v>32</v>
      </c>
      <c r="S376">
        <f>IF(E$23="","",E$23)</f>
        <v>6</v>
      </c>
      <c r="T376">
        <f>IF(F$23="","",F$23)</f>
        <v>6</v>
      </c>
      <c r="U376">
        <f>IF(G$23="","",G$23)</f>
        <v>0.12</v>
      </c>
      <c r="V376">
        <f>IF(H$23="","",H$23)</f>
        <v>0.12</v>
      </c>
      <c r="W376">
        <f>IF($B$23="","",$B$23)</f>
        <v>32</v>
      </c>
      <c r="X376">
        <f>IF($C$23="","",$C$23)</f>
        <v>16</v>
      </c>
      <c r="Y376">
        <f>IF($D$23="","",$D$23)</f>
        <v>32</v>
      </c>
      <c r="Z376">
        <f>IF(L$23="","",L$23)</f>
        <v>0.12</v>
      </c>
      <c r="AA376">
        <f>IF(M$23="","",M$23)</f>
        <v>0.12</v>
      </c>
      <c r="AC376">
        <f>IF(B$22="","",B$22)</f>
        <v>48</v>
      </c>
      <c r="AD376">
        <f>IF(C$22="","",C$22)</f>
        <v>24</v>
      </c>
      <c r="AE376">
        <f>IF(D$22="","",D$22)</f>
        <v>48</v>
      </c>
      <c r="AF376">
        <f>IF(E$22="","",E$22)</f>
        <v>9</v>
      </c>
      <c r="AG376">
        <f>IF(F$22="","",F$22)</f>
        <v>9</v>
      </c>
      <c r="AH376">
        <f>IF(G$22="","",G$22)</f>
        <v>0.18</v>
      </c>
      <c r="AI376">
        <f>IF(H$22="","",H$22)</f>
        <v>0.18</v>
      </c>
      <c r="AJ376">
        <f>IF(I$22="","",I$22)</f>
        <v>1.7999999999999998</v>
      </c>
      <c r="AK376">
        <f>IF(J$22="","",J$22)</f>
        <v>1.7999999999999998</v>
      </c>
      <c r="AL376">
        <f>IF(K$22="","",K$22)</f>
        <v>0.09</v>
      </c>
      <c r="AM376">
        <f>IF(L$22="","",L$22)</f>
        <v>0.18</v>
      </c>
      <c r="AN376">
        <f>IF(M$22="","",M$22)</f>
        <v>0.18</v>
      </c>
      <c r="AP376">
        <f>$B$16</f>
        <v>40</v>
      </c>
      <c r="AQ376">
        <f>$B$16</f>
        <v>40</v>
      </c>
      <c r="AR376">
        <f>$B$16</f>
        <v>40</v>
      </c>
      <c r="AS376">
        <f>$B$16</f>
        <v>40</v>
      </c>
      <c r="AT376">
        <f>$B$16</f>
        <v>40</v>
      </c>
      <c r="AU376">
        <f>$B$16</f>
        <v>40</v>
      </c>
      <c r="AV376">
        <f>$B$16</f>
        <v>40</v>
      </c>
      <c r="AW376">
        <f>$B$16</f>
        <v>40</v>
      </c>
      <c r="AX376">
        <f>$B$16</f>
        <v>40</v>
      </c>
      <c r="AY376">
        <f>$B$16</f>
        <v>40</v>
      </c>
      <c r="AZ376">
        <f>$B$16</f>
        <v>40</v>
      </c>
      <c r="BA376">
        <f>$B$16</f>
        <v>40</v>
      </c>
    </row>
    <row r="377">
      <c r="B377" t="str">
        <f>IF($A377="","",VLOOKUP($A377,DADOS!$F:$R,2,FALSE))</f>
        <v/>
      </c>
      <c r="C377" t="str">
        <f>IF($A377="","",VLOOKUP($A377,DADOS!$F:$R,3,FALSE))</f>
        <v/>
      </c>
      <c r="D377" t="str">
        <f>IF($A377="","",VLOOKUP($A377,DADOS!$F:$R,4,FALSE))</f>
        <v/>
      </c>
      <c r="E377" t="str">
        <f>IF($A377="","",VLOOKUP($A377,DADOS!$F:$R,5,FALSE))</f>
        <v/>
      </c>
      <c r="F377" t="str">
        <f>IF($A377="","",VLOOKUP($A377,DADOS!$F:$R,6,FALSE))</f>
        <v/>
      </c>
      <c r="G377" t="str">
        <f>IF($A377="","",VLOOKUP($A377,DADOS!$F:$R,7,FALSE))</f>
        <v/>
      </c>
      <c r="H377" t="str">
        <f>IF($A377="","",VLOOKUP($A377,DADOS!$F:$R,8,FALSE))</f>
        <v/>
      </c>
      <c r="I377" t="str">
        <f>IF($A377="","",VLOOKUP($A377,DADOS!$F:$R,9,FALSE))</f>
        <v/>
      </c>
      <c r="J377" t="str">
        <f>IF($A377="","",VLOOKUP($A377,DADOS!$F:$R,10,FALSE))</f>
        <v/>
      </c>
      <c r="K377" t="str">
        <f>IF($A377="","",VLOOKUP($A377,DADOS!$F:$R,11,FALSE))</f>
        <v/>
      </c>
      <c r="L377" t="str">
        <f>IF($A377="","",VLOOKUP($A377,DADOS!$F:$R,12,FALSE))</f>
        <v/>
      </c>
      <c r="M377" t="str">
        <f>IF($A377="","",VLOOKUP($A377,DADOS!$F:$R,13,FALSE))</f>
        <v/>
      </c>
      <c r="P377">
        <f>IF($B$23="","",$B$23)</f>
        <v>32</v>
      </c>
      <c r="Q377">
        <f>IF($C$23="","",$C$23)</f>
        <v>16</v>
      </c>
      <c r="R377">
        <f>IF($D$23="","",$D$23)</f>
        <v>32</v>
      </c>
      <c r="S377">
        <f>IF(E$23="","",E$23)</f>
        <v>6</v>
      </c>
      <c r="T377">
        <f>IF(F$23="","",F$23)</f>
        <v>6</v>
      </c>
      <c r="U377">
        <f>IF(G$23="","",G$23)</f>
        <v>0.12</v>
      </c>
      <c r="V377">
        <f>IF(H$23="","",H$23)</f>
        <v>0.12</v>
      </c>
      <c r="W377">
        <f>IF($B$23="","",$B$23)</f>
        <v>32</v>
      </c>
      <c r="X377">
        <f>IF($C$23="","",$C$23)</f>
        <v>16</v>
      </c>
      <c r="Y377">
        <f>IF($D$23="","",$D$23)</f>
        <v>32</v>
      </c>
      <c r="Z377">
        <f>IF(L$23="","",L$23)</f>
        <v>0.12</v>
      </c>
      <c r="AA377">
        <f>IF(M$23="","",M$23)</f>
        <v>0.12</v>
      </c>
      <c r="AC377">
        <f>IF(B$22="","",B$22)</f>
        <v>48</v>
      </c>
      <c r="AD377">
        <f>IF(C$22="","",C$22)</f>
        <v>24</v>
      </c>
      <c r="AE377">
        <f>IF(D$22="","",D$22)</f>
        <v>48</v>
      </c>
      <c r="AF377">
        <f>IF(E$22="","",E$22)</f>
        <v>9</v>
      </c>
      <c r="AG377">
        <f>IF(F$22="","",F$22)</f>
        <v>9</v>
      </c>
      <c r="AH377">
        <f>IF(G$22="","",G$22)</f>
        <v>0.18</v>
      </c>
      <c r="AI377">
        <f>IF(H$22="","",H$22)</f>
        <v>0.18</v>
      </c>
      <c r="AJ377">
        <f>IF(I$22="","",I$22)</f>
        <v>1.7999999999999998</v>
      </c>
      <c r="AK377">
        <f>IF(J$22="","",J$22)</f>
        <v>1.7999999999999998</v>
      </c>
      <c r="AL377">
        <f>IF(K$22="","",K$22)</f>
        <v>0.09</v>
      </c>
      <c r="AM377">
        <f>IF(L$22="","",L$22)</f>
        <v>0.18</v>
      </c>
      <c r="AN377">
        <f>IF(M$22="","",M$22)</f>
        <v>0.18</v>
      </c>
      <c r="AP377">
        <f>$B$16</f>
        <v>40</v>
      </c>
      <c r="AQ377">
        <f>$B$16</f>
        <v>40</v>
      </c>
      <c r="AR377">
        <f>$B$16</f>
        <v>40</v>
      </c>
      <c r="AS377">
        <f>$B$16</f>
        <v>40</v>
      </c>
      <c r="AT377">
        <f>$B$16</f>
        <v>40</v>
      </c>
      <c r="AU377">
        <f>$B$16</f>
        <v>40</v>
      </c>
      <c r="AV377">
        <f>$B$16</f>
        <v>40</v>
      </c>
      <c r="AW377">
        <f>$B$16</f>
        <v>40</v>
      </c>
      <c r="AX377">
        <f>$B$16</f>
        <v>40</v>
      </c>
      <c r="AY377">
        <f>$B$16</f>
        <v>40</v>
      </c>
      <c r="AZ377">
        <f>$B$16</f>
        <v>40</v>
      </c>
      <c r="BA377">
        <f>$B$16</f>
        <v>40</v>
      </c>
    </row>
    <row r="378">
      <c r="B378" t="str">
        <f>IF($A378="","",VLOOKUP($A378,DADOS!$F:$R,2,FALSE))</f>
        <v/>
      </c>
      <c r="C378" t="str">
        <f>IF($A378="","",VLOOKUP($A378,DADOS!$F:$R,3,FALSE))</f>
        <v/>
      </c>
      <c r="D378" t="str">
        <f>IF($A378="","",VLOOKUP($A378,DADOS!$F:$R,4,FALSE))</f>
        <v/>
      </c>
      <c r="E378" t="str">
        <f>IF($A378="","",VLOOKUP($A378,DADOS!$F:$R,5,FALSE))</f>
        <v/>
      </c>
      <c r="F378" t="str">
        <f>IF($A378="","",VLOOKUP($A378,DADOS!$F:$R,6,FALSE))</f>
        <v/>
      </c>
      <c r="G378" t="str">
        <f>IF($A378="","",VLOOKUP($A378,DADOS!$F:$R,7,FALSE))</f>
        <v/>
      </c>
      <c r="H378" t="str">
        <f>IF($A378="","",VLOOKUP($A378,DADOS!$F:$R,8,FALSE))</f>
        <v/>
      </c>
      <c r="I378" t="str">
        <f>IF($A378="","",VLOOKUP($A378,DADOS!$F:$R,9,FALSE))</f>
        <v/>
      </c>
      <c r="J378" t="str">
        <f>IF($A378="","",VLOOKUP($A378,DADOS!$F:$R,10,FALSE))</f>
        <v/>
      </c>
      <c r="K378" t="str">
        <f>IF($A378="","",VLOOKUP($A378,DADOS!$F:$R,11,FALSE))</f>
        <v/>
      </c>
      <c r="L378" t="str">
        <f>IF($A378="","",VLOOKUP($A378,DADOS!$F:$R,12,FALSE))</f>
        <v/>
      </c>
      <c r="M378" t="str">
        <f>IF($A378="","",VLOOKUP($A378,DADOS!$F:$R,13,FALSE))</f>
        <v/>
      </c>
      <c r="P378">
        <f>IF($B$23="","",$B$23)</f>
        <v>32</v>
      </c>
      <c r="Q378">
        <f>IF($C$23="","",$C$23)</f>
        <v>16</v>
      </c>
      <c r="R378">
        <f>IF($D$23="","",$D$23)</f>
        <v>32</v>
      </c>
      <c r="S378">
        <f>IF(E$23="","",E$23)</f>
        <v>6</v>
      </c>
      <c r="T378">
        <f>IF(F$23="","",F$23)</f>
        <v>6</v>
      </c>
      <c r="U378">
        <f>IF(G$23="","",G$23)</f>
        <v>0.12</v>
      </c>
      <c r="V378">
        <f>IF(H$23="","",H$23)</f>
        <v>0.12</v>
      </c>
      <c r="W378">
        <f>IF($B$23="","",$B$23)</f>
        <v>32</v>
      </c>
      <c r="X378">
        <f>IF($C$23="","",$C$23)</f>
        <v>16</v>
      </c>
      <c r="Y378">
        <f>IF($D$23="","",$D$23)</f>
        <v>32</v>
      </c>
      <c r="Z378">
        <f>IF(L$23="","",L$23)</f>
        <v>0.12</v>
      </c>
      <c r="AA378">
        <f>IF(M$23="","",M$23)</f>
        <v>0.12</v>
      </c>
      <c r="AC378">
        <f>IF(B$22="","",B$22)</f>
        <v>48</v>
      </c>
      <c r="AD378">
        <f>IF(C$22="","",C$22)</f>
        <v>24</v>
      </c>
      <c r="AE378">
        <f>IF(D$22="","",D$22)</f>
        <v>48</v>
      </c>
      <c r="AF378">
        <f>IF(E$22="","",E$22)</f>
        <v>9</v>
      </c>
      <c r="AG378">
        <f>IF(F$22="","",F$22)</f>
        <v>9</v>
      </c>
      <c r="AH378">
        <f>IF(G$22="","",G$22)</f>
        <v>0.18</v>
      </c>
      <c r="AI378">
        <f>IF(H$22="","",H$22)</f>
        <v>0.18</v>
      </c>
      <c r="AJ378">
        <f>IF(I$22="","",I$22)</f>
        <v>1.7999999999999998</v>
      </c>
      <c r="AK378">
        <f>IF(J$22="","",J$22)</f>
        <v>1.7999999999999998</v>
      </c>
      <c r="AL378">
        <f>IF(K$22="","",K$22)</f>
        <v>0.09</v>
      </c>
      <c r="AM378">
        <f>IF(L$22="","",L$22)</f>
        <v>0.18</v>
      </c>
      <c r="AN378">
        <f>IF(M$22="","",M$22)</f>
        <v>0.18</v>
      </c>
      <c r="AP378">
        <f>$B$16</f>
        <v>40</v>
      </c>
      <c r="AQ378">
        <f>$B$16</f>
        <v>40</v>
      </c>
      <c r="AR378">
        <f>$B$16</f>
        <v>40</v>
      </c>
      <c r="AS378">
        <f>$B$16</f>
        <v>40</v>
      </c>
      <c r="AT378">
        <f>$B$16</f>
        <v>40</v>
      </c>
      <c r="AU378">
        <f>$B$16</f>
        <v>40</v>
      </c>
      <c r="AV378">
        <f>$B$16</f>
        <v>40</v>
      </c>
      <c r="AW378">
        <f>$B$16</f>
        <v>40</v>
      </c>
      <c r="AX378">
        <f>$B$16</f>
        <v>40</v>
      </c>
      <c r="AY378">
        <f>$B$16</f>
        <v>40</v>
      </c>
      <c r="AZ378">
        <f>$B$16</f>
        <v>40</v>
      </c>
      <c r="BA378">
        <f>$B$16</f>
        <v>40</v>
      </c>
    </row>
    <row r="379">
      <c r="B379" t="str">
        <f>IF($A379="","",VLOOKUP($A379,DADOS!$F:$R,2,FALSE))</f>
        <v/>
      </c>
      <c r="C379" t="str">
        <f>IF($A379="","",VLOOKUP($A379,DADOS!$F:$R,3,FALSE))</f>
        <v/>
      </c>
      <c r="D379" t="str">
        <f>IF($A379="","",VLOOKUP($A379,DADOS!$F:$R,4,FALSE))</f>
        <v/>
      </c>
      <c r="E379" t="str">
        <f>IF($A379="","",VLOOKUP($A379,DADOS!$F:$R,5,FALSE))</f>
        <v/>
      </c>
      <c r="F379" t="str">
        <f>IF($A379="","",VLOOKUP($A379,DADOS!$F:$R,6,FALSE))</f>
        <v/>
      </c>
      <c r="G379" t="str">
        <f>IF($A379="","",VLOOKUP($A379,DADOS!$F:$R,7,FALSE))</f>
        <v/>
      </c>
      <c r="H379" t="str">
        <f>IF($A379="","",VLOOKUP($A379,DADOS!$F:$R,8,FALSE))</f>
        <v/>
      </c>
      <c r="I379" t="str">
        <f>IF($A379="","",VLOOKUP($A379,DADOS!$F:$R,9,FALSE))</f>
        <v/>
      </c>
      <c r="J379" t="str">
        <f>IF($A379="","",VLOOKUP($A379,DADOS!$F:$R,10,FALSE))</f>
        <v/>
      </c>
      <c r="K379" t="str">
        <f>IF($A379="","",VLOOKUP($A379,DADOS!$F:$R,11,FALSE))</f>
        <v/>
      </c>
      <c r="L379" t="str">
        <f>IF($A379="","",VLOOKUP($A379,DADOS!$F:$R,12,FALSE))</f>
        <v/>
      </c>
      <c r="M379" t="str">
        <f>IF($A379="","",VLOOKUP($A379,DADOS!$F:$R,13,FALSE))</f>
        <v/>
      </c>
      <c r="P379">
        <f>IF($B$23="","",$B$23)</f>
        <v>32</v>
      </c>
      <c r="Q379">
        <f>IF($C$23="","",$C$23)</f>
        <v>16</v>
      </c>
      <c r="R379">
        <f>IF($D$23="","",$D$23)</f>
        <v>32</v>
      </c>
      <c r="S379">
        <f>IF(E$23="","",E$23)</f>
        <v>6</v>
      </c>
      <c r="T379">
        <f>IF(F$23="","",F$23)</f>
        <v>6</v>
      </c>
      <c r="U379">
        <f>IF(G$23="","",G$23)</f>
        <v>0.12</v>
      </c>
      <c r="V379">
        <f>IF(H$23="","",H$23)</f>
        <v>0.12</v>
      </c>
      <c r="W379">
        <f>IF($B$23="","",$B$23)</f>
        <v>32</v>
      </c>
      <c r="X379">
        <f>IF($C$23="","",$C$23)</f>
        <v>16</v>
      </c>
      <c r="Y379">
        <f>IF($D$23="","",$D$23)</f>
        <v>32</v>
      </c>
      <c r="Z379">
        <f>IF(L$23="","",L$23)</f>
        <v>0.12</v>
      </c>
      <c r="AA379">
        <f>IF(M$23="","",M$23)</f>
        <v>0.12</v>
      </c>
      <c r="AC379">
        <f>IF(B$22="","",B$22)</f>
        <v>48</v>
      </c>
      <c r="AD379">
        <f>IF(C$22="","",C$22)</f>
        <v>24</v>
      </c>
      <c r="AE379">
        <f>IF(D$22="","",D$22)</f>
        <v>48</v>
      </c>
      <c r="AF379">
        <f>IF(E$22="","",E$22)</f>
        <v>9</v>
      </c>
      <c r="AG379">
        <f>IF(F$22="","",F$22)</f>
        <v>9</v>
      </c>
      <c r="AH379">
        <f>IF(G$22="","",G$22)</f>
        <v>0.18</v>
      </c>
      <c r="AI379">
        <f>IF(H$22="","",H$22)</f>
        <v>0.18</v>
      </c>
      <c r="AJ379">
        <f>IF(I$22="","",I$22)</f>
        <v>1.7999999999999998</v>
      </c>
      <c r="AK379">
        <f>IF(J$22="","",J$22)</f>
        <v>1.7999999999999998</v>
      </c>
      <c r="AL379">
        <f>IF(K$22="","",K$22)</f>
        <v>0.09</v>
      </c>
      <c r="AM379">
        <f>IF(L$22="","",L$22)</f>
        <v>0.18</v>
      </c>
      <c r="AN379">
        <f>IF(M$22="","",M$22)</f>
        <v>0.18</v>
      </c>
      <c r="AP379">
        <f>$B$16</f>
        <v>40</v>
      </c>
      <c r="AQ379">
        <f>$B$16</f>
        <v>40</v>
      </c>
      <c r="AR379">
        <f>$B$16</f>
        <v>40</v>
      </c>
      <c r="AS379">
        <f>$B$16</f>
        <v>40</v>
      </c>
      <c r="AT379">
        <f>$B$16</f>
        <v>40</v>
      </c>
      <c r="AU379">
        <f>$B$16</f>
        <v>40</v>
      </c>
      <c r="AV379">
        <f>$B$16</f>
        <v>40</v>
      </c>
      <c r="AW379">
        <f>$B$16</f>
        <v>40</v>
      </c>
      <c r="AX379">
        <f>$B$16</f>
        <v>40</v>
      </c>
      <c r="AY379">
        <f>$B$16</f>
        <v>40</v>
      </c>
      <c r="AZ379">
        <f>$B$16</f>
        <v>40</v>
      </c>
      <c r="BA379">
        <f>$B$16</f>
        <v>40</v>
      </c>
    </row>
    <row r="380">
      <c r="B380" t="str">
        <f>IF($A380="","",VLOOKUP($A380,DADOS!$F:$R,2,FALSE))</f>
        <v/>
      </c>
      <c r="C380" t="str">
        <f>IF($A380="","",VLOOKUP($A380,DADOS!$F:$R,3,FALSE))</f>
        <v/>
      </c>
      <c r="D380" t="str">
        <f>IF($A380="","",VLOOKUP($A380,DADOS!$F:$R,4,FALSE))</f>
        <v/>
      </c>
      <c r="E380" t="str">
        <f>IF($A380="","",VLOOKUP($A380,DADOS!$F:$R,5,FALSE))</f>
        <v/>
      </c>
      <c r="F380" t="str">
        <f>IF($A380="","",VLOOKUP($A380,DADOS!$F:$R,6,FALSE))</f>
        <v/>
      </c>
      <c r="G380" t="str">
        <f>IF($A380="","",VLOOKUP($A380,DADOS!$F:$R,7,FALSE))</f>
        <v/>
      </c>
      <c r="H380" t="str">
        <f>IF($A380="","",VLOOKUP($A380,DADOS!$F:$R,8,FALSE))</f>
        <v/>
      </c>
      <c r="I380" t="str">
        <f>IF($A380="","",VLOOKUP($A380,DADOS!$F:$R,9,FALSE))</f>
        <v/>
      </c>
      <c r="J380" t="str">
        <f>IF($A380="","",VLOOKUP($A380,DADOS!$F:$R,10,FALSE))</f>
        <v/>
      </c>
      <c r="K380" t="str">
        <f>IF($A380="","",VLOOKUP($A380,DADOS!$F:$R,11,FALSE))</f>
        <v/>
      </c>
      <c r="L380" t="str">
        <f>IF($A380="","",VLOOKUP($A380,DADOS!$F:$R,12,FALSE))</f>
        <v/>
      </c>
      <c r="M380" t="str">
        <f>IF($A380="","",VLOOKUP($A380,DADOS!$F:$R,13,FALSE))</f>
        <v/>
      </c>
      <c r="P380">
        <f>IF($B$23="","",$B$23)</f>
        <v>32</v>
      </c>
      <c r="Q380">
        <f>IF($C$23="","",$C$23)</f>
        <v>16</v>
      </c>
      <c r="R380">
        <f>IF($D$23="","",$D$23)</f>
        <v>32</v>
      </c>
      <c r="S380">
        <f>IF(E$23="","",E$23)</f>
        <v>6</v>
      </c>
      <c r="T380">
        <f>IF(F$23="","",F$23)</f>
        <v>6</v>
      </c>
      <c r="U380">
        <f>IF(G$23="","",G$23)</f>
        <v>0.12</v>
      </c>
      <c r="V380">
        <f>IF(H$23="","",H$23)</f>
        <v>0.12</v>
      </c>
      <c r="W380">
        <f>IF($B$23="","",$B$23)</f>
        <v>32</v>
      </c>
      <c r="X380">
        <f>IF($C$23="","",$C$23)</f>
        <v>16</v>
      </c>
      <c r="Y380">
        <f>IF($D$23="","",$D$23)</f>
        <v>32</v>
      </c>
      <c r="Z380">
        <f>IF(L$23="","",L$23)</f>
        <v>0.12</v>
      </c>
      <c r="AA380">
        <f>IF(M$23="","",M$23)</f>
        <v>0.12</v>
      </c>
      <c r="AC380">
        <f>IF(B$22="","",B$22)</f>
        <v>48</v>
      </c>
      <c r="AD380">
        <f>IF(C$22="","",C$22)</f>
        <v>24</v>
      </c>
      <c r="AE380">
        <f>IF(D$22="","",D$22)</f>
        <v>48</v>
      </c>
      <c r="AF380">
        <f>IF(E$22="","",E$22)</f>
        <v>9</v>
      </c>
      <c r="AG380">
        <f>IF(F$22="","",F$22)</f>
        <v>9</v>
      </c>
      <c r="AH380">
        <f>IF(G$22="","",G$22)</f>
        <v>0.18</v>
      </c>
      <c r="AI380">
        <f>IF(H$22="","",H$22)</f>
        <v>0.18</v>
      </c>
      <c r="AJ380">
        <f>IF(I$22="","",I$22)</f>
        <v>1.7999999999999998</v>
      </c>
      <c r="AK380">
        <f>IF(J$22="","",J$22)</f>
        <v>1.7999999999999998</v>
      </c>
      <c r="AL380">
        <f>IF(K$22="","",K$22)</f>
        <v>0.09</v>
      </c>
      <c r="AM380">
        <f>IF(L$22="","",L$22)</f>
        <v>0.18</v>
      </c>
      <c r="AN380">
        <f>IF(M$22="","",M$22)</f>
        <v>0.18</v>
      </c>
      <c r="AP380">
        <f>$B$16</f>
        <v>40</v>
      </c>
      <c r="AQ380">
        <f>$B$16</f>
        <v>40</v>
      </c>
      <c r="AR380">
        <f>$B$16</f>
        <v>40</v>
      </c>
      <c r="AS380">
        <f>$B$16</f>
        <v>40</v>
      </c>
      <c r="AT380">
        <f>$B$16</f>
        <v>40</v>
      </c>
      <c r="AU380">
        <f>$B$16</f>
        <v>40</v>
      </c>
      <c r="AV380">
        <f>$B$16</f>
        <v>40</v>
      </c>
      <c r="AW380">
        <f>$B$16</f>
        <v>40</v>
      </c>
      <c r="AX380">
        <f>$B$16</f>
        <v>40</v>
      </c>
      <c r="AY380">
        <f>$B$16</f>
        <v>40</v>
      </c>
      <c r="AZ380">
        <f>$B$16</f>
        <v>40</v>
      </c>
      <c r="BA380">
        <f>$B$16</f>
        <v>40</v>
      </c>
    </row>
    <row r="381">
      <c r="B381" t="str">
        <f>IF($A381="","",VLOOKUP($A381,DADOS!$F:$R,2,FALSE))</f>
        <v/>
      </c>
      <c r="C381" t="str">
        <f>IF($A381="","",VLOOKUP($A381,DADOS!$F:$R,3,FALSE))</f>
        <v/>
      </c>
      <c r="D381" t="str">
        <f>IF($A381="","",VLOOKUP($A381,DADOS!$F:$R,4,FALSE))</f>
        <v/>
      </c>
      <c r="E381" t="str">
        <f>IF($A381="","",VLOOKUP($A381,DADOS!$F:$R,5,FALSE))</f>
        <v/>
      </c>
      <c r="F381" t="str">
        <f>IF($A381="","",VLOOKUP($A381,DADOS!$F:$R,6,FALSE))</f>
        <v/>
      </c>
      <c r="G381" t="str">
        <f>IF($A381="","",VLOOKUP($A381,DADOS!$F:$R,7,FALSE))</f>
        <v/>
      </c>
      <c r="H381" t="str">
        <f>IF($A381="","",VLOOKUP($A381,DADOS!$F:$R,8,FALSE))</f>
        <v/>
      </c>
      <c r="I381" t="str">
        <f>IF($A381="","",VLOOKUP($A381,DADOS!$F:$R,9,FALSE))</f>
        <v/>
      </c>
      <c r="J381" t="str">
        <f>IF($A381="","",VLOOKUP($A381,DADOS!$F:$R,10,FALSE))</f>
        <v/>
      </c>
      <c r="K381" t="str">
        <f>IF($A381="","",VLOOKUP($A381,DADOS!$F:$R,11,FALSE))</f>
        <v/>
      </c>
      <c r="L381" t="str">
        <f>IF($A381="","",VLOOKUP($A381,DADOS!$F:$R,12,FALSE))</f>
        <v/>
      </c>
      <c r="M381" t="str">
        <f>IF($A381="","",VLOOKUP($A381,DADOS!$F:$R,13,FALSE))</f>
        <v/>
      </c>
      <c r="P381">
        <f>IF($B$23="","",$B$23)</f>
        <v>32</v>
      </c>
      <c r="Q381">
        <f>IF($C$23="","",$C$23)</f>
        <v>16</v>
      </c>
      <c r="R381">
        <f>IF($D$23="","",$D$23)</f>
        <v>32</v>
      </c>
      <c r="S381">
        <f>IF(E$23="","",E$23)</f>
        <v>6</v>
      </c>
      <c r="T381">
        <f>IF(F$23="","",F$23)</f>
        <v>6</v>
      </c>
      <c r="U381">
        <f>IF(G$23="","",G$23)</f>
        <v>0.12</v>
      </c>
      <c r="V381">
        <f>IF(H$23="","",H$23)</f>
        <v>0.12</v>
      </c>
      <c r="W381">
        <f>IF($B$23="","",$B$23)</f>
        <v>32</v>
      </c>
      <c r="X381">
        <f>IF($C$23="","",$C$23)</f>
        <v>16</v>
      </c>
      <c r="Y381">
        <f>IF($D$23="","",$D$23)</f>
        <v>32</v>
      </c>
      <c r="Z381">
        <f>IF(L$23="","",L$23)</f>
        <v>0.12</v>
      </c>
      <c r="AA381">
        <f>IF(M$23="","",M$23)</f>
        <v>0.12</v>
      </c>
      <c r="AC381">
        <f>IF(B$22="","",B$22)</f>
        <v>48</v>
      </c>
      <c r="AD381">
        <f>IF(C$22="","",C$22)</f>
        <v>24</v>
      </c>
      <c r="AE381">
        <f>IF(D$22="","",D$22)</f>
        <v>48</v>
      </c>
      <c r="AF381">
        <f>IF(E$22="","",E$22)</f>
        <v>9</v>
      </c>
      <c r="AG381">
        <f>IF(F$22="","",F$22)</f>
        <v>9</v>
      </c>
      <c r="AH381">
        <f>IF(G$22="","",G$22)</f>
        <v>0.18</v>
      </c>
      <c r="AI381">
        <f>IF(H$22="","",H$22)</f>
        <v>0.18</v>
      </c>
      <c r="AJ381">
        <f>IF(I$22="","",I$22)</f>
        <v>1.7999999999999998</v>
      </c>
      <c r="AK381">
        <f>IF(J$22="","",J$22)</f>
        <v>1.7999999999999998</v>
      </c>
      <c r="AL381">
        <f>IF(K$22="","",K$22)</f>
        <v>0.09</v>
      </c>
      <c r="AM381">
        <f>IF(L$22="","",L$22)</f>
        <v>0.18</v>
      </c>
      <c r="AN381">
        <f>IF(M$22="","",M$22)</f>
        <v>0.18</v>
      </c>
      <c r="AP381">
        <f>$B$16</f>
        <v>40</v>
      </c>
      <c r="AQ381">
        <f>$B$16</f>
        <v>40</v>
      </c>
      <c r="AR381">
        <f>$B$16</f>
        <v>40</v>
      </c>
      <c r="AS381">
        <f>$B$16</f>
        <v>40</v>
      </c>
      <c r="AT381">
        <f>$B$16</f>
        <v>40</v>
      </c>
      <c r="AU381">
        <f>$B$16</f>
        <v>40</v>
      </c>
      <c r="AV381">
        <f>$B$16</f>
        <v>40</v>
      </c>
      <c r="AW381">
        <f>$B$16</f>
        <v>40</v>
      </c>
      <c r="AX381">
        <f>$B$16</f>
        <v>40</v>
      </c>
      <c r="AY381">
        <f>$B$16</f>
        <v>40</v>
      </c>
      <c r="AZ381">
        <f>$B$16</f>
        <v>40</v>
      </c>
      <c r="BA381">
        <f>$B$16</f>
        <v>40</v>
      </c>
    </row>
    <row r="382">
      <c r="B382" t="str">
        <f>IF($A382="","",VLOOKUP($A382,DADOS!$F:$R,2,FALSE))</f>
        <v/>
      </c>
      <c r="C382" t="str">
        <f>IF($A382="","",VLOOKUP($A382,DADOS!$F:$R,3,FALSE))</f>
        <v/>
      </c>
      <c r="D382" t="str">
        <f>IF($A382="","",VLOOKUP($A382,DADOS!$F:$R,4,FALSE))</f>
        <v/>
      </c>
      <c r="E382" t="str">
        <f>IF($A382="","",VLOOKUP($A382,DADOS!$F:$R,5,FALSE))</f>
        <v/>
      </c>
      <c r="F382" t="str">
        <f>IF($A382="","",VLOOKUP($A382,DADOS!$F:$R,6,FALSE))</f>
        <v/>
      </c>
      <c r="G382" t="str">
        <f>IF($A382="","",VLOOKUP($A382,DADOS!$F:$R,7,FALSE))</f>
        <v/>
      </c>
      <c r="H382" t="str">
        <f>IF($A382="","",VLOOKUP($A382,DADOS!$F:$R,8,FALSE))</f>
        <v/>
      </c>
      <c r="I382" t="str">
        <f>IF($A382="","",VLOOKUP($A382,DADOS!$F:$R,9,FALSE))</f>
        <v/>
      </c>
      <c r="J382" t="str">
        <f>IF($A382="","",VLOOKUP($A382,DADOS!$F:$R,10,FALSE))</f>
        <v/>
      </c>
      <c r="K382" t="str">
        <f>IF($A382="","",VLOOKUP($A382,DADOS!$F:$R,11,FALSE))</f>
        <v/>
      </c>
      <c r="L382" t="str">
        <f>IF($A382="","",VLOOKUP($A382,DADOS!$F:$R,12,FALSE))</f>
        <v/>
      </c>
      <c r="M382" t="str">
        <f>IF($A382="","",VLOOKUP($A382,DADOS!$F:$R,13,FALSE))</f>
        <v/>
      </c>
      <c r="P382">
        <f>IF($B$23="","",$B$23)</f>
        <v>32</v>
      </c>
      <c r="Q382">
        <f>IF($C$23="","",$C$23)</f>
        <v>16</v>
      </c>
      <c r="R382">
        <f>IF($D$23="","",$D$23)</f>
        <v>32</v>
      </c>
      <c r="S382">
        <f>IF(E$23="","",E$23)</f>
        <v>6</v>
      </c>
      <c r="T382">
        <f>IF(F$23="","",F$23)</f>
        <v>6</v>
      </c>
      <c r="U382">
        <f>IF(G$23="","",G$23)</f>
        <v>0.12</v>
      </c>
      <c r="V382">
        <f>IF(H$23="","",H$23)</f>
        <v>0.12</v>
      </c>
      <c r="W382">
        <f>IF($B$23="","",$B$23)</f>
        <v>32</v>
      </c>
      <c r="X382">
        <f>IF($C$23="","",$C$23)</f>
        <v>16</v>
      </c>
      <c r="Y382">
        <f>IF($D$23="","",$D$23)</f>
        <v>32</v>
      </c>
      <c r="Z382">
        <f>IF(L$23="","",L$23)</f>
        <v>0.12</v>
      </c>
      <c r="AA382">
        <f>IF(M$23="","",M$23)</f>
        <v>0.12</v>
      </c>
      <c r="AC382">
        <f>IF(B$22="","",B$22)</f>
        <v>48</v>
      </c>
      <c r="AD382">
        <f>IF(C$22="","",C$22)</f>
        <v>24</v>
      </c>
      <c r="AE382">
        <f>IF(D$22="","",D$22)</f>
        <v>48</v>
      </c>
      <c r="AF382">
        <f>IF(E$22="","",E$22)</f>
        <v>9</v>
      </c>
      <c r="AG382">
        <f>IF(F$22="","",F$22)</f>
        <v>9</v>
      </c>
      <c r="AH382">
        <f>IF(G$22="","",G$22)</f>
        <v>0.18</v>
      </c>
      <c r="AI382">
        <f>IF(H$22="","",H$22)</f>
        <v>0.18</v>
      </c>
      <c r="AJ382">
        <f>IF(I$22="","",I$22)</f>
        <v>1.7999999999999998</v>
      </c>
      <c r="AK382">
        <f>IF(J$22="","",J$22)</f>
        <v>1.7999999999999998</v>
      </c>
      <c r="AL382">
        <f>IF(K$22="","",K$22)</f>
        <v>0.09</v>
      </c>
      <c r="AM382">
        <f>IF(L$22="","",L$22)</f>
        <v>0.18</v>
      </c>
      <c r="AN382">
        <f>IF(M$22="","",M$22)</f>
        <v>0.18</v>
      </c>
      <c r="AP382">
        <f>$B$16</f>
        <v>40</v>
      </c>
      <c r="AQ382">
        <f>$B$16</f>
        <v>40</v>
      </c>
      <c r="AR382">
        <f>$B$16</f>
        <v>40</v>
      </c>
      <c r="AS382">
        <f>$B$16</f>
        <v>40</v>
      </c>
      <c r="AT382">
        <f>$B$16</f>
        <v>40</v>
      </c>
      <c r="AU382">
        <f>$B$16</f>
        <v>40</v>
      </c>
      <c r="AV382">
        <f>$B$16</f>
        <v>40</v>
      </c>
      <c r="AW382">
        <f>$B$16</f>
        <v>40</v>
      </c>
      <c r="AX382">
        <f>$B$16</f>
        <v>40</v>
      </c>
      <c r="AY382">
        <f>$B$16</f>
        <v>40</v>
      </c>
      <c r="AZ382">
        <f>$B$16</f>
        <v>40</v>
      </c>
      <c r="BA382">
        <f>$B$16</f>
        <v>40</v>
      </c>
    </row>
    <row r="383">
      <c r="B383" t="str">
        <f>IF($A383="","",VLOOKUP($A383,DADOS!$F:$R,2,FALSE))</f>
        <v/>
      </c>
      <c r="C383" t="str">
        <f>IF($A383="","",VLOOKUP($A383,DADOS!$F:$R,3,FALSE))</f>
        <v/>
      </c>
      <c r="D383" t="str">
        <f>IF($A383="","",VLOOKUP($A383,DADOS!$F:$R,4,FALSE))</f>
        <v/>
      </c>
      <c r="E383" t="str">
        <f>IF($A383="","",VLOOKUP($A383,DADOS!$F:$R,5,FALSE))</f>
        <v/>
      </c>
      <c r="F383" t="str">
        <f>IF($A383="","",VLOOKUP($A383,DADOS!$F:$R,6,FALSE))</f>
        <v/>
      </c>
      <c r="G383" t="str">
        <f>IF($A383="","",VLOOKUP($A383,DADOS!$F:$R,7,FALSE))</f>
        <v/>
      </c>
      <c r="H383" t="str">
        <f>IF($A383="","",VLOOKUP($A383,DADOS!$F:$R,8,FALSE))</f>
        <v/>
      </c>
      <c r="I383" t="str">
        <f>IF($A383="","",VLOOKUP($A383,DADOS!$F:$R,9,FALSE))</f>
        <v/>
      </c>
      <c r="J383" t="str">
        <f>IF($A383="","",VLOOKUP($A383,DADOS!$F:$R,10,FALSE))</f>
        <v/>
      </c>
      <c r="K383" t="str">
        <f>IF($A383="","",VLOOKUP($A383,DADOS!$F:$R,11,FALSE))</f>
        <v/>
      </c>
      <c r="L383" t="str">
        <f>IF($A383="","",VLOOKUP($A383,DADOS!$F:$R,12,FALSE))</f>
        <v/>
      </c>
      <c r="M383" t="str">
        <f>IF($A383="","",VLOOKUP($A383,DADOS!$F:$R,13,FALSE))</f>
        <v/>
      </c>
      <c r="P383">
        <f>IF($B$23="","",$B$23)</f>
        <v>32</v>
      </c>
      <c r="Q383">
        <f>IF($C$23="","",$C$23)</f>
        <v>16</v>
      </c>
      <c r="R383">
        <f>IF($D$23="","",$D$23)</f>
        <v>32</v>
      </c>
      <c r="S383">
        <f>IF(E$23="","",E$23)</f>
        <v>6</v>
      </c>
      <c r="T383">
        <f>IF(F$23="","",F$23)</f>
        <v>6</v>
      </c>
      <c r="U383">
        <f>IF(G$23="","",G$23)</f>
        <v>0.12</v>
      </c>
      <c r="V383">
        <f>IF(H$23="","",H$23)</f>
        <v>0.12</v>
      </c>
      <c r="W383">
        <f>IF($B$23="","",$B$23)</f>
        <v>32</v>
      </c>
      <c r="X383">
        <f>IF($C$23="","",$C$23)</f>
        <v>16</v>
      </c>
      <c r="Y383">
        <f>IF($D$23="","",$D$23)</f>
        <v>32</v>
      </c>
      <c r="Z383">
        <f>IF(L$23="","",L$23)</f>
        <v>0.12</v>
      </c>
      <c r="AA383">
        <f>IF(M$23="","",M$23)</f>
        <v>0.12</v>
      </c>
      <c r="AC383">
        <f>IF(B$22="","",B$22)</f>
        <v>48</v>
      </c>
      <c r="AD383">
        <f>IF(C$22="","",C$22)</f>
        <v>24</v>
      </c>
      <c r="AE383">
        <f>IF(D$22="","",D$22)</f>
        <v>48</v>
      </c>
      <c r="AF383">
        <f>IF(E$22="","",E$22)</f>
        <v>9</v>
      </c>
      <c r="AG383">
        <f>IF(F$22="","",F$22)</f>
        <v>9</v>
      </c>
      <c r="AH383">
        <f>IF(G$22="","",G$22)</f>
        <v>0.18</v>
      </c>
      <c r="AI383">
        <f>IF(H$22="","",H$22)</f>
        <v>0.18</v>
      </c>
      <c r="AJ383">
        <f>IF(I$22="","",I$22)</f>
        <v>1.7999999999999998</v>
      </c>
      <c r="AK383">
        <f>IF(J$22="","",J$22)</f>
        <v>1.7999999999999998</v>
      </c>
      <c r="AL383">
        <f>IF(K$22="","",K$22)</f>
        <v>0.09</v>
      </c>
      <c r="AM383">
        <f>IF(L$22="","",L$22)</f>
        <v>0.18</v>
      </c>
      <c r="AN383">
        <f>IF(M$22="","",M$22)</f>
        <v>0.18</v>
      </c>
      <c r="AP383">
        <f>$B$16</f>
        <v>40</v>
      </c>
      <c r="AQ383">
        <f>$B$16</f>
        <v>40</v>
      </c>
      <c r="AR383">
        <f>$B$16</f>
        <v>40</v>
      </c>
      <c r="AS383">
        <f>$B$16</f>
        <v>40</v>
      </c>
      <c r="AT383">
        <f>$B$16</f>
        <v>40</v>
      </c>
      <c r="AU383">
        <f>$B$16</f>
        <v>40</v>
      </c>
      <c r="AV383">
        <f>$B$16</f>
        <v>40</v>
      </c>
      <c r="AW383">
        <f>$B$16</f>
        <v>40</v>
      </c>
      <c r="AX383">
        <f>$B$16</f>
        <v>40</v>
      </c>
      <c r="AY383">
        <f>$B$16</f>
        <v>40</v>
      </c>
      <c r="AZ383">
        <f>$B$16</f>
        <v>40</v>
      </c>
      <c r="BA383">
        <f>$B$16</f>
        <v>40</v>
      </c>
    </row>
    <row r="384">
      <c r="B384" t="str">
        <f>IF($A384="","",VLOOKUP($A384,DADOS!$F:$R,2,FALSE))</f>
        <v/>
      </c>
      <c r="C384" t="str">
        <f>IF($A384="","",VLOOKUP($A384,DADOS!$F:$R,3,FALSE))</f>
        <v/>
      </c>
      <c r="D384" t="str">
        <f>IF($A384="","",VLOOKUP($A384,DADOS!$F:$R,4,FALSE))</f>
        <v/>
      </c>
      <c r="E384" t="str">
        <f>IF($A384="","",VLOOKUP($A384,DADOS!$F:$R,5,FALSE))</f>
        <v/>
      </c>
      <c r="F384" t="str">
        <f>IF($A384="","",VLOOKUP($A384,DADOS!$F:$R,6,FALSE))</f>
        <v/>
      </c>
      <c r="G384" t="str">
        <f>IF($A384="","",VLOOKUP($A384,DADOS!$F:$R,7,FALSE))</f>
        <v/>
      </c>
      <c r="H384" t="str">
        <f>IF($A384="","",VLOOKUP($A384,DADOS!$F:$R,8,FALSE))</f>
        <v/>
      </c>
      <c r="I384" t="str">
        <f>IF($A384="","",VLOOKUP($A384,DADOS!$F:$R,9,FALSE))</f>
        <v/>
      </c>
      <c r="J384" t="str">
        <f>IF($A384="","",VLOOKUP($A384,DADOS!$F:$R,10,FALSE))</f>
        <v/>
      </c>
      <c r="K384" t="str">
        <f>IF($A384="","",VLOOKUP($A384,DADOS!$F:$R,11,FALSE))</f>
        <v/>
      </c>
      <c r="L384" t="str">
        <f>IF($A384="","",VLOOKUP($A384,DADOS!$F:$R,12,FALSE))</f>
        <v/>
      </c>
      <c r="M384" t="str">
        <f>IF($A384="","",VLOOKUP($A384,DADOS!$F:$R,13,FALSE))</f>
        <v/>
      </c>
      <c r="P384">
        <f>IF($B$23="","",$B$23)</f>
        <v>32</v>
      </c>
      <c r="Q384">
        <f>IF($C$23="","",$C$23)</f>
        <v>16</v>
      </c>
      <c r="R384">
        <f>IF($D$23="","",$D$23)</f>
        <v>32</v>
      </c>
      <c r="S384">
        <f>IF(E$23="","",E$23)</f>
        <v>6</v>
      </c>
      <c r="T384">
        <f>IF(F$23="","",F$23)</f>
        <v>6</v>
      </c>
      <c r="U384">
        <f>IF(G$23="","",G$23)</f>
        <v>0.12</v>
      </c>
      <c r="V384">
        <f>IF(H$23="","",H$23)</f>
        <v>0.12</v>
      </c>
      <c r="W384">
        <f>IF($B$23="","",$B$23)</f>
        <v>32</v>
      </c>
      <c r="X384">
        <f>IF($C$23="","",$C$23)</f>
        <v>16</v>
      </c>
      <c r="Y384">
        <f>IF($D$23="","",$D$23)</f>
        <v>32</v>
      </c>
      <c r="Z384">
        <f>IF(L$23="","",L$23)</f>
        <v>0.12</v>
      </c>
      <c r="AA384">
        <f>IF(M$23="","",M$23)</f>
        <v>0.12</v>
      </c>
      <c r="AC384">
        <f>IF(B$22="","",B$22)</f>
        <v>48</v>
      </c>
      <c r="AD384">
        <f>IF(C$22="","",C$22)</f>
        <v>24</v>
      </c>
      <c r="AE384">
        <f>IF(D$22="","",D$22)</f>
        <v>48</v>
      </c>
      <c r="AF384">
        <f>IF(E$22="","",E$22)</f>
        <v>9</v>
      </c>
      <c r="AG384">
        <f>IF(F$22="","",F$22)</f>
        <v>9</v>
      </c>
      <c r="AH384">
        <f>IF(G$22="","",G$22)</f>
        <v>0.18</v>
      </c>
      <c r="AI384">
        <f>IF(H$22="","",H$22)</f>
        <v>0.18</v>
      </c>
      <c r="AJ384">
        <f>IF(I$22="","",I$22)</f>
        <v>1.7999999999999998</v>
      </c>
      <c r="AK384">
        <f>IF(J$22="","",J$22)</f>
        <v>1.7999999999999998</v>
      </c>
      <c r="AL384">
        <f>IF(K$22="","",K$22)</f>
        <v>0.09</v>
      </c>
      <c r="AM384">
        <f>IF(L$22="","",L$22)</f>
        <v>0.18</v>
      </c>
      <c r="AN384">
        <f>IF(M$22="","",M$22)</f>
        <v>0.18</v>
      </c>
      <c r="AP384">
        <f>$B$16</f>
        <v>40</v>
      </c>
      <c r="AQ384">
        <f>$B$16</f>
        <v>40</v>
      </c>
      <c r="AR384">
        <f>$B$16</f>
        <v>40</v>
      </c>
      <c r="AS384">
        <f>$B$16</f>
        <v>40</v>
      </c>
      <c r="AT384">
        <f>$B$16</f>
        <v>40</v>
      </c>
      <c r="AU384">
        <f>$B$16</f>
        <v>40</v>
      </c>
      <c r="AV384">
        <f>$B$16</f>
        <v>40</v>
      </c>
      <c r="AW384">
        <f>$B$16</f>
        <v>40</v>
      </c>
      <c r="AX384">
        <f>$B$16</f>
        <v>40</v>
      </c>
      <c r="AY384">
        <f>$B$16</f>
        <v>40</v>
      </c>
      <c r="AZ384">
        <f>$B$16</f>
        <v>40</v>
      </c>
      <c r="BA384">
        <f>$B$16</f>
        <v>40</v>
      </c>
    </row>
    <row r="385">
      <c r="B385" t="str">
        <f>IF($A385="","",VLOOKUP($A385,DADOS!$F:$R,2,FALSE))</f>
        <v/>
      </c>
      <c r="C385" t="str">
        <f>IF($A385="","",VLOOKUP($A385,DADOS!$F:$R,3,FALSE))</f>
        <v/>
      </c>
      <c r="D385" t="str">
        <f>IF($A385="","",VLOOKUP($A385,DADOS!$F:$R,4,FALSE))</f>
        <v/>
      </c>
      <c r="E385" t="str">
        <f>IF($A385="","",VLOOKUP($A385,DADOS!$F:$R,5,FALSE))</f>
        <v/>
      </c>
      <c r="F385" t="str">
        <f>IF($A385="","",VLOOKUP($A385,DADOS!$F:$R,6,FALSE))</f>
        <v/>
      </c>
      <c r="G385" t="str">
        <f>IF($A385="","",VLOOKUP($A385,DADOS!$F:$R,7,FALSE))</f>
        <v/>
      </c>
      <c r="H385" t="str">
        <f>IF($A385="","",VLOOKUP($A385,DADOS!$F:$R,8,FALSE))</f>
        <v/>
      </c>
      <c r="I385" t="str">
        <f>IF($A385="","",VLOOKUP($A385,DADOS!$F:$R,9,FALSE))</f>
        <v/>
      </c>
      <c r="J385" t="str">
        <f>IF($A385="","",VLOOKUP($A385,DADOS!$F:$R,10,FALSE))</f>
        <v/>
      </c>
      <c r="K385" t="str">
        <f>IF($A385="","",VLOOKUP($A385,DADOS!$F:$R,11,FALSE))</f>
        <v/>
      </c>
      <c r="L385" t="str">
        <f>IF($A385="","",VLOOKUP($A385,DADOS!$F:$R,12,FALSE))</f>
        <v/>
      </c>
      <c r="M385" t="str">
        <f>IF($A385="","",VLOOKUP($A385,DADOS!$F:$R,13,FALSE))</f>
        <v/>
      </c>
      <c r="P385">
        <f>IF($B$23="","",$B$23)</f>
        <v>32</v>
      </c>
      <c r="Q385">
        <f>IF($C$23="","",$C$23)</f>
        <v>16</v>
      </c>
      <c r="R385">
        <f>IF($D$23="","",$D$23)</f>
        <v>32</v>
      </c>
      <c r="S385">
        <f>IF(E$23="","",E$23)</f>
        <v>6</v>
      </c>
      <c r="T385">
        <f>IF(F$23="","",F$23)</f>
        <v>6</v>
      </c>
      <c r="U385">
        <f>IF(G$23="","",G$23)</f>
        <v>0.12</v>
      </c>
      <c r="V385">
        <f>IF(H$23="","",H$23)</f>
        <v>0.12</v>
      </c>
      <c r="W385">
        <f>IF($B$23="","",$B$23)</f>
        <v>32</v>
      </c>
      <c r="X385">
        <f>IF($C$23="","",$C$23)</f>
        <v>16</v>
      </c>
      <c r="Y385">
        <f>IF($D$23="","",$D$23)</f>
        <v>32</v>
      </c>
      <c r="Z385">
        <f>IF(L$23="","",L$23)</f>
        <v>0.12</v>
      </c>
      <c r="AA385">
        <f>IF(M$23="","",M$23)</f>
        <v>0.12</v>
      </c>
      <c r="AC385">
        <f>IF(B$22="","",B$22)</f>
        <v>48</v>
      </c>
      <c r="AD385">
        <f>IF(C$22="","",C$22)</f>
        <v>24</v>
      </c>
      <c r="AE385">
        <f>IF(D$22="","",D$22)</f>
        <v>48</v>
      </c>
      <c r="AF385">
        <f>IF(E$22="","",E$22)</f>
        <v>9</v>
      </c>
      <c r="AG385">
        <f>IF(F$22="","",F$22)</f>
        <v>9</v>
      </c>
      <c r="AH385">
        <f>IF(G$22="","",G$22)</f>
        <v>0.18</v>
      </c>
      <c r="AI385">
        <f>IF(H$22="","",H$22)</f>
        <v>0.18</v>
      </c>
      <c r="AJ385">
        <f>IF(I$22="","",I$22)</f>
        <v>1.7999999999999998</v>
      </c>
      <c r="AK385">
        <f>IF(J$22="","",J$22)</f>
        <v>1.7999999999999998</v>
      </c>
      <c r="AL385">
        <f>IF(K$22="","",K$22)</f>
        <v>0.09</v>
      </c>
      <c r="AM385">
        <f>IF(L$22="","",L$22)</f>
        <v>0.18</v>
      </c>
      <c r="AN385">
        <f>IF(M$22="","",M$22)</f>
        <v>0.18</v>
      </c>
      <c r="AP385">
        <f>$B$16</f>
        <v>40</v>
      </c>
      <c r="AQ385">
        <f>$B$16</f>
        <v>40</v>
      </c>
      <c r="AR385">
        <f>$B$16</f>
        <v>40</v>
      </c>
      <c r="AS385">
        <f>$B$16</f>
        <v>40</v>
      </c>
      <c r="AT385">
        <f>$B$16</f>
        <v>40</v>
      </c>
      <c r="AU385">
        <f>$B$16</f>
        <v>40</v>
      </c>
      <c r="AV385">
        <f>$B$16</f>
        <v>40</v>
      </c>
      <c r="AW385">
        <f>$B$16</f>
        <v>40</v>
      </c>
      <c r="AX385">
        <f>$B$16</f>
        <v>40</v>
      </c>
      <c r="AY385">
        <f>$B$16</f>
        <v>40</v>
      </c>
      <c r="AZ385">
        <f>$B$16</f>
        <v>40</v>
      </c>
      <c r="BA385">
        <f>$B$16</f>
        <v>40</v>
      </c>
    </row>
    <row r="386">
      <c r="B386" t="str">
        <f>IF($A386="","",VLOOKUP($A386,DADOS!$F:$R,2,FALSE))</f>
        <v/>
      </c>
      <c r="C386" t="str">
        <f>IF($A386="","",VLOOKUP($A386,DADOS!$F:$R,3,FALSE))</f>
        <v/>
      </c>
      <c r="D386" t="str">
        <f>IF($A386="","",VLOOKUP($A386,DADOS!$F:$R,4,FALSE))</f>
        <v/>
      </c>
      <c r="E386" t="str">
        <f>IF($A386="","",VLOOKUP($A386,DADOS!$F:$R,5,FALSE))</f>
        <v/>
      </c>
      <c r="F386" t="str">
        <f>IF($A386="","",VLOOKUP($A386,DADOS!$F:$R,6,FALSE))</f>
        <v/>
      </c>
      <c r="G386" t="str">
        <f>IF($A386="","",VLOOKUP($A386,DADOS!$F:$R,7,FALSE))</f>
        <v/>
      </c>
      <c r="H386" t="str">
        <f>IF($A386="","",VLOOKUP($A386,DADOS!$F:$R,8,FALSE))</f>
        <v/>
      </c>
      <c r="I386" t="str">
        <f>IF($A386="","",VLOOKUP($A386,DADOS!$F:$R,9,FALSE))</f>
        <v/>
      </c>
      <c r="J386" t="str">
        <f>IF($A386="","",VLOOKUP($A386,DADOS!$F:$R,10,FALSE))</f>
        <v/>
      </c>
      <c r="K386" t="str">
        <f>IF($A386="","",VLOOKUP($A386,DADOS!$F:$R,11,FALSE))</f>
        <v/>
      </c>
      <c r="L386" t="str">
        <f>IF($A386="","",VLOOKUP($A386,DADOS!$F:$R,12,FALSE))</f>
        <v/>
      </c>
      <c r="M386" t="str">
        <f>IF($A386="","",VLOOKUP($A386,DADOS!$F:$R,13,FALSE))</f>
        <v/>
      </c>
      <c r="P386">
        <f>IF($B$23="","",$B$23)</f>
        <v>32</v>
      </c>
      <c r="Q386">
        <f>IF($C$23="","",$C$23)</f>
        <v>16</v>
      </c>
      <c r="R386">
        <f>IF($D$23="","",$D$23)</f>
        <v>32</v>
      </c>
      <c r="S386">
        <f>IF(E$23="","",E$23)</f>
        <v>6</v>
      </c>
      <c r="T386">
        <f>IF(F$23="","",F$23)</f>
        <v>6</v>
      </c>
      <c r="U386">
        <f>IF(G$23="","",G$23)</f>
        <v>0.12</v>
      </c>
      <c r="V386">
        <f>IF(H$23="","",H$23)</f>
        <v>0.12</v>
      </c>
      <c r="W386">
        <f>IF($B$23="","",$B$23)</f>
        <v>32</v>
      </c>
      <c r="X386">
        <f>IF($C$23="","",$C$23)</f>
        <v>16</v>
      </c>
      <c r="Y386">
        <f>IF($D$23="","",$D$23)</f>
        <v>32</v>
      </c>
      <c r="Z386">
        <f>IF(L$23="","",L$23)</f>
        <v>0.12</v>
      </c>
      <c r="AA386">
        <f>IF(M$23="","",M$23)</f>
        <v>0.12</v>
      </c>
      <c r="AC386">
        <f>IF(B$22="","",B$22)</f>
        <v>48</v>
      </c>
      <c r="AD386">
        <f>IF(C$22="","",C$22)</f>
        <v>24</v>
      </c>
      <c r="AE386">
        <f>IF(D$22="","",D$22)</f>
        <v>48</v>
      </c>
      <c r="AF386">
        <f>IF(E$22="","",E$22)</f>
        <v>9</v>
      </c>
      <c r="AG386">
        <f>IF(F$22="","",F$22)</f>
        <v>9</v>
      </c>
      <c r="AH386">
        <f>IF(G$22="","",G$22)</f>
        <v>0.18</v>
      </c>
      <c r="AI386">
        <f>IF(H$22="","",H$22)</f>
        <v>0.18</v>
      </c>
      <c r="AJ386">
        <f>IF(I$22="","",I$22)</f>
        <v>1.7999999999999998</v>
      </c>
      <c r="AK386">
        <f>IF(J$22="","",J$22)</f>
        <v>1.7999999999999998</v>
      </c>
      <c r="AL386">
        <f>IF(K$22="","",K$22)</f>
        <v>0.09</v>
      </c>
      <c r="AM386">
        <f>IF(L$22="","",L$22)</f>
        <v>0.18</v>
      </c>
      <c r="AN386">
        <f>IF(M$22="","",M$22)</f>
        <v>0.18</v>
      </c>
      <c r="AP386">
        <f>$B$16</f>
        <v>40</v>
      </c>
      <c r="AQ386">
        <f>$B$16</f>
        <v>40</v>
      </c>
      <c r="AR386">
        <f>$B$16</f>
        <v>40</v>
      </c>
      <c r="AS386">
        <f>$B$16</f>
        <v>40</v>
      </c>
      <c r="AT386">
        <f>$B$16</f>
        <v>40</v>
      </c>
      <c r="AU386">
        <f>$B$16</f>
        <v>40</v>
      </c>
      <c r="AV386">
        <f>$B$16</f>
        <v>40</v>
      </c>
      <c r="AW386">
        <f>$B$16</f>
        <v>40</v>
      </c>
      <c r="AX386">
        <f>$B$16</f>
        <v>40</v>
      </c>
      <c r="AY386">
        <f>$B$16</f>
        <v>40</v>
      </c>
      <c r="AZ386">
        <f>$B$16</f>
        <v>40</v>
      </c>
      <c r="BA386">
        <f>$B$16</f>
        <v>40</v>
      </c>
    </row>
    <row r="387">
      <c r="B387" t="str">
        <f>IF($A387="","",VLOOKUP($A387,DADOS!$F:$R,2,FALSE))</f>
        <v/>
      </c>
      <c r="C387" t="str">
        <f>IF($A387="","",VLOOKUP($A387,DADOS!$F:$R,3,FALSE))</f>
        <v/>
      </c>
      <c r="D387" t="str">
        <f>IF($A387="","",VLOOKUP($A387,DADOS!$F:$R,4,FALSE))</f>
        <v/>
      </c>
      <c r="E387" t="str">
        <f>IF($A387="","",VLOOKUP($A387,DADOS!$F:$R,5,FALSE))</f>
        <v/>
      </c>
      <c r="F387" t="str">
        <f>IF($A387="","",VLOOKUP($A387,DADOS!$F:$R,6,FALSE))</f>
        <v/>
      </c>
      <c r="G387" t="str">
        <f>IF($A387="","",VLOOKUP($A387,DADOS!$F:$R,7,FALSE))</f>
        <v/>
      </c>
      <c r="H387" t="str">
        <f>IF($A387="","",VLOOKUP($A387,DADOS!$F:$R,8,FALSE))</f>
        <v/>
      </c>
      <c r="I387" t="str">
        <f>IF($A387="","",VLOOKUP($A387,DADOS!$F:$R,9,FALSE))</f>
        <v/>
      </c>
      <c r="J387" t="str">
        <f>IF($A387="","",VLOOKUP($A387,DADOS!$F:$R,10,FALSE))</f>
        <v/>
      </c>
      <c r="K387" t="str">
        <f>IF($A387="","",VLOOKUP($A387,DADOS!$F:$R,11,FALSE))</f>
        <v/>
      </c>
      <c r="L387" t="str">
        <f>IF($A387="","",VLOOKUP($A387,DADOS!$F:$R,12,FALSE))</f>
        <v/>
      </c>
      <c r="M387" t="str">
        <f>IF($A387="","",VLOOKUP($A387,DADOS!$F:$R,13,FALSE))</f>
        <v/>
      </c>
      <c r="P387">
        <f>IF($B$23="","",$B$23)</f>
        <v>32</v>
      </c>
      <c r="Q387">
        <f>IF($C$23="","",$C$23)</f>
        <v>16</v>
      </c>
      <c r="R387">
        <f>IF($D$23="","",$D$23)</f>
        <v>32</v>
      </c>
      <c r="S387">
        <f>IF(E$23="","",E$23)</f>
        <v>6</v>
      </c>
      <c r="T387">
        <f>IF(F$23="","",F$23)</f>
        <v>6</v>
      </c>
      <c r="U387">
        <f>IF(G$23="","",G$23)</f>
        <v>0.12</v>
      </c>
      <c r="V387">
        <f>IF(H$23="","",H$23)</f>
        <v>0.12</v>
      </c>
      <c r="W387">
        <f>IF($B$23="","",$B$23)</f>
        <v>32</v>
      </c>
      <c r="X387">
        <f>IF($C$23="","",$C$23)</f>
        <v>16</v>
      </c>
      <c r="Y387">
        <f>IF($D$23="","",$D$23)</f>
        <v>32</v>
      </c>
      <c r="Z387">
        <f>IF(L$23="","",L$23)</f>
        <v>0.12</v>
      </c>
      <c r="AA387">
        <f>IF(M$23="","",M$23)</f>
        <v>0.12</v>
      </c>
      <c r="AC387">
        <f>IF(B$22="","",B$22)</f>
        <v>48</v>
      </c>
      <c r="AD387">
        <f>IF(C$22="","",C$22)</f>
        <v>24</v>
      </c>
      <c r="AE387">
        <f>IF(D$22="","",D$22)</f>
        <v>48</v>
      </c>
      <c r="AF387">
        <f>IF(E$22="","",E$22)</f>
        <v>9</v>
      </c>
      <c r="AG387">
        <f>IF(F$22="","",F$22)</f>
        <v>9</v>
      </c>
      <c r="AH387">
        <f>IF(G$22="","",G$22)</f>
        <v>0.18</v>
      </c>
      <c r="AI387">
        <f>IF(H$22="","",H$22)</f>
        <v>0.18</v>
      </c>
      <c r="AJ387">
        <f>IF(I$22="","",I$22)</f>
        <v>1.7999999999999998</v>
      </c>
      <c r="AK387">
        <f>IF(J$22="","",J$22)</f>
        <v>1.7999999999999998</v>
      </c>
      <c r="AL387">
        <f>IF(K$22="","",K$22)</f>
        <v>0.09</v>
      </c>
      <c r="AM387">
        <f>IF(L$22="","",L$22)</f>
        <v>0.18</v>
      </c>
      <c r="AN387">
        <f>IF(M$22="","",M$22)</f>
        <v>0.18</v>
      </c>
      <c r="AP387">
        <f>$B$16</f>
        <v>40</v>
      </c>
      <c r="AQ387">
        <f>$B$16</f>
        <v>40</v>
      </c>
      <c r="AR387">
        <f>$B$16</f>
        <v>40</v>
      </c>
      <c r="AS387">
        <f>$B$16</f>
        <v>40</v>
      </c>
      <c r="AT387">
        <f>$B$16</f>
        <v>40</v>
      </c>
      <c r="AU387">
        <f>$B$16</f>
        <v>40</v>
      </c>
      <c r="AV387">
        <f>$B$16</f>
        <v>40</v>
      </c>
      <c r="AW387">
        <f>$B$16</f>
        <v>40</v>
      </c>
      <c r="AX387">
        <f>$B$16</f>
        <v>40</v>
      </c>
      <c r="AY387">
        <f>$B$16</f>
        <v>40</v>
      </c>
      <c r="AZ387">
        <f>$B$16</f>
        <v>40</v>
      </c>
      <c r="BA387">
        <f>$B$16</f>
        <v>40</v>
      </c>
    </row>
    <row r="388">
      <c r="B388" t="str">
        <f>IF($A388="","",VLOOKUP($A388,DADOS!$F:$R,2,FALSE))</f>
        <v/>
      </c>
      <c r="C388" t="str">
        <f>IF($A388="","",VLOOKUP($A388,DADOS!$F:$R,3,FALSE))</f>
        <v/>
      </c>
      <c r="D388" t="str">
        <f>IF($A388="","",VLOOKUP($A388,DADOS!$F:$R,4,FALSE))</f>
        <v/>
      </c>
      <c r="E388" t="str">
        <f>IF($A388="","",VLOOKUP($A388,DADOS!$F:$R,5,FALSE))</f>
        <v/>
      </c>
      <c r="F388" t="str">
        <f>IF($A388="","",VLOOKUP($A388,DADOS!$F:$R,6,FALSE))</f>
        <v/>
      </c>
      <c r="G388" t="str">
        <f>IF($A388="","",VLOOKUP($A388,DADOS!$F:$R,7,FALSE))</f>
        <v/>
      </c>
      <c r="H388" t="str">
        <f>IF($A388="","",VLOOKUP($A388,DADOS!$F:$R,8,FALSE))</f>
        <v/>
      </c>
      <c r="I388" t="str">
        <f>IF($A388="","",VLOOKUP($A388,DADOS!$F:$R,9,FALSE))</f>
        <v/>
      </c>
      <c r="J388" t="str">
        <f>IF($A388="","",VLOOKUP($A388,DADOS!$F:$R,10,FALSE))</f>
        <v/>
      </c>
      <c r="K388" t="str">
        <f>IF($A388="","",VLOOKUP($A388,DADOS!$F:$R,11,FALSE))</f>
        <v/>
      </c>
      <c r="L388" t="str">
        <f>IF($A388="","",VLOOKUP($A388,DADOS!$F:$R,12,FALSE))</f>
        <v/>
      </c>
      <c r="M388" t="str">
        <f>IF($A388="","",VLOOKUP($A388,DADOS!$F:$R,13,FALSE))</f>
        <v/>
      </c>
      <c r="P388">
        <f>IF($B$23="","",$B$23)</f>
        <v>32</v>
      </c>
      <c r="Q388">
        <f>IF($C$23="","",$C$23)</f>
        <v>16</v>
      </c>
      <c r="R388">
        <f>IF($D$23="","",$D$23)</f>
        <v>32</v>
      </c>
      <c r="S388">
        <f>IF(E$23="","",E$23)</f>
        <v>6</v>
      </c>
      <c r="T388">
        <f>IF(F$23="","",F$23)</f>
        <v>6</v>
      </c>
      <c r="U388">
        <f>IF(G$23="","",G$23)</f>
        <v>0.12</v>
      </c>
      <c r="V388">
        <f>IF(H$23="","",H$23)</f>
        <v>0.12</v>
      </c>
      <c r="W388">
        <f>IF($B$23="","",$B$23)</f>
        <v>32</v>
      </c>
      <c r="X388">
        <f>IF($C$23="","",$C$23)</f>
        <v>16</v>
      </c>
      <c r="Y388">
        <f>IF($D$23="","",$D$23)</f>
        <v>32</v>
      </c>
      <c r="Z388">
        <f>IF(L$23="","",L$23)</f>
        <v>0.12</v>
      </c>
      <c r="AA388">
        <f>IF(M$23="","",M$23)</f>
        <v>0.12</v>
      </c>
      <c r="AC388">
        <f>IF(B$22="","",B$22)</f>
        <v>48</v>
      </c>
      <c r="AD388">
        <f>IF(C$22="","",C$22)</f>
        <v>24</v>
      </c>
      <c r="AE388">
        <f>IF(D$22="","",D$22)</f>
        <v>48</v>
      </c>
      <c r="AF388">
        <f>IF(E$22="","",E$22)</f>
        <v>9</v>
      </c>
      <c r="AG388">
        <f>IF(F$22="","",F$22)</f>
        <v>9</v>
      </c>
      <c r="AH388">
        <f>IF(G$22="","",G$22)</f>
        <v>0.18</v>
      </c>
      <c r="AI388">
        <f>IF(H$22="","",H$22)</f>
        <v>0.18</v>
      </c>
      <c r="AJ388">
        <f>IF(I$22="","",I$22)</f>
        <v>1.7999999999999998</v>
      </c>
      <c r="AK388">
        <f>IF(J$22="","",J$22)</f>
        <v>1.7999999999999998</v>
      </c>
      <c r="AL388">
        <f>IF(K$22="","",K$22)</f>
        <v>0.09</v>
      </c>
      <c r="AM388">
        <f>IF(L$22="","",L$22)</f>
        <v>0.18</v>
      </c>
      <c r="AN388">
        <f>IF(M$22="","",M$22)</f>
        <v>0.18</v>
      </c>
      <c r="AP388">
        <f>$B$16</f>
        <v>40</v>
      </c>
      <c r="AQ388">
        <f>$B$16</f>
        <v>40</v>
      </c>
      <c r="AR388">
        <f>$B$16</f>
        <v>40</v>
      </c>
      <c r="AS388">
        <f>$B$16</f>
        <v>40</v>
      </c>
      <c r="AT388">
        <f>$B$16</f>
        <v>40</v>
      </c>
      <c r="AU388">
        <f>$B$16</f>
        <v>40</v>
      </c>
      <c r="AV388">
        <f>$B$16</f>
        <v>40</v>
      </c>
      <c r="AW388">
        <f>$B$16</f>
        <v>40</v>
      </c>
      <c r="AX388">
        <f>$B$16</f>
        <v>40</v>
      </c>
      <c r="AY388">
        <f>$B$16</f>
        <v>40</v>
      </c>
      <c r="AZ388">
        <f>$B$16</f>
        <v>40</v>
      </c>
      <c r="BA388">
        <f>$B$16</f>
        <v>40</v>
      </c>
    </row>
    <row r="389">
      <c r="B389" t="str">
        <f>IF($A389="","",VLOOKUP($A389,DADOS!$F:$R,2,FALSE))</f>
        <v/>
      </c>
      <c r="C389" t="str">
        <f>IF($A389="","",VLOOKUP($A389,DADOS!$F:$R,3,FALSE))</f>
        <v/>
      </c>
      <c r="D389" t="str">
        <f>IF($A389="","",VLOOKUP($A389,DADOS!$F:$R,4,FALSE))</f>
        <v/>
      </c>
      <c r="E389" t="str">
        <f>IF($A389="","",VLOOKUP($A389,DADOS!$F:$R,5,FALSE))</f>
        <v/>
      </c>
      <c r="F389" t="str">
        <f>IF($A389="","",VLOOKUP($A389,DADOS!$F:$R,6,FALSE))</f>
        <v/>
      </c>
      <c r="G389" t="str">
        <f>IF($A389="","",VLOOKUP($A389,DADOS!$F:$R,7,FALSE))</f>
        <v/>
      </c>
      <c r="H389" t="str">
        <f>IF($A389="","",VLOOKUP($A389,DADOS!$F:$R,8,FALSE))</f>
        <v/>
      </c>
      <c r="I389" t="str">
        <f>IF($A389="","",VLOOKUP($A389,DADOS!$F:$R,9,FALSE))</f>
        <v/>
      </c>
      <c r="J389" t="str">
        <f>IF($A389="","",VLOOKUP($A389,DADOS!$F:$R,10,FALSE))</f>
        <v/>
      </c>
      <c r="K389" t="str">
        <f>IF($A389="","",VLOOKUP($A389,DADOS!$F:$R,11,FALSE))</f>
        <v/>
      </c>
      <c r="L389" t="str">
        <f>IF($A389="","",VLOOKUP($A389,DADOS!$F:$R,12,FALSE))</f>
        <v/>
      </c>
      <c r="M389" t="str">
        <f>IF($A389="","",VLOOKUP($A389,DADOS!$F:$R,13,FALSE))</f>
        <v/>
      </c>
      <c r="P389">
        <f>IF($B$23="","",$B$23)</f>
        <v>32</v>
      </c>
      <c r="Q389">
        <f>IF($C$23="","",$C$23)</f>
        <v>16</v>
      </c>
      <c r="R389">
        <f>IF($D$23="","",$D$23)</f>
        <v>32</v>
      </c>
      <c r="S389">
        <f>IF(E$23="","",E$23)</f>
        <v>6</v>
      </c>
      <c r="T389">
        <f>IF(F$23="","",F$23)</f>
        <v>6</v>
      </c>
      <c r="U389">
        <f>IF(G$23="","",G$23)</f>
        <v>0.12</v>
      </c>
      <c r="V389">
        <f>IF(H$23="","",H$23)</f>
        <v>0.12</v>
      </c>
      <c r="W389">
        <f>IF($B$23="","",$B$23)</f>
        <v>32</v>
      </c>
      <c r="X389">
        <f>IF($C$23="","",$C$23)</f>
        <v>16</v>
      </c>
      <c r="Y389">
        <f>IF($D$23="","",$D$23)</f>
        <v>32</v>
      </c>
      <c r="Z389">
        <f>IF(L$23="","",L$23)</f>
        <v>0.12</v>
      </c>
      <c r="AA389">
        <f>IF(M$23="","",M$23)</f>
        <v>0.12</v>
      </c>
      <c r="AC389">
        <f>IF(B$22="","",B$22)</f>
        <v>48</v>
      </c>
      <c r="AD389">
        <f>IF(C$22="","",C$22)</f>
        <v>24</v>
      </c>
      <c r="AE389">
        <f>IF(D$22="","",D$22)</f>
        <v>48</v>
      </c>
      <c r="AF389">
        <f>IF(E$22="","",E$22)</f>
        <v>9</v>
      </c>
      <c r="AG389">
        <f>IF(F$22="","",F$22)</f>
        <v>9</v>
      </c>
      <c r="AH389">
        <f>IF(G$22="","",G$22)</f>
        <v>0.18</v>
      </c>
      <c r="AI389">
        <f>IF(H$22="","",H$22)</f>
        <v>0.18</v>
      </c>
      <c r="AJ389">
        <f>IF(I$22="","",I$22)</f>
        <v>1.7999999999999998</v>
      </c>
      <c r="AK389">
        <f>IF(J$22="","",J$22)</f>
        <v>1.7999999999999998</v>
      </c>
      <c r="AL389">
        <f>IF(K$22="","",K$22)</f>
        <v>0.09</v>
      </c>
      <c r="AM389">
        <f>IF(L$22="","",L$22)</f>
        <v>0.18</v>
      </c>
      <c r="AN389">
        <f>IF(M$22="","",M$22)</f>
        <v>0.18</v>
      </c>
      <c r="AP389">
        <f>$B$16</f>
        <v>40</v>
      </c>
      <c r="AQ389">
        <f>$B$16</f>
        <v>40</v>
      </c>
      <c r="AR389">
        <f>$B$16</f>
        <v>40</v>
      </c>
      <c r="AS389">
        <f>$B$16</f>
        <v>40</v>
      </c>
      <c r="AT389">
        <f>$B$16</f>
        <v>40</v>
      </c>
      <c r="AU389">
        <f>$B$16</f>
        <v>40</v>
      </c>
      <c r="AV389">
        <f>$B$16</f>
        <v>40</v>
      </c>
      <c r="AW389">
        <f>$B$16</f>
        <v>40</v>
      </c>
      <c r="AX389">
        <f>$B$16</f>
        <v>40</v>
      </c>
      <c r="AY389">
        <f>$B$16</f>
        <v>40</v>
      </c>
      <c r="AZ389">
        <f>$B$16</f>
        <v>40</v>
      </c>
      <c r="BA389">
        <f>$B$16</f>
        <v>40</v>
      </c>
    </row>
    <row r="390">
      <c r="B390" t="str">
        <f>IF($A390="","",VLOOKUP($A390,DADOS!$F:$R,2,FALSE))</f>
        <v/>
      </c>
      <c r="C390" t="str">
        <f>IF($A390="","",VLOOKUP($A390,DADOS!$F:$R,3,FALSE))</f>
        <v/>
      </c>
      <c r="D390" t="str">
        <f>IF($A390="","",VLOOKUP($A390,DADOS!$F:$R,4,FALSE))</f>
        <v/>
      </c>
      <c r="E390" t="str">
        <f>IF($A390="","",VLOOKUP($A390,DADOS!$F:$R,5,FALSE))</f>
        <v/>
      </c>
      <c r="F390" t="str">
        <f>IF($A390="","",VLOOKUP($A390,DADOS!$F:$R,6,FALSE))</f>
        <v/>
      </c>
      <c r="G390" t="str">
        <f>IF($A390="","",VLOOKUP($A390,DADOS!$F:$R,7,FALSE))</f>
        <v/>
      </c>
      <c r="H390" t="str">
        <f>IF($A390="","",VLOOKUP($A390,DADOS!$F:$R,8,FALSE))</f>
        <v/>
      </c>
      <c r="I390" t="str">
        <f>IF($A390="","",VLOOKUP($A390,DADOS!$F:$R,9,FALSE))</f>
        <v/>
      </c>
      <c r="J390" t="str">
        <f>IF($A390="","",VLOOKUP($A390,DADOS!$F:$R,10,FALSE))</f>
        <v/>
      </c>
      <c r="K390" t="str">
        <f>IF($A390="","",VLOOKUP($A390,DADOS!$F:$R,11,FALSE))</f>
        <v/>
      </c>
      <c r="L390" t="str">
        <f>IF($A390="","",VLOOKUP($A390,DADOS!$F:$R,12,FALSE))</f>
        <v/>
      </c>
      <c r="M390" t="str">
        <f>IF($A390="","",VLOOKUP($A390,DADOS!$F:$R,13,FALSE))</f>
        <v/>
      </c>
      <c r="P390">
        <f>IF($B$23="","",$B$23)</f>
        <v>32</v>
      </c>
      <c r="Q390">
        <f>IF($C$23="","",$C$23)</f>
        <v>16</v>
      </c>
      <c r="R390">
        <f>IF($D$23="","",$D$23)</f>
        <v>32</v>
      </c>
      <c r="S390">
        <f>IF(E$23="","",E$23)</f>
        <v>6</v>
      </c>
      <c r="T390">
        <f>IF(F$23="","",F$23)</f>
        <v>6</v>
      </c>
      <c r="U390">
        <f>IF(G$23="","",G$23)</f>
        <v>0.12</v>
      </c>
      <c r="V390">
        <f>IF(H$23="","",H$23)</f>
        <v>0.12</v>
      </c>
      <c r="W390">
        <f>IF($B$23="","",$B$23)</f>
        <v>32</v>
      </c>
      <c r="X390">
        <f>IF($C$23="","",$C$23)</f>
        <v>16</v>
      </c>
      <c r="Y390">
        <f>IF($D$23="","",$D$23)</f>
        <v>32</v>
      </c>
      <c r="Z390">
        <f>IF(L$23="","",L$23)</f>
        <v>0.12</v>
      </c>
      <c r="AA390">
        <f>IF(M$23="","",M$23)</f>
        <v>0.12</v>
      </c>
      <c r="AC390">
        <f>IF(B$22="","",B$22)</f>
        <v>48</v>
      </c>
      <c r="AD390">
        <f>IF(C$22="","",C$22)</f>
        <v>24</v>
      </c>
      <c r="AE390">
        <f>IF(D$22="","",D$22)</f>
        <v>48</v>
      </c>
      <c r="AF390">
        <f>IF(E$22="","",E$22)</f>
        <v>9</v>
      </c>
      <c r="AG390">
        <f>IF(F$22="","",F$22)</f>
        <v>9</v>
      </c>
      <c r="AH390">
        <f>IF(G$22="","",G$22)</f>
        <v>0.18</v>
      </c>
      <c r="AI390">
        <f>IF(H$22="","",H$22)</f>
        <v>0.18</v>
      </c>
      <c r="AJ390">
        <f>IF(I$22="","",I$22)</f>
        <v>1.7999999999999998</v>
      </c>
      <c r="AK390">
        <f>IF(J$22="","",J$22)</f>
        <v>1.7999999999999998</v>
      </c>
      <c r="AL390">
        <f>IF(K$22="","",K$22)</f>
        <v>0.09</v>
      </c>
      <c r="AM390">
        <f>IF(L$22="","",L$22)</f>
        <v>0.18</v>
      </c>
      <c r="AN390">
        <f>IF(M$22="","",M$22)</f>
        <v>0.18</v>
      </c>
      <c r="AP390">
        <f>$B$16</f>
        <v>40</v>
      </c>
      <c r="AQ390">
        <f>$B$16</f>
        <v>40</v>
      </c>
      <c r="AR390">
        <f>$B$16</f>
        <v>40</v>
      </c>
      <c r="AS390">
        <f>$B$16</f>
        <v>40</v>
      </c>
      <c r="AT390">
        <f>$B$16</f>
        <v>40</v>
      </c>
      <c r="AU390">
        <f>$B$16</f>
        <v>40</v>
      </c>
      <c r="AV390">
        <f>$B$16</f>
        <v>40</v>
      </c>
      <c r="AW390">
        <f>$B$16</f>
        <v>40</v>
      </c>
      <c r="AX390">
        <f>$B$16</f>
        <v>40</v>
      </c>
      <c r="AY390">
        <f>$B$16</f>
        <v>40</v>
      </c>
      <c r="AZ390">
        <f>$B$16</f>
        <v>40</v>
      </c>
      <c r="BA390">
        <f>$B$16</f>
        <v>40</v>
      </c>
    </row>
    <row r="391">
      <c r="B391" t="str">
        <f>IF($A391="","",VLOOKUP($A391,DADOS!$F:$R,2,FALSE))</f>
        <v/>
      </c>
      <c r="C391" t="str">
        <f>IF($A391="","",VLOOKUP($A391,DADOS!$F:$R,3,FALSE))</f>
        <v/>
      </c>
      <c r="D391" t="str">
        <f>IF($A391="","",VLOOKUP($A391,DADOS!$F:$R,4,FALSE))</f>
        <v/>
      </c>
      <c r="E391" t="str">
        <f>IF($A391="","",VLOOKUP($A391,DADOS!$F:$R,5,FALSE))</f>
        <v/>
      </c>
      <c r="F391" t="str">
        <f>IF($A391="","",VLOOKUP($A391,DADOS!$F:$R,6,FALSE))</f>
        <v/>
      </c>
      <c r="G391" t="str">
        <f>IF($A391="","",VLOOKUP($A391,DADOS!$F:$R,7,FALSE))</f>
        <v/>
      </c>
      <c r="H391" t="str">
        <f>IF($A391="","",VLOOKUP($A391,DADOS!$F:$R,8,FALSE))</f>
        <v/>
      </c>
      <c r="I391" t="str">
        <f>IF($A391="","",VLOOKUP($A391,DADOS!$F:$R,9,FALSE))</f>
        <v/>
      </c>
      <c r="J391" t="str">
        <f>IF($A391="","",VLOOKUP($A391,DADOS!$F:$R,10,FALSE))</f>
        <v/>
      </c>
      <c r="K391" t="str">
        <f>IF($A391="","",VLOOKUP($A391,DADOS!$F:$R,11,FALSE))</f>
        <v/>
      </c>
      <c r="L391" t="str">
        <f>IF($A391="","",VLOOKUP($A391,DADOS!$F:$R,12,FALSE))</f>
        <v/>
      </c>
      <c r="M391" t="str">
        <f>IF($A391="","",VLOOKUP($A391,DADOS!$F:$R,13,FALSE))</f>
        <v/>
      </c>
      <c r="P391">
        <f>IF($B$23="","",$B$23)</f>
        <v>32</v>
      </c>
      <c r="Q391">
        <f>IF($C$23="","",$C$23)</f>
        <v>16</v>
      </c>
      <c r="R391">
        <f>IF($D$23="","",$D$23)</f>
        <v>32</v>
      </c>
      <c r="S391">
        <f>IF(E$23="","",E$23)</f>
        <v>6</v>
      </c>
      <c r="T391">
        <f>IF(F$23="","",F$23)</f>
        <v>6</v>
      </c>
      <c r="U391">
        <f>IF(G$23="","",G$23)</f>
        <v>0.12</v>
      </c>
      <c r="V391">
        <f>IF(H$23="","",H$23)</f>
        <v>0.12</v>
      </c>
      <c r="W391">
        <f>IF($B$23="","",$B$23)</f>
        <v>32</v>
      </c>
      <c r="X391">
        <f>IF($C$23="","",$C$23)</f>
        <v>16</v>
      </c>
      <c r="Y391">
        <f>IF($D$23="","",$D$23)</f>
        <v>32</v>
      </c>
      <c r="Z391">
        <f>IF(L$23="","",L$23)</f>
        <v>0.12</v>
      </c>
      <c r="AA391">
        <f>IF(M$23="","",M$23)</f>
        <v>0.12</v>
      </c>
      <c r="AC391">
        <f>IF(B$22="","",B$22)</f>
        <v>48</v>
      </c>
      <c r="AD391">
        <f>IF(C$22="","",C$22)</f>
        <v>24</v>
      </c>
      <c r="AE391">
        <f>IF(D$22="","",D$22)</f>
        <v>48</v>
      </c>
      <c r="AF391">
        <f>IF(E$22="","",E$22)</f>
        <v>9</v>
      </c>
      <c r="AG391">
        <f>IF(F$22="","",F$22)</f>
        <v>9</v>
      </c>
      <c r="AH391">
        <f>IF(G$22="","",G$22)</f>
        <v>0.18</v>
      </c>
      <c r="AI391">
        <f>IF(H$22="","",H$22)</f>
        <v>0.18</v>
      </c>
      <c r="AJ391">
        <f>IF(I$22="","",I$22)</f>
        <v>1.7999999999999998</v>
      </c>
      <c r="AK391">
        <f>IF(J$22="","",J$22)</f>
        <v>1.7999999999999998</v>
      </c>
      <c r="AL391">
        <f>IF(K$22="","",K$22)</f>
        <v>0.09</v>
      </c>
      <c r="AM391">
        <f>IF(L$22="","",L$22)</f>
        <v>0.18</v>
      </c>
      <c r="AN391">
        <f>IF(M$22="","",M$22)</f>
        <v>0.18</v>
      </c>
      <c r="AP391">
        <f>$B$16</f>
        <v>40</v>
      </c>
      <c r="AQ391">
        <f>$B$16</f>
        <v>40</v>
      </c>
      <c r="AR391">
        <f>$B$16</f>
        <v>40</v>
      </c>
      <c r="AS391">
        <f>$B$16</f>
        <v>40</v>
      </c>
      <c r="AT391">
        <f>$B$16</f>
        <v>40</v>
      </c>
      <c r="AU391">
        <f>$B$16</f>
        <v>40</v>
      </c>
      <c r="AV391">
        <f>$B$16</f>
        <v>40</v>
      </c>
      <c r="AW391">
        <f>$B$16</f>
        <v>40</v>
      </c>
      <c r="AX391">
        <f>$B$16</f>
        <v>40</v>
      </c>
      <c r="AY391">
        <f>$B$16</f>
        <v>40</v>
      </c>
      <c r="AZ391">
        <f>$B$16</f>
        <v>40</v>
      </c>
      <c r="BA391">
        <f>$B$16</f>
        <v>40</v>
      </c>
    </row>
    <row r="392">
      <c r="B392" t="str">
        <f>IF($A392="","",VLOOKUP($A392,DADOS!$F:$R,2,FALSE))</f>
        <v/>
      </c>
      <c r="C392" t="str">
        <f>IF($A392="","",VLOOKUP($A392,DADOS!$F:$R,3,FALSE))</f>
        <v/>
      </c>
      <c r="D392" t="str">
        <f>IF($A392="","",VLOOKUP($A392,DADOS!$F:$R,4,FALSE))</f>
        <v/>
      </c>
      <c r="E392" t="str">
        <f>IF($A392="","",VLOOKUP($A392,DADOS!$F:$R,5,FALSE))</f>
        <v/>
      </c>
      <c r="F392" t="str">
        <f>IF($A392="","",VLOOKUP($A392,DADOS!$F:$R,6,FALSE))</f>
        <v/>
      </c>
      <c r="G392" t="str">
        <f>IF($A392="","",VLOOKUP($A392,DADOS!$F:$R,7,FALSE))</f>
        <v/>
      </c>
      <c r="H392" t="str">
        <f>IF($A392="","",VLOOKUP($A392,DADOS!$F:$R,8,FALSE))</f>
        <v/>
      </c>
      <c r="I392" t="str">
        <f>IF($A392="","",VLOOKUP($A392,DADOS!$F:$R,9,FALSE))</f>
        <v/>
      </c>
      <c r="J392" t="str">
        <f>IF($A392="","",VLOOKUP($A392,DADOS!$F:$R,10,FALSE))</f>
        <v/>
      </c>
      <c r="K392" t="str">
        <f>IF($A392="","",VLOOKUP($A392,DADOS!$F:$R,11,FALSE))</f>
        <v/>
      </c>
      <c r="L392" t="str">
        <f>IF($A392="","",VLOOKUP($A392,DADOS!$F:$R,12,FALSE))</f>
        <v/>
      </c>
      <c r="M392" t="str">
        <f>IF($A392="","",VLOOKUP($A392,DADOS!$F:$R,13,FALSE))</f>
        <v/>
      </c>
      <c r="P392">
        <f>IF($B$23="","",$B$23)</f>
        <v>32</v>
      </c>
      <c r="Q392">
        <f>IF($C$23="","",$C$23)</f>
        <v>16</v>
      </c>
      <c r="R392">
        <f>IF($D$23="","",$D$23)</f>
        <v>32</v>
      </c>
      <c r="S392">
        <f>IF(E$23="","",E$23)</f>
        <v>6</v>
      </c>
      <c r="T392">
        <f>IF(F$23="","",F$23)</f>
        <v>6</v>
      </c>
      <c r="U392">
        <f>IF(G$23="","",G$23)</f>
        <v>0.12</v>
      </c>
      <c r="V392">
        <f>IF(H$23="","",H$23)</f>
        <v>0.12</v>
      </c>
      <c r="W392">
        <f>IF($B$23="","",$B$23)</f>
        <v>32</v>
      </c>
      <c r="X392">
        <f>IF($C$23="","",$C$23)</f>
        <v>16</v>
      </c>
      <c r="Y392">
        <f>IF($D$23="","",$D$23)</f>
        <v>32</v>
      </c>
      <c r="Z392">
        <f>IF(L$23="","",L$23)</f>
        <v>0.12</v>
      </c>
      <c r="AA392">
        <f>IF(M$23="","",M$23)</f>
        <v>0.12</v>
      </c>
      <c r="AC392">
        <f>IF(B$22="","",B$22)</f>
        <v>48</v>
      </c>
      <c r="AD392">
        <f>IF(C$22="","",C$22)</f>
        <v>24</v>
      </c>
      <c r="AE392">
        <f>IF(D$22="","",D$22)</f>
        <v>48</v>
      </c>
      <c r="AF392">
        <f>IF(E$22="","",E$22)</f>
        <v>9</v>
      </c>
      <c r="AG392">
        <f>IF(F$22="","",F$22)</f>
        <v>9</v>
      </c>
      <c r="AH392">
        <f>IF(G$22="","",G$22)</f>
        <v>0.18</v>
      </c>
      <c r="AI392">
        <f>IF(H$22="","",H$22)</f>
        <v>0.18</v>
      </c>
      <c r="AJ392">
        <f>IF(I$22="","",I$22)</f>
        <v>1.7999999999999998</v>
      </c>
      <c r="AK392">
        <f>IF(J$22="","",J$22)</f>
        <v>1.7999999999999998</v>
      </c>
      <c r="AL392">
        <f>IF(K$22="","",K$22)</f>
        <v>0.09</v>
      </c>
      <c r="AM392">
        <f>IF(L$22="","",L$22)</f>
        <v>0.18</v>
      </c>
      <c r="AN392">
        <f>IF(M$22="","",M$22)</f>
        <v>0.18</v>
      </c>
      <c r="AP392">
        <f>$B$16</f>
        <v>40</v>
      </c>
      <c r="AQ392">
        <f>$B$16</f>
        <v>40</v>
      </c>
      <c r="AR392">
        <f>$B$16</f>
        <v>40</v>
      </c>
      <c r="AS392">
        <f>$B$16</f>
        <v>40</v>
      </c>
      <c r="AT392">
        <f>$B$16</f>
        <v>40</v>
      </c>
      <c r="AU392">
        <f>$B$16</f>
        <v>40</v>
      </c>
      <c r="AV392">
        <f>$B$16</f>
        <v>40</v>
      </c>
      <c r="AW392">
        <f>$B$16</f>
        <v>40</v>
      </c>
      <c r="AX392">
        <f>$B$16</f>
        <v>40</v>
      </c>
      <c r="AY392">
        <f>$B$16</f>
        <v>40</v>
      </c>
      <c r="AZ392">
        <f>$B$16</f>
        <v>40</v>
      </c>
      <c r="BA392">
        <f>$B$16</f>
        <v>40</v>
      </c>
    </row>
    <row r="393">
      <c r="B393" t="str">
        <f>IF($A393="","",VLOOKUP($A393,DADOS!$F:$R,2,FALSE))</f>
        <v/>
      </c>
      <c r="C393" t="str">
        <f>IF($A393="","",VLOOKUP($A393,DADOS!$F:$R,3,FALSE))</f>
        <v/>
      </c>
      <c r="D393" t="str">
        <f>IF($A393="","",VLOOKUP($A393,DADOS!$F:$R,4,FALSE))</f>
        <v/>
      </c>
      <c r="E393" t="str">
        <f>IF($A393="","",VLOOKUP($A393,DADOS!$F:$R,5,FALSE))</f>
        <v/>
      </c>
      <c r="F393" t="str">
        <f>IF($A393="","",VLOOKUP($A393,DADOS!$F:$R,6,FALSE))</f>
        <v/>
      </c>
      <c r="G393" t="str">
        <f>IF($A393="","",VLOOKUP($A393,DADOS!$F:$R,7,FALSE))</f>
        <v/>
      </c>
      <c r="H393" t="str">
        <f>IF($A393="","",VLOOKUP($A393,DADOS!$F:$R,8,FALSE))</f>
        <v/>
      </c>
      <c r="I393" t="str">
        <f>IF($A393="","",VLOOKUP($A393,DADOS!$F:$R,9,FALSE))</f>
        <v/>
      </c>
      <c r="J393" t="str">
        <f>IF($A393="","",VLOOKUP($A393,DADOS!$F:$R,10,FALSE))</f>
        <v/>
      </c>
      <c r="K393" t="str">
        <f>IF($A393="","",VLOOKUP($A393,DADOS!$F:$R,11,FALSE))</f>
        <v/>
      </c>
      <c r="L393" t="str">
        <f>IF($A393="","",VLOOKUP($A393,DADOS!$F:$R,12,FALSE))</f>
        <v/>
      </c>
      <c r="M393" t="str">
        <f>IF($A393="","",VLOOKUP($A393,DADOS!$F:$R,13,FALSE))</f>
        <v/>
      </c>
      <c r="P393">
        <f>IF($B$23="","",$B$23)</f>
        <v>32</v>
      </c>
      <c r="Q393">
        <f>IF($C$23="","",$C$23)</f>
        <v>16</v>
      </c>
      <c r="R393">
        <f>IF($D$23="","",$D$23)</f>
        <v>32</v>
      </c>
      <c r="S393">
        <f>IF(E$23="","",E$23)</f>
        <v>6</v>
      </c>
      <c r="T393">
        <f>IF(F$23="","",F$23)</f>
        <v>6</v>
      </c>
      <c r="U393">
        <f>IF(G$23="","",G$23)</f>
        <v>0.12</v>
      </c>
      <c r="V393">
        <f>IF(H$23="","",H$23)</f>
        <v>0.12</v>
      </c>
      <c r="W393">
        <f>IF($B$23="","",$B$23)</f>
        <v>32</v>
      </c>
      <c r="X393">
        <f>IF($C$23="","",$C$23)</f>
        <v>16</v>
      </c>
      <c r="Y393">
        <f>IF($D$23="","",$D$23)</f>
        <v>32</v>
      </c>
      <c r="Z393">
        <f>IF(L$23="","",L$23)</f>
        <v>0.12</v>
      </c>
      <c r="AA393">
        <f>IF(M$23="","",M$23)</f>
        <v>0.12</v>
      </c>
      <c r="AC393">
        <f>IF(B$22="","",B$22)</f>
        <v>48</v>
      </c>
      <c r="AD393">
        <f>IF(C$22="","",C$22)</f>
        <v>24</v>
      </c>
      <c r="AE393">
        <f>IF(D$22="","",D$22)</f>
        <v>48</v>
      </c>
      <c r="AF393">
        <f>IF(E$22="","",E$22)</f>
        <v>9</v>
      </c>
      <c r="AG393">
        <f>IF(F$22="","",F$22)</f>
        <v>9</v>
      </c>
      <c r="AH393">
        <f>IF(G$22="","",G$22)</f>
        <v>0.18</v>
      </c>
      <c r="AI393">
        <f>IF(H$22="","",H$22)</f>
        <v>0.18</v>
      </c>
      <c r="AJ393">
        <f>IF(I$22="","",I$22)</f>
        <v>1.7999999999999998</v>
      </c>
      <c r="AK393">
        <f>IF(J$22="","",J$22)</f>
        <v>1.7999999999999998</v>
      </c>
      <c r="AL393">
        <f>IF(K$22="","",K$22)</f>
        <v>0.09</v>
      </c>
      <c r="AM393">
        <f>IF(L$22="","",L$22)</f>
        <v>0.18</v>
      </c>
      <c r="AN393">
        <f>IF(M$22="","",M$22)</f>
        <v>0.18</v>
      </c>
      <c r="AP393">
        <f>$B$16</f>
        <v>40</v>
      </c>
      <c r="AQ393">
        <f>$B$16</f>
        <v>40</v>
      </c>
      <c r="AR393">
        <f>$B$16</f>
        <v>40</v>
      </c>
      <c r="AS393">
        <f>$B$16</f>
        <v>40</v>
      </c>
      <c r="AT393">
        <f>$B$16</f>
        <v>40</v>
      </c>
      <c r="AU393">
        <f>$B$16</f>
        <v>40</v>
      </c>
      <c r="AV393">
        <f>$B$16</f>
        <v>40</v>
      </c>
      <c r="AW393">
        <f>$B$16</f>
        <v>40</v>
      </c>
      <c r="AX393">
        <f>$B$16</f>
        <v>40</v>
      </c>
      <c r="AY393">
        <f>$B$16</f>
        <v>40</v>
      </c>
      <c r="AZ393">
        <f>$B$16</f>
        <v>40</v>
      </c>
      <c r="BA393">
        <f>$B$16</f>
        <v>40</v>
      </c>
    </row>
    <row r="394">
      <c r="B394" t="str">
        <f>IF($A394="","",VLOOKUP($A394,DADOS!$F:$R,2,FALSE))</f>
        <v/>
      </c>
      <c r="C394" t="str">
        <f>IF($A394="","",VLOOKUP($A394,DADOS!$F:$R,3,FALSE))</f>
        <v/>
      </c>
      <c r="D394" t="str">
        <f>IF($A394="","",VLOOKUP($A394,DADOS!$F:$R,4,FALSE))</f>
        <v/>
      </c>
      <c r="E394" t="str">
        <f>IF($A394="","",VLOOKUP($A394,DADOS!$F:$R,5,FALSE))</f>
        <v/>
      </c>
      <c r="F394" t="str">
        <f>IF($A394="","",VLOOKUP($A394,DADOS!$F:$R,6,FALSE))</f>
        <v/>
      </c>
      <c r="G394" t="str">
        <f>IF($A394="","",VLOOKUP($A394,DADOS!$F:$R,7,FALSE))</f>
        <v/>
      </c>
      <c r="H394" t="str">
        <f>IF($A394="","",VLOOKUP($A394,DADOS!$F:$R,8,FALSE))</f>
        <v/>
      </c>
      <c r="I394" t="str">
        <f>IF($A394="","",VLOOKUP($A394,DADOS!$F:$R,9,FALSE))</f>
        <v/>
      </c>
      <c r="J394" t="str">
        <f>IF($A394="","",VLOOKUP($A394,DADOS!$F:$R,10,FALSE))</f>
        <v/>
      </c>
      <c r="K394" t="str">
        <f>IF($A394="","",VLOOKUP($A394,DADOS!$F:$R,11,FALSE))</f>
        <v/>
      </c>
      <c r="L394" t="str">
        <f>IF($A394="","",VLOOKUP($A394,DADOS!$F:$R,12,FALSE))</f>
        <v/>
      </c>
      <c r="M394" t="str">
        <f>IF($A394="","",VLOOKUP($A394,DADOS!$F:$R,13,FALSE))</f>
        <v/>
      </c>
      <c r="P394">
        <f>IF($B$23="","",$B$23)</f>
        <v>32</v>
      </c>
      <c r="Q394">
        <f>IF($C$23="","",$C$23)</f>
        <v>16</v>
      </c>
      <c r="R394">
        <f>IF($D$23="","",$D$23)</f>
        <v>32</v>
      </c>
      <c r="S394">
        <f>IF(E$23="","",E$23)</f>
        <v>6</v>
      </c>
      <c r="T394">
        <f>IF(F$23="","",F$23)</f>
        <v>6</v>
      </c>
      <c r="U394">
        <f>IF(G$23="","",G$23)</f>
        <v>0.12</v>
      </c>
      <c r="V394">
        <f>IF(H$23="","",H$23)</f>
        <v>0.12</v>
      </c>
      <c r="W394">
        <f>IF($B$23="","",$B$23)</f>
        <v>32</v>
      </c>
      <c r="X394">
        <f>IF($C$23="","",$C$23)</f>
        <v>16</v>
      </c>
      <c r="Y394">
        <f>IF($D$23="","",$D$23)</f>
        <v>32</v>
      </c>
      <c r="Z394">
        <f>IF(L$23="","",L$23)</f>
        <v>0.12</v>
      </c>
      <c r="AA394">
        <f>IF(M$23="","",M$23)</f>
        <v>0.12</v>
      </c>
      <c r="AC394">
        <f>IF(B$22="","",B$22)</f>
        <v>48</v>
      </c>
      <c r="AD394">
        <f>IF(C$22="","",C$22)</f>
        <v>24</v>
      </c>
      <c r="AE394">
        <f>IF(D$22="","",D$22)</f>
        <v>48</v>
      </c>
      <c r="AF394">
        <f>IF(E$22="","",E$22)</f>
        <v>9</v>
      </c>
      <c r="AG394">
        <f>IF(F$22="","",F$22)</f>
        <v>9</v>
      </c>
      <c r="AH394">
        <f>IF(G$22="","",G$22)</f>
        <v>0.18</v>
      </c>
      <c r="AI394">
        <f>IF(H$22="","",H$22)</f>
        <v>0.18</v>
      </c>
      <c r="AJ394">
        <f>IF(I$22="","",I$22)</f>
        <v>1.7999999999999998</v>
      </c>
      <c r="AK394">
        <f>IF(J$22="","",J$22)</f>
        <v>1.7999999999999998</v>
      </c>
      <c r="AL394">
        <f>IF(K$22="","",K$22)</f>
        <v>0.09</v>
      </c>
      <c r="AM394">
        <f>IF(L$22="","",L$22)</f>
        <v>0.18</v>
      </c>
      <c r="AN394">
        <f>IF(M$22="","",M$22)</f>
        <v>0.18</v>
      </c>
      <c r="AP394">
        <f>$B$16</f>
        <v>40</v>
      </c>
      <c r="AQ394">
        <f>$B$16</f>
        <v>40</v>
      </c>
      <c r="AR394">
        <f>$B$16</f>
        <v>40</v>
      </c>
      <c r="AS394">
        <f>$B$16</f>
        <v>40</v>
      </c>
      <c r="AT394">
        <f>$B$16</f>
        <v>40</v>
      </c>
      <c r="AU394">
        <f>$B$16</f>
        <v>40</v>
      </c>
      <c r="AV394">
        <f>$B$16</f>
        <v>40</v>
      </c>
      <c r="AW394">
        <f>$B$16</f>
        <v>40</v>
      </c>
      <c r="AX394">
        <f>$B$16</f>
        <v>40</v>
      </c>
      <c r="AY394">
        <f>$B$16</f>
        <v>40</v>
      </c>
      <c r="AZ394">
        <f>$B$16</f>
        <v>40</v>
      </c>
      <c r="BA394">
        <f>$B$16</f>
        <v>40</v>
      </c>
    </row>
    <row r="395">
      <c r="B395" t="str">
        <f>IF($A395="","",VLOOKUP($A395,DADOS!$F:$R,2,FALSE))</f>
        <v/>
      </c>
      <c r="C395" t="str">
        <f>IF($A395="","",VLOOKUP($A395,DADOS!$F:$R,3,FALSE))</f>
        <v/>
      </c>
      <c r="D395" t="str">
        <f>IF($A395="","",VLOOKUP($A395,DADOS!$F:$R,4,FALSE))</f>
        <v/>
      </c>
      <c r="E395" t="str">
        <f>IF($A395="","",VLOOKUP($A395,DADOS!$F:$R,5,FALSE))</f>
        <v/>
      </c>
      <c r="F395" t="str">
        <f>IF($A395="","",VLOOKUP($A395,DADOS!$F:$R,6,FALSE))</f>
        <v/>
      </c>
      <c r="G395" t="str">
        <f>IF($A395="","",VLOOKUP($A395,DADOS!$F:$R,7,FALSE))</f>
        <v/>
      </c>
      <c r="H395" t="str">
        <f>IF($A395="","",VLOOKUP($A395,DADOS!$F:$R,8,FALSE))</f>
        <v/>
      </c>
      <c r="I395" t="str">
        <f>IF($A395="","",VLOOKUP($A395,DADOS!$F:$R,9,FALSE))</f>
        <v/>
      </c>
      <c r="J395" t="str">
        <f>IF($A395="","",VLOOKUP($A395,DADOS!$F:$R,10,FALSE))</f>
        <v/>
      </c>
      <c r="K395" t="str">
        <f>IF($A395="","",VLOOKUP($A395,DADOS!$F:$R,11,FALSE))</f>
        <v/>
      </c>
      <c r="L395" t="str">
        <f>IF($A395="","",VLOOKUP($A395,DADOS!$F:$R,12,FALSE))</f>
        <v/>
      </c>
      <c r="M395" t="str">
        <f>IF($A395="","",VLOOKUP($A395,DADOS!$F:$R,13,FALSE))</f>
        <v/>
      </c>
      <c r="P395">
        <f>IF($B$23="","",$B$23)</f>
        <v>32</v>
      </c>
      <c r="Q395">
        <f>IF($C$23="","",$C$23)</f>
        <v>16</v>
      </c>
      <c r="R395">
        <f>IF($D$23="","",$D$23)</f>
        <v>32</v>
      </c>
      <c r="S395">
        <f>IF(E$23="","",E$23)</f>
        <v>6</v>
      </c>
      <c r="T395">
        <f>IF(F$23="","",F$23)</f>
        <v>6</v>
      </c>
      <c r="U395">
        <f>IF(G$23="","",G$23)</f>
        <v>0.12</v>
      </c>
      <c r="V395">
        <f>IF(H$23="","",H$23)</f>
        <v>0.12</v>
      </c>
      <c r="W395">
        <f>IF($B$23="","",$B$23)</f>
        <v>32</v>
      </c>
      <c r="X395">
        <f>IF($C$23="","",$C$23)</f>
        <v>16</v>
      </c>
      <c r="Y395">
        <f>IF($D$23="","",$D$23)</f>
        <v>32</v>
      </c>
      <c r="Z395">
        <f>IF(L$23="","",L$23)</f>
        <v>0.12</v>
      </c>
      <c r="AA395">
        <f>IF(M$23="","",M$23)</f>
        <v>0.12</v>
      </c>
      <c r="AC395">
        <f>IF(B$22="","",B$22)</f>
        <v>48</v>
      </c>
      <c r="AD395">
        <f>IF(C$22="","",C$22)</f>
        <v>24</v>
      </c>
      <c r="AE395">
        <f>IF(D$22="","",D$22)</f>
        <v>48</v>
      </c>
      <c r="AF395">
        <f>IF(E$22="","",E$22)</f>
        <v>9</v>
      </c>
      <c r="AG395">
        <f>IF(F$22="","",F$22)</f>
        <v>9</v>
      </c>
      <c r="AH395">
        <f>IF(G$22="","",G$22)</f>
        <v>0.18</v>
      </c>
      <c r="AI395">
        <f>IF(H$22="","",H$22)</f>
        <v>0.18</v>
      </c>
      <c r="AJ395">
        <f>IF(I$22="","",I$22)</f>
        <v>1.7999999999999998</v>
      </c>
      <c r="AK395">
        <f>IF(J$22="","",J$22)</f>
        <v>1.7999999999999998</v>
      </c>
      <c r="AL395">
        <f>IF(K$22="","",K$22)</f>
        <v>0.09</v>
      </c>
      <c r="AM395">
        <f>IF(L$22="","",L$22)</f>
        <v>0.18</v>
      </c>
      <c r="AN395">
        <f>IF(M$22="","",M$22)</f>
        <v>0.18</v>
      </c>
      <c r="AP395">
        <f>$B$16</f>
        <v>40</v>
      </c>
      <c r="AQ395">
        <f>$B$16</f>
        <v>40</v>
      </c>
      <c r="AR395">
        <f>$B$16</f>
        <v>40</v>
      </c>
      <c r="AS395">
        <f>$B$16</f>
        <v>40</v>
      </c>
      <c r="AT395">
        <f>$B$16</f>
        <v>40</v>
      </c>
      <c r="AU395">
        <f>$B$16</f>
        <v>40</v>
      </c>
      <c r="AV395">
        <f>$B$16</f>
        <v>40</v>
      </c>
      <c r="AW395">
        <f>$B$16</f>
        <v>40</v>
      </c>
      <c r="AX395">
        <f>$B$16</f>
        <v>40</v>
      </c>
      <c r="AY395">
        <f>$B$16</f>
        <v>40</v>
      </c>
      <c r="AZ395">
        <f>$B$16</f>
        <v>40</v>
      </c>
      <c r="BA395">
        <f>$B$16</f>
        <v>40</v>
      </c>
    </row>
    <row r="396">
      <c r="B396" t="str">
        <f>IF($A396="","",VLOOKUP($A396,DADOS!$F:$R,2,FALSE))</f>
        <v/>
      </c>
      <c r="C396" t="str">
        <f>IF($A396="","",VLOOKUP($A396,DADOS!$F:$R,3,FALSE))</f>
        <v/>
      </c>
      <c r="D396" t="str">
        <f>IF($A396="","",VLOOKUP($A396,DADOS!$F:$R,4,FALSE))</f>
        <v/>
      </c>
      <c r="E396" t="str">
        <f>IF($A396="","",VLOOKUP($A396,DADOS!$F:$R,5,FALSE))</f>
        <v/>
      </c>
      <c r="F396" t="str">
        <f>IF($A396="","",VLOOKUP($A396,DADOS!$F:$R,6,FALSE))</f>
        <v/>
      </c>
      <c r="G396" t="str">
        <f>IF($A396="","",VLOOKUP($A396,DADOS!$F:$R,7,FALSE))</f>
        <v/>
      </c>
      <c r="H396" t="str">
        <f>IF($A396="","",VLOOKUP($A396,DADOS!$F:$R,8,FALSE))</f>
        <v/>
      </c>
      <c r="I396" t="str">
        <f>IF($A396="","",VLOOKUP($A396,DADOS!$F:$R,9,FALSE))</f>
        <v/>
      </c>
      <c r="J396" t="str">
        <f>IF($A396="","",VLOOKUP($A396,DADOS!$F:$R,10,FALSE))</f>
        <v/>
      </c>
      <c r="K396" t="str">
        <f>IF($A396="","",VLOOKUP($A396,DADOS!$F:$R,11,FALSE))</f>
        <v/>
      </c>
      <c r="L396" t="str">
        <f>IF($A396="","",VLOOKUP($A396,DADOS!$F:$R,12,FALSE))</f>
        <v/>
      </c>
      <c r="M396" t="str">
        <f>IF($A396="","",VLOOKUP($A396,DADOS!$F:$R,13,FALSE))</f>
        <v/>
      </c>
      <c r="P396">
        <f>IF($B$23="","",$B$23)</f>
        <v>32</v>
      </c>
      <c r="Q396">
        <f>IF($C$23="","",$C$23)</f>
        <v>16</v>
      </c>
      <c r="R396">
        <f>IF($D$23="","",$D$23)</f>
        <v>32</v>
      </c>
      <c r="S396">
        <f>IF(E$23="","",E$23)</f>
        <v>6</v>
      </c>
      <c r="T396">
        <f>IF(F$23="","",F$23)</f>
        <v>6</v>
      </c>
      <c r="U396">
        <f>IF(G$23="","",G$23)</f>
        <v>0.12</v>
      </c>
      <c r="V396">
        <f>IF(H$23="","",H$23)</f>
        <v>0.12</v>
      </c>
      <c r="W396">
        <f>IF($B$23="","",$B$23)</f>
        <v>32</v>
      </c>
      <c r="X396">
        <f>IF($C$23="","",$C$23)</f>
        <v>16</v>
      </c>
      <c r="Y396">
        <f>IF($D$23="","",$D$23)</f>
        <v>32</v>
      </c>
      <c r="Z396">
        <f>IF(L$23="","",L$23)</f>
        <v>0.12</v>
      </c>
      <c r="AA396">
        <f>IF(M$23="","",M$23)</f>
        <v>0.12</v>
      </c>
      <c r="AC396">
        <f>IF(B$22="","",B$22)</f>
        <v>48</v>
      </c>
      <c r="AD396">
        <f>IF(C$22="","",C$22)</f>
        <v>24</v>
      </c>
      <c r="AE396">
        <f>IF(D$22="","",D$22)</f>
        <v>48</v>
      </c>
      <c r="AF396">
        <f>IF(E$22="","",E$22)</f>
        <v>9</v>
      </c>
      <c r="AG396">
        <f>IF(F$22="","",F$22)</f>
        <v>9</v>
      </c>
      <c r="AH396">
        <f>IF(G$22="","",G$22)</f>
        <v>0.18</v>
      </c>
      <c r="AI396">
        <f>IF(H$22="","",H$22)</f>
        <v>0.18</v>
      </c>
      <c r="AJ396">
        <f>IF(I$22="","",I$22)</f>
        <v>1.7999999999999998</v>
      </c>
      <c r="AK396">
        <f>IF(J$22="","",J$22)</f>
        <v>1.7999999999999998</v>
      </c>
      <c r="AL396">
        <f>IF(K$22="","",K$22)</f>
        <v>0.09</v>
      </c>
      <c r="AM396">
        <f>IF(L$22="","",L$22)</f>
        <v>0.18</v>
      </c>
      <c r="AN396">
        <f>IF(M$22="","",M$22)</f>
        <v>0.18</v>
      </c>
      <c r="AP396">
        <f>$B$16</f>
        <v>40</v>
      </c>
      <c r="AQ396">
        <f>$B$16</f>
        <v>40</v>
      </c>
      <c r="AR396">
        <f>$B$16</f>
        <v>40</v>
      </c>
      <c r="AS396">
        <f>$B$16</f>
        <v>40</v>
      </c>
      <c r="AT396">
        <f>$B$16</f>
        <v>40</v>
      </c>
      <c r="AU396">
        <f>$B$16</f>
        <v>40</v>
      </c>
      <c r="AV396">
        <f>$B$16</f>
        <v>40</v>
      </c>
      <c r="AW396">
        <f>$B$16</f>
        <v>40</v>
      </c>
      <c r="AX396">
        <f>$B$16</f>
        <v>40</v>
      </c>
      <c r="AY396">
        <f>$B$16</f>
        <v>40</v>
      </c>
      <c r="AZ396">
        <f>$B$16</f>
        <v>40</v>
      </c>
      <c r="BA396">
        <f>$B$16</f>
        <v>40</v>
      </c>
    </row>
    <row r="397">
      <c r="B397" t="str">
        <f>IF($A397="","",VLOOKUP($A397,DADOS!$F:$R,2,FALSE))</f>
        <v/>
      </c>
      <c r="C397" t="str">
        <f>IF($A397="","",VLOOKUP($A397,DADOS!$F:$R,3,FALSE))</f>
        <v/>
      </c>
      <c r="D397" t="str">
        <f>IF($A397="","",VLOOKUP($A397,DADOS!$F:$R,4,FALSE))</f>
        <v/>
      </c>
      <c r="E397" t="str">
        <f>IF($A397="","",VLOOKUP($A397,DADOS!$F:$R,5,FALSE))</f>
        <v/>
      </c>
      <c r="F397" t="str">
        <f>IF($A397="","",VLOOKUP($A397,DADOS!$F:$R,6,FALSE))</f>
        <v/>
      </c>
      <c r="G397" t="str">
        <f>IF($A397="","",VLOOKUP($A397,DADOS!$F:$R,7,FALSE))</f>
        <v/>
      </c>
      <c r="H397" t="str">
        <f>IF($A397="","",VLOOKUP($A397,DADOS!$F:$R,8,FALSE))</f>
        <v/>
      </c>
      <c r="I397" t="str">
        <f>IF($A397="","",VLOOKUP($A397,DADOS!$F:$R,9,FALSE))</f>
        <v/>
      </c>
      <c r="J397" t="str">
        <f>IF($A397="","",VLOOKUP($A397,DADOS!$F:$R,10,FALSE))</f>
        <v/>
      </c>
      <c r="K397" t="str">
        <f>IF($A397="","",VLOOKUP($A397,DADOS!$F:$R,11,FALSE))</f>
        <v/>
      </c>
      <c r="L397" t="str">
        <f>IF($A397="","",VLOOKUP($A397,DADOS!$F:$R,12,FALSE))</f>
        <v/>
      </c>
      <c r="M397" t="str">
        <f>IF($A397="","",VLOOKUP($A397,DADOS!$F:$R,13,FALSE))</f>
        <v/>
      </c>
      <c r="P397">
        <f>IF($B$23="","",$B$23)</f>
        <v>32</v>
      </c>
      <c r="Q397">
        <f>IF($C$23="","",$C$23)</f>
        <v>16</v>
      </c>
      <c r="R397">
        <f>IF($D$23="","",$D$23)</f>
        <v>32</v>
      </c>
      <c r="S397">
        <f>IF(E$23="","",E$23)</f>
        <v>6</v>
      </c>
      <c r="T397">
        <f>IF(F$23="","",F$23)</f>
        <v>6</v>
      </c>
      <c r="U397">
        <f>IF(G$23="","",G$23)</f>
        <v>0.12</v>
      </c>
      <c r="V397">
        <f>IF(H$23="","",H$23)</f>
        <v>0.12</v>
      </c>
      <c r="W397">
        <f>IF($B$23="","",$B$23)</f>
        <v>32</v>
      </c>
      <c r="X397">
        <f>IF($C$23="","",$C$23)</f>
        <v>16</v>
      </c>
      <c r="Y397">
        <f>IF($D$23="","",$D$23)</f>
        <v>32</v>
      </c>
      <c r="Z397">
        <f>IF(L$23="","",L$23)</f>
        <v>0.12</v>
      </c>
      <c r="AA397">
        <f>IF(M$23="","",M$23)</f>
        <v>0.12</v>
      </c>
      <c r="AC397">
        <f>IF(B$22="","",B$22)</f>
        <v>48</v>
      </c>
      <c r="AD397">
        <f>IF(C$22="","",C$22)</f>
        <v>24</v>
      </c>
      <c r="AE397">
        <f>IF(D$22="","",D$22)</f>
        <v>48</v>
      </c>
      <c r="AF397">
        <f>IF(E$22="","",E$22)</f>
        <v>9</v>
      </c>
      <c r="AG397">
        <f>IF(F$22="","",F$22)</f>
        <v>9</v>
      </c>
      <c r="AH397">
        <f>IF(G$22="","",G$22)</f>
        <v>0.18</v>
      </c>
      <c r="AI397">
        <f>IF(H$22="","",H$22)</f>
        <v>0.18</v>
      </c>
      <c r="AJ397">
        <f>IF(I$22="","",I$22)</f>
        <v>1.7999999999999998</v>
      </c>
      <c r="AK397">
        <f>IF(J$22="","",J$22)</f>
        <v>1.7999999999999998</v>
      </c>
      <c r="AL397">
        <f>IF(K$22="","",K$22)</f>
        <v>0.09</v>
      </c>
      <c r="AM397">
        <f>IF(L$22="","",L$22)</f>
        <v>0.18</v>
      </c>
      <c r="AN397">
        <f>IF(M$22="","",M$22)</f>
        <v>0.18</v>
      </c>
      <c r="AP397">
        <f>$B$16</f>
        <v>40</v>
      </c>
      <c r="AQ397">
        <f>$B$16</f>
        <v>40</v>
      </c>
      <c r="AR397">
        <f>$B$16</f>
        <v>40</v>
      </c>
      <c r="AS397">
        <f>$B$16</f>
        <v>40</v>
      </c>
      <c r="AT397">
        <f>$B$16</f>
        <v>40</v>
      </c>
      <c r="AU397">
        <f>$B$16</f>
        <v>40</v>
      </c>
      <c r="AV397">
        <f>$B$16</f>
        <v>40</v>
      </c>
      <c r="AW397">
        <f>$B$16</f>
        <v>40</v>
      </c>
      <c r="AX397">
        <f>$B$16</f>
        <v>40</v>
      </c>
      <c r="AY397">
        <f>$B$16</f>
        <v>40</v>
      </c>
      <c r="AZ397">
        <f>$B$16</f>
        <v>40</v>
      </c>
      <c r="BA397">
        <f>$B$16</f>
        <v>40</v>
      </c>
    </row>
    <row r="398">
      <c r="B398" t="str">
        <f>IF($A398="","",VLOOKUP($A398,DADOS!$F:$R,2,FALSE))</f>
        <v/>
      </c>
      <c r="C398" t="str">
        <f>IF($A398="","",VLOOKUP($A398,DADOS!$F:$R,3,FALSE))</f>
        <v/>
      </c>
      <c r="D398" t="str">
        <f>IF($A398="","",VLOOKUP($A398,DADOS!$F:$R,4,FALSE))</f>
        <v/>
      </c>
      <c r="E398" t="str">
        <f>IF($A398="","",VLOOKUP($A398,DADOS!$F:$R,5,FALSE))</f>
        <v/>
      </c>
      <c r="F398" t="str">
        <f>IF($A398="","",VLOOKUP($A398,DADOS!$F:$R,6,FALSE))</f>
        <v/>
      </c>
      <c r="G398" t="str">
        <f>IF($A398="","",VLOOKUP($A398,DADOS!$F:$R,7,FALSE))</f>
        <v/>
      </c>
      <c r="H398" t="str">
        <f>IF($A398="","",VLOOKUP($A398,DADOS!$F:$R,8,FALSE))</f>
        <v/>
      </c>
      <c r="I398" t="str">
        <f>IF($A398="","",VLOOKUP($A398,DADOS!$F:$R,9,FALSE))</f>
        <v/>
      </c>
      <c r="J398" t="str">
        <f>IF($A398="","",VLOOKUP($A398,DADOS!$F:$R,10,FALSE))</f>
        <v/>
      </c>
      <c r="K398" t="str">
        <f>IF($A398="","",VLOOKUP($A398,DADOS!$F:$R,11,FALSE))</f>
        <v/>
      </c>
      <c r="L398" t="str">
        <f>IF($A398="","",VLOOKUP($A398,DADOS!$F:$R,12,FALSE))</f>
        <v/>
      </c>
      <c r="M398" t="str">
        <f>IF($A398="","",VLOOKUP($A398,DADOS!$F:$R,13,FALSE))</f>
        <v/>
      </c>
      <c r="P398">
        <f>IF($B$23="","",$B$23)</f>
        <v>32</v>
      </c>
      <c r="Q398">
        <f>IF($C$23="","",$C$23)</f>
        <v>16</v>
      </c>
      <c r="R398">
        <f>IF($D$23="","",$D$23)</f>
        <v>32</v>
      </c>
      <c r="S398">
        <f>IF(E$23="","",E$23)</f>
        <v>6</v>
      </c>
      <c r="T398">
        <f>IF(F$23="","",F$23)</f>
        <v>6</v>
      </c>
      <c r="U398">
        <f>IF(G$23="","",G$23)</f>
        <v>0.12</v>
      </c>
      <c r="V398">
        <f>IF(H$23="","",H$23)</f>
        <v>0.12</v>
      </c>
      <c r="W398">
        <f>IF($B$23="","",$B$23)</f>
        <v>32</v>
      </c>
      <c r="X398">
        <f>IF($C$23="","",$C$23)</f>
        <v>16</v>
      </c>
      <c r="Y398">
        <f>IF($D$23="","",$D$23)</f>
        <v>32</v>
      </c>
      <c r="Z398">
        <f>IF(L$23="","",L$23)</f>
        <v>0.12</v>
      </c>
      <c r="AA398">
        <f>IF(M$23="","",M$23)</f>
        <v>0.12</v>
      </c>
      <c r="AC398">
        <f>IF(B$22="","",B$22)</f>
        <v>48</v>
      </c>
      <c r="AD398">
        <f>IF(C$22="","",C$22)</f>
        <v>24</v>
      </c>
      <c r="AE398">
        <f>IF(D$22="","",D$22)</f>
        <v>48</v>
      </c>
      <c r="AF398">
        <f>IF(E$22="","",E$22)</f>
        <v>9</v>
      </c>
      <c r="AG398">
        <f>IF(F$22="","",F$22)</f>
        <v>9</v>
      </c>
      <c r="AH398">
        <f>IF(G$22="","",G$22)</f>
        <v>0.18</v>
      </c>
      <c r="AI398">
        <f>IF(H$22="","",H$22)</f>
        <v>0.18</v>
      </c>
      <c r="AJ398">
        <f>IF(I$22="","",I$22)</f>
        <v>1.7999999999999998</v>
      </c>
      <c r="AK398">
        <f>IF(J$22="","",J$22)</f>
        <v>1.7999999999999998</v>
      </c>
      <c r="AL398">
        <f>IF(K$22="","",K$22)</f>
        <v>0.09</v>
      </c>
      <c r="AM398">
        <f>IF(L$22="","",L$22)</f>
        <v>0.18</v>
      </c>
      <c r="AN398">
        <f>IF(M$22="","",M$22)</f>
        <v>0.18</v>
      </c>
      <c r="AP398">
        <f>$B$16</f>
        <v>40</v>
      </c>
      <c r="AQ398">
        <f>$B$16</f>
        <v>40</v>
      </c>
      <c r="AR398">
        <f>$B$16</f>
        <v>40</v>
      </c>
      <c r="AS398">
        <f>$B$16</f>
        <v>40</v>
      </c>
      <c r="AT398">
        <f>$B$16</f>
        <v>40</v>
      </c>
      <c r="AU398">
        <f>$B$16</f>
        <v>40</v>
      </c>
      <c r="AV398">
        <f>$B$16</f>
        <v>40</v>
      </c>
      <c r="AW398">
        <f>$B$16</f>
        <v>40</v>
      </c>
      <c r="AX398">
        <f>$B$16</f>
        <v>40</v>
      </c>
      <c r="AY398">
        <f>$B$16</f>
        <v>40</v>
      </c>
      <c r="AZ398">
        <f>$B$16</f>
        <v>40</v>
      </c>
      <c r="BA398">
        <f>$B$16</f>
        <v>40</v>
      </c>
    </row>
    <row r="399">
      <c r="B399" t="str">
        <f>IF($A399="","",VLOOKUP($A399,DADOS!$F:$R,2,FALSE))</f>
        <v/>
      </c>
      <c r="C399" t="str">
        <f>IF($A399="","",VLOOKUP($A399,DADOS!$F:$R,3,FALSE))</f>
        <v/>
      </c>
      <c r="D399" t="str">
        <f>IF($A399="","",VLOOKUP($A399,DADOS!$F:$R,4,FALSE))</f>
        <v/>
      </c>
      <c r="E399" t="str">
        <f>IF($A399="","",VLOOKUP($A399,DADOS!$F:$R,5,FALSE))</f>
        <v/>
      </c>
      <c r="F399" t="str">
        <f>IF($A399="","",VLOOKUP($A399,DADOS!$F:$R,6,FALSE))</f>
        <v/>
      </c>
      <c r="G399" t="str">
        <f>IF($A399="","",VLOOKUP($A399,DADOS!$F:$R,7,FALSE))</f>
        <v/>
      </c>
      <c r="H399" t="str">
        <f>IF($A399="","",VLOOKUP($A399,DADOS!$F:$R,8,FALSE))</f>
        <v/>
      </c>
      <c r="I399" t="str">
        <f>IF($A399="","",VLOOKUP($A399,DADOS!$F:$R,9,FALSE))</f>
        <v/>
      </c>
      <c r="J399" t="str">
        <f>IF($A399="","",VLOOKUP($A399,DADOS!$F:$R,10,FALSE))</f>
        <v/>
      </c>
      <c r="K399" t="str">
        <f>IF($A399="","",VLOOKUP($A399,DADOS!$F:$R,11,FALSE))</f>
        <v/>
      </c>
      <c r="L399" t="str">
        <f>IF($A399="","",VLOOKUP($A399,DADOS!$F:$R,12,FALSE))</f>
        <v/>
      </c>
      <c r="M399" t="str">
        <f>IF($A399="","",VLOOKUP($A399,DADOS!$F:$R,13,FALSE))</f>
        <v/>
      </c>
      <c r="P399">
        <f>IF($B$23="","",$B$23)</f>
        <v>32</v>
      </c>
      <c r="Q399">
        <f>IF($C$23="","",$C$23)</f>
        <v>16</v>
      </c>
      <c r="R399">
        <f>IF($D$23="","",$D$23)</f>
        <v>32</v>
      </c>
      <c r="S399">
        <f>IF(E$23="","",E$23)</f>
        <v>6</v>
      </c>
      <c r="T399">
        <f>IF(F$23="","",F$23)</f>
        <v>6</v>
      </c>
      <c r="U399">
        <f>IF(G$23="","",G$23)</f>
        <v>0.12</v>
      </c>
      <c r="V399">
        <f>IF(H$23="","",H$23)</f>
        <v>0.12</v>
      </c>
      <c r="W399">
        <f>IF($B$23="","",$B$23)</f>
        <v>32</v>
      </c>
      <c r="X399">
        <f>IF($C$23="","",$C$23)</f>
        <v>16</v>
      </c>
      <c r="Y399">
        <f>IF($D$23="","",$D$23)</f>
        <v>32</v>
      </c>
      <c r="Z399">
        <f>IF(L$23="","",L$23)</f>
        <v>0.12</v>
      </c>
      <c r="AA399">
        <f>IF(M$23="","",M$23)</f>
        <v>0.12</v>
      </c>
      <c r="AC399">
        <f>IF(B$22="","",B$22)</f>
        <v>48</v>
      </c>
      <c r="AD399">
        <f>IF(C$22="","",C$22)</f>
        <v>24</v>
      </c>
      <c r="AE399">
        <f>IF(D$22="","",D$22)</f>
        <v>48</v>
      </c>
      <c r="AF399">
        <f>IF(E$22="","",E$22)</f>
        <v>9</v>
      </c>
      <c r="AG399">
        <f>IF(F$22="","",F$22)</f>
        <v>9</v>
      </c>
      <c r="AH399">
        <f>IF(G$22="","",G$22)</f>
        <v>0.18</v>
      </c>
      <c r="AI399">
        <f>IF(H$22="","",H$22)</f>
        <v>0.18</v>
      </c>
      <c r="AJ399">
        <f>IF(I$22="","",I$22)</f>
        <v>1.7999999999999998</v>
      </c>
      <c r="AK399">
        <f>IF(J$22="","",J$22)</f>
        <v>1.7999999999999998</v>
      </c>
      <c r="AL399">
        <f>IF(K$22="","",K$22)</f>
        <v>0.09</v>
      </c>
      <c r="AM399">
        <f>IF(L$22="","",L$22)</f>
        <v>0.18</v>
      </c>
      <c r="AN399">
        <f>IF(M$22="","",M$22)</f>
        <v>0.18</v>
      </c>
      <c r="AP399">
        <f>$B$16</f>
        <v>40</v>
      </c>
      <c r="AQ399">
        <f>$B$16</f>
        <v>40</v>
      </c>
      <c r="AR399">
        <f>$B$16</f>
        <v>40</v>
      </c>
      <c r="AS399">
        <f>$B$16</f>
        <v>40</v>
      </c>
      <c r="AT399">
        <f>$B$16</f>
        <v>40</v>
      </c>
      <c r="AU399">
        <f>$B$16</f>
        <v>40</v>
      </c>
      <c r="AV399">
        <f>$B$16</f>
        <v>40</v>
      </c>
      <c r="AW399">
        <f>$B$16</f>
        <v>40</v>
      </c>
      <c r="AX399">
        <f>$B$16</f>
        <v>40</v>
      </c>
      <c r="AY399">
        <f>$B$16</f>
        <v>40</v>
      </c>
      <c r="AZ399">
        <f>$B$16</f>
        <v>40</v>
      </c>
      <c r="BA399">
        <f>$B$16</f>
        <v>40</v>
      </c>
    </row>
    <row r="400">
      <c r="B400" t="str">
        <f>IF($A400="","",VLOOKUP($A400,DADOS!$F:$R,2,FALSE))</f>
        <v/>
      </c>
      <c r="C400" t="str">
        <f>IF($A400="","",VLOOKUP($A400,DADOS!$F:$R,3,FALSE))</f>
        <v/>
      </c>
      <c r="D400" t="str">
        <f>IF($A400="","",VLOOKUP($A400,DADOS!$F:$R,4,FALSE))</f>
        <v/>
      </c>
      <c r="E400" t="str">
        <f>IF($A400="","",VLOOKUP($A400,DADOS!$F:$R,5,FALSE))</f>
        <v/>
      </c>
      <c r="F400" t="str">
        <f>IF($A400="","",VLOOKUP($A400,DADOS!$F:$R,6,FALSE))</f>
        <v/>
      </c>
      <c r="G400" t="str">
        <f>IF($A400="","",VLOOKUP($A400,DADOS!$F:$R,7,FALSE))</f>
        <v/>
      </c>
      <c r="H400" t="str">
        <f>IF($A400="","",VLOOKUP($A400,DADOS!$F:$R,8,FALSE))</f>
        <v/>
      </c>
      <c r="I400" t="str">
        <f>IF($A400="","",VLOOKUP($A400,DADOS!$F:$R,9,FALSE))</f>
        <v/>
      </c>
      <c r="J400" t="str">
        <f>IF($A400="","",VLOOKUP($A400,DADOS!$F:$R,10,FALSE))</f>
        <v/>
      </c>
      <c r="K400" t="str">
        <f>IF($A400="","",VLOOKUP($A400,DADOS!$F:$R,11,FALSE))</f>
        <v/>
      </c>
      <c r="L400" t="str">
        <f>IF($A400="","",VLOOKUP($A400,DADOS!$F:$R,12,FALSE))</f>
        <v/>
      </c>
      <c r="M400" t="str">
        <f>IF($A400="","",VLOOKUP($A400,DADOS!$F:$R,13,FALSE))</f>
        <v/>
      </c>
      <c r="P400">
        <f>IF($B$23="","",$B$23)</f>
        <v>32</v>
      </c>
      <c r="Q400">
        <f>IF($C$23="","",$C$23)</f>
        <v>16</v>
      </c>
      <c r="R400">
        <f>IF($D$23="","",$D$23)</f>
        <v>32</v>
      </c>
      <c r="S400">
        <f>IF(E$23="","",E$23)</f>
        <v>6</v>
      </c>
      <c r="T400">
        <f>IF(F$23="","",F$23)</f>
        <v>6</v>
      </c>
      <c r="U400">
        <f>IF(G$23="","",G$23)</f>
        <v>0.12</v>
      </c>
      <c r="V400">
        <f>IF(H$23="","",H$23)</f>
        <v>0.12</v>
      </c>
      <c r="W400">
        <f>IF($B$23="","",$B$23)</f>
        <v>32</v>
      </c>
      <c r="X400">
        <f>IF($C$23="","",$C$23)</f>
        <v>16</v>
      </c>
      <c r="Y400">
        <f>IF($D$23="","",$D$23)</f>
        <v>32</v>
      </c>
      <c r="Z400">
        <f>IF(L$23="","",L$23)</f>
        <v>0.12</v>
      </c>
      <c r="AA400">
        <f>IF(M$23="","",M$23)</f>
        <v>0.12</v>
      </c>
      <c r="AC400">
        <f>IF(B$22="","",B$22)</f>
        <v>48</v>
      </c>
      <c r="AD400">
        <f>IF(C$22="","",C$22)</f>
        <v>24</v>
      </c>
      <c r="AE400">
        <f>IF(D$22="","",D$22)</f>
        <v>48</v>
      </c>
      <c r="AF400">
        <f>IF(E$22="","",E$22)</f>
        <v>9</v>
      </c>
      <c r="AG400">
        <f>IF(F$22="","",F$22)</f>
        <v>9</v>
      </c>
      <c r="AH400">
        <f>IF(G$22="","",G$22)</f>
        <v>0.18</v>
      </c>
      <c r="AI400">
        <f>IF(H$22="","",H$22)</f>
        <v>0.18</v>
      </c>
      <c r="AJ400">
        <f>IF(I$22="","",I$22)</f>
        <v>1.7999999999999998</v>
      </c>
      <c r="AK400">
        <f>IF(J$22="","",J$22)</f>
        <v>1.7999999999999998</v>
      </c>
      <c r="AL400">
        <f>IF(K$22="","",K$22)</f>
        <v>0.09</v>
      </c>
      <c r="AM400">
        <f>IF(L$22="","",L$22)</f>
        <v>0.18</v>
      </c>
      <c r="AN400">
        <f>IF(M$22="","",M$22)</f>
        <v>0.18</v>
      </c>
      <c r="AP400">
        <f>$B$16</f>
        <v>40</v>
      </c>
      <c r="AQ400">
        <f>$B$16</f>
        <v>40</v>
      </c>
      <c r="AR400">
        <f>$B$16</f>
        <v>40</v>
      </c>
      <c r="AS400">
        <f>$B$16</f>
        <v>40</v>
      </c>
      <c r="AT400">
        <f>$B$16</f>
        <v>40</v>
      </c>
      <c r="AU400">
        <f>$B$16</f>
        <v>40</v>
      </c>
      <c r="AV400">
        <f>$B$16</f>
        <v>40</v>
      </c>
      <c r="AW400">
        <f>$B$16</f>
        <v>40</v>
      </c>
      <c r="AX400">
        <f>$B$16</f>
        <v>40</v>
      </c>
      <c r="AY400">
        <f>$B$16</f>
        <v>40</v>
      </c>
      <c r="AZ400">
        <f>$B$16</f>
        <v>40</v>
      </c>
      <c r="BA400">
        <f>$B$16</f>
        <v>40</v>
      </c>
    </row>
    <row r="401">
      <c r="B401" t="str">
        <f>IF($A401="","",VLOOKUP($A401,DADOS!$F:$R,2,FALSE))</f>
        <v/>
      </c>
      <c r="C401" t="str">
        <f>IF($A401="","",VLOOKUP($A401,DADOS!$F:$R,3,FALSE))</f>
        <v/>
      </c>
      <c r="D401" t="str">
        <f>IF($A401="","",VLOOKUP($A401,DADOS!$F:$R,4,FALSE))</f>
        <v/>
      </c>
      <c r="E401" t="str">
        <f>IF($A401="","",VLOOKUP($A401,DADOS!$F:$R,5,FALSE))</f>
        <v/>
      </c>
      <c r="F401" t="str">
        <f>IF($A401="","",VLOOKUP($A401,DADOS!$F:$R,6,FALSE))</f>
        <v/>
      </c>
      <c r="G401" t="str">
        <f>IF($A401="","",VLOOKUP($A401,DADOS!$F:$R,7,FALSE))</f>
        <v/>
      </c>
      <c r="H401" t="str">
        <f>IF($A401="","",VLOOKUP($A401,DADOS!$F:$R,8,FALSE))</f>
        <v/>
      </c>
      <c r="I401" t="str">
        <f>IF($A401="","",VLOOKUP($A401,DADOS!$F:$R,9,FALSE))</f>
        <v/>
      </c>
      <c r="J401" t="str">
        <f>IF($A401="","",VLOOKUP($A401,DADOS!$F:$R,10,FALSE))</f>
        <v/>
      </c>
      <c r="K401" t="str">
        <f>IF($A401="","",VLOOKUP($A401,DADOS!$F:$R,11,FALSE))</f>
        <v/>
      </c>
      <c r="L401" t="str">
        <f>IF($A401="","",VLOOKUP($A401,DADOS!$F:$R,12,FALSE))</f>
        <v/>
      </c>
      <c r="M401" t="str">
        <f>IF($A401="","",VLOOKUP($A401,DADOS!$F:$R,13,FALSE))</f>
        <v/>
      </c>
      <c r="P401">
        <f>IF($B$23="","",$B$23)</f>
        <v>32</v>
      </c>
      <c r="Q401">
        <f>IF($C$23="","",$C$23)</f>
        <v>16</v>
      </c>
      <c r="R401">
        <f>IF($D$23="","",$D$23)</f>
        <v>32</v>
      </c>
      <c r="S401">
        <f>IF(E$23="","",E$23)</f>
        <v>6</v>
      </c>
      <c r="T401">
        <f>IF(F$23="","",F$23)</f>
        <v>6</v>
      </c>
      <c r="U401">
        <f>IF(G$23="","",G$23)</f>
        <v>0.12</v>
      </c>
      <c r="V401">
        <f>IF(H$23="","",H$23)</f>
        <v>0.12</v>
      </c>
      <c r="W401">
        <f>IF($B$23="","",$B$23)</f>
        <v>32</v>
      </c>
      <c r="X401">
        <f>IF($C$23="","",$C$23)</f>
        <v>16</v>
      </c>
      <c r="Y401">
        <f>IF($D$23="","",$D$23)</f>
        <v>32</v>
      </c>
      <c r="Z401">
        <f>IF(L$23="","",L$23)</f>
        <v>0.12</v>
      </c>
      <c r="AA401">
        <f>IF(M$23="","",M$23)</f>
        <v>0.12</v>
      </c>
      <c r="AC401">
        <f>IF(B$22="","",B$22)</f>
        <v>48</v>
      </c>
      <c r="AD401">
        <f>IF(C$22="","",C$22)</f>
        <v>24</v>
      </c>
      <c r="AE401">
        <f>IF(D$22="","",D$22)</f>
        <v>48</v>
      </c>
      <c r="AF401">
        <f>IF(E$22="","",E$22)</f>
        <v>9</v>
      </c>
      <c r="AG401">
        <f>IF(F$22="","",F$22)</f>
        <v>9</v>
      </c>
      <c r="AH401">
        <f>IF(G$22="","",G$22)</f>
        <v>0.18</v>
      </c>
      <c r="AI401">
        <f>IF(H$22="","",H$22)</f>
        <v>0.18</v>
      </c>
      <c r="AJ401">
        <f>IF(I$22="","",I$22)</f>
        <v>1.7999999999999998</v>
      </c>
      <c r="AK401">
        <f>IF(J$22="","",J$22)</f>
        <v>1.7999999999999998</v>
      </c>
      <c r="AL401">
        <f>IF(K$22="","",K$22)</f>
        <v>0.09</v>
      </c>
      <c r="AM401">
        <f>IF(L$22="","",L$22)</f>
        <v>0.18</v>
      </c>
      <c r="AN401">
        <f>IF(M$22="","",M$22)</f>
        <v>0.18</v>
      </c>
      <c r="AP401">
        <f>$B$16</f>
        <v>40</v>
      </c>
      <c r="AQ401">
        <f>$B$16</f>
        <v>40</v>
      </c>
      <c r="AR401">
        <f>$B$16</f>
        <v>40</v>
      </c>
      <c r="AS401">
        <f>$B$16</f>
        <v>40</v>
      </c>
      <c r="AT401">
        <f>$B$16</f>
        <v>40</v>
      </c>
      <c r="AU401">
        <f>$B$16</f>
        <v>40</v>
      </c>
      <c r="AV401">
        <f>$B$16</f>
        <v>40</v>
      </c>
      <c r="AW401">
        <f>$B$16</f>
        <v>40</v>
      </c>
      <c r="AX401">
        <f>$B$16</f>
        <v>40</v>
      </c>
      <c r="AY401">
        <f>$B$16</f>
        <v>40</v>
      </c>
      <c r="AZ401">
        <f>$B$16</f>
        <v>40</v>
      </c>
      <c r="BA401">
        <f>$B$16</f>
        <v>40</v>
      </c>
    </row>
    <row r="402">
      <c r="B402" t="str">
        <f>IF($A402="","",VLOOKUP($A402,DADOS!$F:$R,2,FALSE))</f>
        <v/>
      </c>
      <c r="C402" t="str">
        <f>IF($A402="","",VLOOKUP($A402,DADOS!$F:$R,3,FALSE))</f>
        <v/>
      </c>
      <c r="D402" t="str">
        <f>IF($A402="","",VLOOKUP($A402,DADOS!$F:$R,4,FALSE))</f>
        <v/>
      </c>
      <c r="E402" t="str">
        <f>IF($A402="","",VLOOKUP($A402,DADOS!$F:$R,5,FALSE))</f>
        <v/>
      </c>
      <c r="F402" t="str">
        <f>IF($A402="","",VLOOKUP($A402,DADOS!$F:$R,6,FALSE))</f>
        <v/>
      </c>
      <c r="G402" t="str">
        <f>IF($A402="","",VLOOKUP($A402,DADOS!$F:$R,7,FALSE))</f>
        <v/>
      </c>
      <c r="H402" t="str">
        <f>IF($A402="","",VLOOKUP($A402,DADOS!$F:$R,8,FALSE))</f>
        <v/>
      </c>
      <c r="I402" t="str">
        <f>IF($A402="","",VLOOKUP($A402,DADOS!$F:$R,9,FALSE))</f>
        <v/>
      </c>
      <c r="J402" t="str">
        <f>IF($A402="","",VLOOKUP($A402,DADOS!$F:$R,10,FALSE))</f>
        <v/>
      </c>
      <c r="K402" t="str">
        <f>IF($A402="","",VLOOKUP($A402,DADOS!$F:$R,11,FALSE))</f>
        <v/>
      </c>
      <c r="L402" t="str">
        <f>IF($A402="","",VLOOKUP($A402,DADOS!$F:$R,12,FALSE))</f>
        <v/>
      </c>
      <c r="M402" t="str">
        <f>IF($A402="","",VLOOKUP($A402,DADOS!$F:$R,13,FALSE))</f>
        <v/>
      </c>
      <c r="P402">
        <f>IF($B$23="","",$B$23)</f>
        <v>32</v>
      </c>
      <c r="Q402">
        <f>IF($C$23="","",$C$23)</f>
        <v>16</v>
      </c>
      <c r="R402">
        <f>IF($D$23="","",$D$23)</f>
        <v>32</v>
      </c>
      <c r="S402">
        <f>IF(E$23="","",E$23)</f>
        <v>6</v>
      </c>
      <c r="T402">
        <f>IF(F$23="","",F$23)</f>
        <v>6</v>
      </c>
      <c r="U402">
        <f>IF(G$23="","",G$23)</f>
        <v>0.12</v>
      </c>
      <c r="V402">
        <f>IF(H$23="","",H$23)</f>
        <v>0.12</v>
      </c>
      <c r="W402">
        <f>IF($B$23="","",$B$23)</f>
        <v>32</v>
      </c>
      <c r="X402">
        <f>IF($C$23="","",$C$23)</f>
        <v>16</v>
      </c>
      <c r="Y402">
        <f>IF($D$23="","",$D$23)</f>
        <v>32</v>
      </c>
      <c r="Z402">
        <f>IF(L$23="","",L$23)</f>
        <v>0.12</v>
      </c>
      <c r="AA402">
        <f>IF(M$23="","",M$23)</f>
        <v>0.12</v>
      </c>
      <c r="AC402">
        <f>IF(B$22="","",B$22)</f>
        <v>48</v>
      </c>
      <c r="AD402">
        <f>IF(C$22="","",C$22)</f>
        <v>24</v>
      </c>
      <c r="AE402">
        <f>IF(D$22="","",D$22)</f>
        <v>48</v>
      </c>
      <c r="AF402">
        <f>IF(E$22="","",E$22)</f>
        <v>9</v>
      </c>
      <c r="AG402">
        <f>IF(F$22="","",F$22)</f>
        <v>9</v>
      </c>
      <c r="AH402">
        <f>IF(G$22="","",G$22)</f>
        <v>0.18</v>
      </c>
      <c r="AI402">
        <f>IF(H$22="","",H$22)</f>
        <v>0.18</v>
      </c>
      <c r="AJ402">
        <f>IF(I$22="","",I$22)</f>
        <v>1.7999999999999998</v>
      </c>
      <c r="AK402">
        <f>IF(J$22="","",J$22)</f>
        <v>1.7999999999999998</v>
      </c>
      <c r="AL402">
        <f>IF(K$22="","",K$22)</f>
        <v>0.09</v>
      </c>
      <c r="AM402">
        <f>IF(L$22="","",L$22)</f>
        <v>0.18</v>
      </c>
      <c r="AN402">
        <f>IF(M$22="","",M$22)</f>
        <v>0.18</v>
      </c>
      <c r="AP402">
        <f>$B$16</f>
        <v>40</v>
      </c>
      <c r="AQ402">
        <f>$B$16</f>
        <v>40</v>
      </c>
      <c r="AR402">
        <f>$B$16</f>
        <v>40</v>
      </c>
      <c r="AS402">
        <f>$B$16</f>
        <v>40</v>
      </c>
      <c r="AT402">
        <f>$B$16</f>
        <v>40</v>
      </c>
      <c r="AU402">
        <f>$B$16</f>
        <v>40</v>
      </c>
      <c r="AV402">
        <f>$B$16</f>
        <v>40</v>
      </c>
      <c r="AW402">
        <f>$B$16</f>
        <v>40</v>
      </c>
      <c r="AX402">
        <f>$B$16</f>
        <v>40</v>
      </c>
      <c r="AY402">
        <f>$B$16</f>
        <v>40</v>
      </c>
      <c r="AZ402">
        <f>$B$16</f>
        <v>40</v>
      </c>
      <c r="BA402">
        <f>$B$16</f>
        <v>40</v>
      </c>
    </row>
    <row r="403">
      <c r="B403" t="str">
        <f>IF($A403="","",VLOOKUP($A403,DADOS!$F:$R,2,FALSE))</f>
        <v/>
      </c>
      <c r="C403" t="str">
        <f>IF($A403="","",VLOOKUP($A403,DADOS!$F:$R,3,FALSE))</f>
        <v/>
      </c>
      <c r="D403" t="str">
        <f>IF($A403="","",VLOOKUP($A403,DADOS!$F:$R,4,FALSE))</f>
        <v/>
      </c>
      <c r="E403" t="str">
        <f>IF($A403="","",VLOOKUP($A403,DADOS!$F:$R,5,FALSE))</f>
        <v/>
      </c>
      <c r="F403" t="str">
        <f>IF($A403="","",VLOOKUP($A403,DADOS!$F:$R,6,FALSE))</f>
        <v/>
      </c>
      <c r="G403" t="str">
        <f>IF($A403="","",VLOOKUP($A403,DADOS!$F:$R,7,FALSE))</f>
        <v/>
      </c>
      <c r="H403" t="str">
        <f>IF($A403="","",VLOOKUP($A403,DADOS!$F:$R,8,FALSE))</f>
        <v/>
      </c>
      <c r="I403" t="str">
        <f>IF($A403="","",VLOOKUP($A403,DADOS!$F:$R,9,FALSE))</f>
        <v/>
      </c>
      <c r="J403" t="str">
        <f>IF($A403="","",VLOOKUP($A403,DADOS!$F:$R,10,FALSE))</f>
        <v/>
      </c>
      <c r="K403" t="str">
        <f>IF($A403="","",VLOOKUP($A403,DADOS!$F:$R,11,FALSE))</f>
        <v/>
      </c>
      <c r="L403" t="str">
        <f>IF($A403="","",VLOOKUP($A403,DADOS!$F:$R,12,FALSE))</f>
        <v/>
      </c>
      <c r="M403" t="str">
        <f>IF($A403="","",VLOOKUP($A403,DADOS!$F:$R,13,FALSE))</f>
        <v/>
      </c>
      <c r="P403">
        <f>IF($B$23="","",$B$23)</f>
        <v>32</v>
      </c>
      <c r="Q403">
        <f>IF($C$23="","",$C$23)</f>
        <v>16</v>
      </c>
      <c r="R403">
        <f>IF($D$23="","",$D$23)</f>
        <v>32</v>
      </c>
      <c r="S403">
        <f>IF(E$23="","",E$23)</f>
        <v>6</v>
      </c>
      <c r="T403">
        <f>IF(F$23="","",F$23)</f>
        <v>6</v>
      </c>
      <c r="U403">
        <f>IF(G$23="","",G$23)</f>
        <v>0.12</v>
      </c>
      <c r="V403">
        <f>IF(H$23="","",H$23)</f>
        <v>0.12</v>
      </c>
      <c r="W403">
        <f>IF($B$23="","",$B$23)</f>
        <v>32</v>
      </c>
      <c r="X403">
        <f>IF($C$23="","",$C$23)</f>
        <v>16</v>
      </c>
      <c r="Y403">
        <f>IF($D$23="","",$D$23)</f>
        <v>32</v>
      </c>
      <c r="Z403">
        <f>IF(L$23="","",L$23)</f>
        <v>0.12</v>
      </c>
      <c r="AA403">
        <f>IF(M$23="","",M$23)</f>
        <v>0.12</v>
      </c>
      <c r="AC403">
        <f>IF(B$22="","",B$22)</f>
        <v>48</v>
      </c>
      <c r="AD403">
        <f>IF(C$22="","",C$22)</f>
        <v>24</v>
      </c>
      <c r="AE403">
        <f>IF(D$22="","",D$22)</f>
        <v>48</v>
      </c>
      <c r="AF403">
        <f>IF(E$22="","",E$22)</f>
        <v>9</v>
      </c>
      <c r="AG403">
        <f>IF(F$22="","",F$22)</f>
        <v>9</v>
      </c>
      <c r="AH403">
        <f>IF(G$22="","",G$22)</f>
        <v>0.18</v>
      </c>
      <c r="AI403">
        <f>IF(H$22="","",H$22)</f>
        <v>0.18</v>
      </c>
      <c r="AJ403">
        <f>IF(I$22="","",I$22)</f>
        <v>1.7999999999999998</v>
      </c>
      <c r="AK403">
        <f>IF(J$22="","",J$22)</f>
        <v>1.7999999999999998</v>
      </c>
      <c r="AL403">
        <f>IF(K$22="","",K$22)</f>
        <v>0.09</v>
      </c>
      <c r="AM403">
        <f>IF(L$22="","",L$22)</f>
        <v>0.18</v>
      </c>
      <c r="AN403">
        <f>IF(M$22="","",M$22)</f>
        <v>0.18</v>
      </c>
      <c r="AP403">
        <f>$B$16</f>
        <v>40</v>
      </c>
      <c r="AQ403">
        <f>$B$16</f>
        <v>40</v>
      </c>
      <c r="AR403">
        <f>$B$16</f>
        <v>40</v>
      </c>
      <c r="AS403">
        <f>$B$16</f>
        <v>40</v>
      </c>
      <c r="AT403">
        <f>$B$16</f>
        <v>40</v>
      </c>
      <c r="AU403">
        <f>$B$16</f>
        <v>40</v>
      </c>
      <c r="AV403">
        <f>$B$16</f>
        <v>40</v>
      </c>
      <c r="AW403">
        <f>$B$16</f>
        <v>40</v>
      </c>
      <c r="AX403">
        <f>$B$16</f>
        <v>40</v>
      </c>
      <c r="AY403">
        <f>$B$16</f>
        <v>40</v>
      </c>
      <c r="AZ403">
        <f>$B$16</f>
        <v>40</v>
      </c>
      <c r="BA403">
        <f>$B$16</f>
        <v>40</v>
      </c>
    </row>
    <row r="404">
      <c r="B404" t="str">
        <f>IF($A404="","",VLOOKUP($A404,DADOS!$F:$R,2,FALSE))</f>
        <v/>
      </c>
      <c r="C404" t="str">
        <f>IF($A404="","",VLOOKUP($A404,DADOS!$F:$R,3,FALSE))</f>
        <v/>
      </c>
      <c r="D404" t="str">
        <f>IF($A404="","",VLOOKUP($A404,DADOS!$F:$R,4,FALSE))</f>
        <v/>
      </c>
      <c r="E404" t="str">
        <f>IF($A404="","",VLOOKUP($A404,DADOS!$F:$R,5,FALSE))</f>
        <v/>
      </c>
      <c r="F404" t="str">
        <f>IF($A404="","",VLOOKUP($A404,DADOS!$F:$R,6,FALSE))</f>
        <v/>
      </c>
      <c r="G404" t="str">
        <f>IF($A404="","",VLOOKUP($A404,DADOS!$F:$R,7,FALSE))</f>
        <v/>
      </c>
      <c r="H404" t="str">
        <f>IF($A404="","",VLOOKUP($A404,DADOS!$F:$R,8,FALSE))</f>
        <v/>
      </c>
      <c r="I404" t="str">
        <f>IF($A404="","",VLOOKUP($A404,DADOS!$F:$R,9,FALSE))</f>
        <v/>
      </c>
      <c r="J404" t="str">
        <f>IF($A404="","",VLOOKUP($A404,DADOS!$F:$R,10,FALSE))</f>
        <v/>
      </c>
      <c r="K404" t="str">
        <f>IF($A404="","",VLOOKUP($A404,DADOS!$F:$R,11,FALSE))</f>
        <v/>
      </c>
      <c r="L404" t="str">
        <f>IF($A404="","",VLOOKUP($A404,DADOS!$F:$R,12,FALSE))</f>
        <v/>
      </c>
      <c r="M404" t="str">
        <f>IF($A404="","",VLOOKUP($A404,DADOS!$F:$R,13,FALSE))</f>
        <v/>
      </c>
      <c r="P404">
        <f>IF($B$23="","",$B$23)</f>
        <v>32</v>
      </c>
      <c r="Q404">
        <f>IF($C$23="","",$C$23)</f>
        <v>16</v>
      </c>
      <c r="R404">
        <f>IF($D$23="","",$D$23)</f>
        <v>32</v>
      </c>
      <c r="S404">
        <f>IF(E$23="","",E$23)</f>
        <v>6</v>
      </c>
      <c r="T404">
        <f>IF(F$23="","",F$23)</f>
        <v>6</v>
      </c>
      <c r="U404">
        <f>IF(G$23="","",G$23)</f>
        <v>0.12</v>
      </c>
      <c r="V404">
        <f>IF(H$23="","",H$23)</f>
        <v>0.12</v>
      </c>
      <c r="W404">
        <f>IF($B$23="","",$B$23)</f>
        <v>32</v>
      </c>
      <c r="X404">
        <f>IF($C$23="","",$C$23)</f>
        <v>16</v>
      </c>
      <c r="Y404">
        <f>IF($D$23="","",$D$23)</f>
        <v>32</v>
      </c>
      <c r="Z404">
        <f>IF(L$23="","",L$23)</f>
        <v>0.12</v>
      </c>
      <c r="AA404">
        <f>IF(M$23="","",M$23)</f>
        <v>0.12</v>
      </c>
      <c r="AC404">
        <f>IF(B$22="","",B$22)</f>
        <v>48</v>
      </c>
      <c r="AD404">
        <f>IF(C$22="","",C$22)</f>
        <v>24</v>
      </c>
      <c r="AE404">
        <f>IF(D$22="","",D$22)</f>
        <v>48</v>
      </c>
      <c r="AF404">
        <f>IF(E$22="","",E$22)</f>
        <v>9</v>
      </c>
      <c r="AG404">
        <f>IF(F$22="","",F$22)</f>
        <v>9</v>
      </c>
      <c r="AH404">
        <f>IF(G$22="","",G$22)</f>
        <v>0.18</v>
      </c>
      <c r="AI404">
        <f>IF(H$22="","",H$22)</f>
        <v>0.18</v>
      </c>
      <c r="AJ404">
        <f>IF(I$22="","",I$22)</f>
        <v>1.7999999999999998</v>
      </c>
      <c r="AK404">
        <f>IF(J$22="","",J$22)</f>
        <v>1.7999999999999998</v>
      </c>
      <c r="AL404">
        <f>IF(K$22="","",K$22)</f>
        <v>0.09</v>
      </c>
      <c r="AM404">
        <f>IF(L$22="","",L$22)</f>
        <v>0.18</v>
      </c>
      <c r="AN404">
        <f>IF(M$22="","",M$22)</f>
        <v>0.18</v>
      </c>
      <c r="AP404">
        <f>$B$16</f>
        <v>40</v>
      </c>
      <c r="AQ404">
        <f>$B$16</f>
        <v>40</v>
      </c>
      <c r="AR404">
        <f>$B$16</f>
        <v>40</v>
      </c>
      <c r="AS404">
        <f>$B$16</f>
        <v>40</v>
      </c>
      <c r="AT404">
        <f>$B$16</f>
        <v>40</v>
      </c>
      <c r="AU404">
        <f>$B$16</f>
        <v>40</v>
      </c>
      <c r="AV404">
        <f>$B$16</f>
        <v>40</v>
      </c>
      <c r="AW404">
        <f>$B$16</f>
        <v>40</v>
      </c>
      <c r="AX404">
        <f>$B$16</f>
        <v>40</v>
      </c>
      <c r="AY404">
        <f>$B$16</f>
        <v>40</v>
      </c>
      <c r="AZ404">
        <f>$B$16</f>
        <v>40</v>
      </c>
      <c r="BA404">
        <f>$B$16</f>
        <v>40</v>
      </c>
    </row>
    <row r="405">
      <c r="B405" t="str">
        <f>IF($A405="","",VLOOKUP($A405,DADOS!$F:$R,2,FALSE))</f>
        <v/>
      </c>
      <c r="C405" t="str">
        <f>IF($A405="","",VLOOKUP($A405,DADOS!$F:$R,3,FALSE))</f>
        <v/>
      </c>
      <c r="D405" t="str">
        <f>IF($A405="","",VLOOKUP($A405,DADOS!$F:$R,4,FALSE))</f>
        <v/>
      </c>
      <c r="E405" t="str">
        <f>IF($A405="","",VLOOKUP($A405,DADOS!$F:$R,5,FALSE))</f>
        <v/>
      </c>
      <c r="F405" t="str">
        <f>IF($A405="","",VLOOKUP($A405,DADOS!$F:$R,6,FALSE))</f>
        <v/>
      </c>
      <c r="G405" t="str">
        <f>IF($A405="","",VLOOKUP($A405,DADOS!$F:$R,7,FALSE))</f>
        <v/>
      </c>
      <c r="H405" t="str">
        <f>IF($A405="","",VLOOKUP($A405,DADOS!$F:$R,8,FALSE))</f>
        <v/>
      </c>
      <c r="I405" t="str">
        <f>IF($A405="","",VLOOKUP($A405,DADOS!$F:$R,9,FALSE))</f>
        <v/>
      </c>
      <c r="J405" t="str">
        <f>IF($A405="","",VLOOKUP($A405,DADOS!$F:$R,10,FALSE))</f>
        <v/>
      </c>
      <c r="K405" t="str">
        <f>IF($A405="","",VLOOKUP($A405,DADOS!$F:$R,11,FALSE))</f>
        <v/>
      </c>
      <c r="L405" t="str">
        <f>IF($A405="","",VLOOKUP($A405,DADOS!$F:$R,12,FALSE))</f>
        <v/>
      </c>
      <c r="M405" t="str">
        <f>IF($A405="","",VLOOKUP($A405,DADOS!$F:$R,13,FALSE))</f>
        <v/>
      </c>
      <c r="P405">
        <f>IF($B$23="","",$B$23)</f>
        <v>32</v>
      </c>
      <c r="Q405">
        <f>IF($C$23="","",$C$23)</f>
        <v>16</v>
      </c>
      <c r="R405">
        <f>IF($D$23="","",$D$23)</f>
        <v>32</v>
      </c>
      <c r="S405">
        <f>IF(E$23="","",E$23)</f>
        <v>6</v>
      </c>
      <c r="T405">
        <f>IF(F$23="","",F$23)</f>
        <v>6</v>
      </c>
      <c r="U405">
        <f>IF(G$23="","",G$23)</f>
        <v>0.12</v>
      </c>
      <c r="V405">
        <f>IF(H$23="","",H$23)</f>
        <v>0.12</v>
      </c>
      <c r="W405">
        <f>IF($B$23="","",$B$23)</f>
        <v>32</v>
      </c>
      <c r="X405">
        <f>IF($C$23="","",$C$23)</f>
        <v>16</v>
      </c>
      <c r="Y405">
        <f>IF($D$23="","",$D$23)</f>
        <v>32</v>
      </c>
      <c r="Z405">
        <f>IF(L$23="","",L$23)</f>
        <v>0.12</v>
      </c>
      <c r="AA405">
        <f>IF(M$23="","",M$23)</f>
        <v>0.12</v>
      </c>
      <c r="AC405">
        <f>IF(B$22="","",B$22)</f>
        <v>48</v>
      </c>
      <c r="AD405">
        <f>IF(C$22="","",C$22)</f>
        <v>24</v>
      </c>
      <c r="AE405">
        <f>IF(D$22="","",D$22)</f>
        <v>48</v>
      </c>
      <c r="AF405">
        <f>IF(E$22="","",E$22)</f>
        <v>9</v>
      </c>
      <c r="AG405">
        <f>IF(F$22="","",F$22)</f>
        <v>9</v>
      </c>
      <c r="AH405">
        <f>IF(G$22="","",G$22)</f>
        <v>0.18</v>
      </c>
      <c r="AI405">
        <f>IF(H$22="","",H$22)</f>
        <v>0.18</v>
      </c>
      <c r="AJ405">
        <f>IF(I$22="","",I$22)</f>
        <v>1.7999999999999998</v>
      </c>
      <c r="AK405">
        <f>IF(J$22="","",J$22)</f>
        <v>1.7999999999999998</v>
      </c>
      <c r="AL405">
        <f>IF(K$22="","",K$22)</f>
        <v>0.09</v>
      </c>
      <c r="AM405">
        <f>IF(L$22="","",L$22)</f>
        <v>0.18</v>
      </c>
      <c r="AN405">
        <f>IF(M$22="","",M$22)</f>
        <v>0.18</v>
      </c>
      <c r="AP405">
        <f>$B$16</f>
        <v>40</v>
      </c>
      <c r="AQ405">
        <f>$B$16</f>
        <v>40</v>
      </c>
      <c r="AR405">
        <f>$B$16</f>
        <v>40</v>
      </c>
      <c r="AS405">
        <f>$B$16</f>
        <v>40</v>
      </c>
      <c r="AT405">
        <f>$B$16</f>
        <v>40</v>
      </c>
      <c r="AU405">
        <f>$B$16</f>
        <v>40</v>
      </c>
      <c r="AV405">
        <f>$B$16</f>
        <v>40</v>
      </c>
      <c r="AW405">
        <f>$B$16</f>
        <v>40</v>
      </c>
      <c r="AX405">
        <f>$B$16</f>
        <v>40</v>
      </c>
      <c r="AY405">
        <f>$B$16</f>
        <v>40</v>
      </c>
      <c r="AZ405">
        <f>$B$16</f>
        <v>40</v>
      </c>
      <c r="BA405">
        <f>$B$16</f>
        <v>40</v>
      </c>
    </row>
    <row r="406">
      <c r="B406" t="str">
        <f>IF($A406="","",VLOOKUP($A406,DADOS!$F:$R,2,FALSE))</f>
        <v/>
      </c>
      <c r="C406" t="str">
        <f>IF($A406="","",VLOOKUP($A406,DADOS!$F:$R,3,FALSE))</f>
        <v/>
      </c>
      <c r="D406" t="str">
        <f>IF($A406="","",VLOOKUP($A406,DADOS!$F:$R,4,FALSE))</f>
        <v/>
      </c>
      <c r="E406" t="str">
        <f>IF($A406="","",VLOOKUP($A406,DADOS!$F:$R,5,FALSE))</f>
        <v/>
      </c>
      <c r="F406" t="str">
        <f>IF($A406="","",VLOOKUP($A406,DADOS!$F:$R,6,FALSE))</f>
        <v/>
      </c>
      <c r="G406" t="str">
        <f>IF($A406="","",VLOOKUP($A406,DADOS!$F:$R,7,FALSE))</f>
        <v/>
      </c>
      <c r="H406" t="str">
        <f>IF($A406="","",VLOOKUP($A406,DADOS!$F:$R,8,FALSE))</f>
        <v/>
      </c>
      <c r="I406" t="str">
        <f>IF($A406="","",VLOOKUP($A406,DADOS!$F:$R,9,FALSE))</f>
        <v/>
      </c>
      <c r="J406" t="str">
        <f>IF($A406="","",VLOOKUP($A406,DADOS!$F:$R,10,FALSE))</f>
        <v/>
      </c>
      <c r="K406" t="str">
        <f>IF($A406="","",VLOOKUP($A406,DADOS!$F:$R,11,FALSE))</f>
        <v/>
      </c>
      <c r="L406" t="str">
        <f>IF($A406="","",VLOOKUP($A406,DADOS!$F:$R,12,FALSE))</f>
        <v/>
      </c>
      <c r="M406" t="str">
        <f>IF($A406="","",VLOOKUP($A406,DADOS!$F:$R,13,FALSE))</f>
        <v/>
      </c>
      <c r="P406">
        <f>IF($B$23="","",$B$23)</f>
        <v>32</v>
      </c>
      <c r="Q406">
        <f>IF($C$23="","",$C$23)</f>
        <v>16</v>
      </c>
      <c r="R406">
        <f>IF($D$23="","",$D$23)</f>
        <v>32</v>
      </c>
      <c r="S406">
        <f>IF(E$23="","",E$23)</f>
        <v>6</v>
      </c>
      <c r="T406">
        <f>IF(F$23="","",F$23)</f>
        <v>6</v>
      </c>
      <c r="U406">
        <f>IF(G$23="","",G$23)</f>
        <v>0.12</v>
      </c>
      <c r="V406">
        <f>IF(H$23="","",H$23)</f>
        <v>0.12</v>
      </c>
      <c r="W406">
        <f>IF($B$23="","",$B$23)</f>
        <v>32</v>
      </c>
      <c r="X406">
        <f>IF($C$23="","",$C$23)</f>
        <v>16</v>
      </c>
      <c r="Y406">
        <f>IF($D$23="","",$D$23)</f>
        <v>32</v>
      </c>
      <c r="Z406">
        <f>IF(L$23="","",L$23)</f>
        <v>0.12</v>
      </c>
      <c r="AA406">
        <f>IF(M$23="","",M$23)</f>
        <v>0.12</v>
      </c>
      <c r="AC406">
        <f>IF(B$22="","",B$22)</f>
        <v>48</v>
      </c>
      <c r="AD406">
        <f>IF(C$22="","",C$22)</f>
        <v>24</v>
      </c>
      <c r="AE406">
        <f>IF(D$22="","",D$22)</f>
        <v>48</v>
      </c>
      <c r="AF406">
        <f>IF(E$22="","",E$22)</f>
        <v>9</v>
      </c>
      <c r="AG406">
        <f>IF(F$22="","",F$22)</f>
        <v>9</v>
      </c>
      <c r="AH406">
        <f>IF(G$22="","",G$22)</f>
        <v>0.18</v>
      </c>
      <c r="AI406">
        <f>IF(H$22="","",H$22)</f>
        <v>0.18</v>
      </c>
      <c r="AJ406">
        <f>IF(I$22="","",I$22)</f>
        <v>1.7999999999999998</v>
      </c>
      <c r="AK406">
        <f>IF(J$22="","",J$22)</f>
        <v>1.7999999999999998</v>
      </c>
      <c r="AL406">
        <f>IF(K$22="","",K$22)</f>
        <v>0.09</v>
      </c>
      <c r="AM406">
        <f>IF(L$22="","",L$22)</f>
        <v>0.18</v>
      </c>
      <c r="AN406">
        <f>IF(M$22="","",M$22)</f>
        <v>0.18</v>
      </c>
      <c r="AP406">
        <f>$B$16</f>
        <v>40</v>
      </c>
      <c r="AQ406">
        <f>$B$16</f>
        <v>40</v>
      </c>
      <c r="AR406">
        <f>$B$16</f>
        <v>40</v>
      </c>
      <c r="AS406">
        <f>$B$16</f>
        <v>40</v>
      </c>
      <c r="AT406">
        <f>$B$16</f>
        <v>40</v>
      </c>
      <c r="AU406">
        <f>$B$16</f>
        <v>40</v>
      </c>
      <c r="AV406">
        <f>$B$16</f>
        <v>40</v>
      </c>
      <c r="AW406">
        <f>$B$16</f>
        <v>40</v>
      </c>
      <c r="AX406">
        <f>$B$16</f>
        <v>40</v>
      </c>
      <c r="AY406">
        <f>$B$16</f>
        <v>40</v>
      </c>
      <c r="AZ406">
        <f>$B$16</f>
        <v>40</v>
      </c>
      <c r="BA406">
        <f>$B$16</f>
        <v>40</v>
      </c>
    </row>
    <row r="407">
      <c r="B407" t="str">
        <f>IF($A407="","",VLOOKUP($A407,DADOS!$F:$R,2,FALSE))</f>
        <v/>
      </c>
      <c r="C407" t="str">
        <f>IF($A407="","",VLOOKUP($A407,DADOS!$F:$R,3,FALSE))</f>
        <v/>
      </c>
      <c r="D407" t="str">
        <f>IF($A407="","",VLOOKUP($A407,DADOS!$F:$R,4,FALSE))</f>
        <v/>
      </c>
      <c r="E407" t="str">
        <f>IF($A407="","",VLOOKUP($A407,DADOS!$F:$R,5,FALSE))</f>
        <v/>
      </c>
      <c r="F407" t="str">
        <f>IF($A407="","",VLOOKUP($A407,DADOS!$F:$R,6,FALSE))</f>
        <v/>
      </c>
      <c r="G407" t="str">
        <f>IF($A407="","",VLOOKUP($A407,DADOS!$F:$R,7,FALSE))</f>
        <v/>
      </c>
      <c r="H407" t="str">
        <f>IF($A407="","",VLOOKUP($A407,DADOS!$F:$R,8,FALSE))</f>
        <v/>
      </c>
      <c r="I407" t="str">
        <f>IF($A407="","",VLOOKUP($A407,DADOS!$F:$R,9,FALSE))</f>
        <v/>
      </c>
      <c r="J407" t="str">
        <f>IF($A407="","",VLOOKUP($A407,DADOS!$F:$R,10,FALSE))</f>
        <v/>
      </c>
      <c r="K407" t="str">
        <f>IF($A407="","",VLOOKUP($A407,DADOS!$F:$R,11,FALSE))</f>
        <v/>
      </c>
      <c r="L407" t="str">
        <f>IF($A407="","",VLOOKUP($A407,DADOS!$F:$R,12,FALSE))</f>
        <v/>
      </c>
      <c r="M407" t="str">
        <f>IF($A407="","",VLOOKUP($A407,DADOS!$F:$R,13,FALSE))</f>
        <v/>
      </c>
      <c r="P407">
        <f>IF($B$23="","",$B$23)</f>
        <v>32</v>
      </c>
      <c r="Q407">
        <f>IF($C$23="","",$C$23)</f>
        <v>16</v>
      </c>
      <c r="R407">
        <f>IF($D$23="","",$D$23)</f>
        <v>32</v>
      </c>
      <c r="S407">
        <f>IF(E$23="","",E$23)</f>
        <v>6</v>
      </c>
      <c r="T407">
        <f>IF(F$23="","",F$23)</f>
        <v>6</v>
      </c>
      <c r="U407">
        <f>IF(G$23="","",G$23)</f>
        <v>0.12</v>
      </c>
      <c r="V407">
        <f>IF(H$23="","",H$23)</f>
        <v>0.12</v>
      </c>
      <c r="W407">
        <f>IF($B$23="","",$B$23)</f>
        <v>32</v>
      </c>
      <c r="X407">
        <f>IF($C$23="","",$C$23)</f>
        <v>16</v>
      </c>
      <c r="Y407">
        <f>IF($D$23="","",$D$23)</f>
        <v>32</v>
      </c>
      <c r="Z407">
        <f>IF(L$23="","",L$23)</f>
        <v>0.12</v>
      </c>
      <c r="AA407">
        <f>IF(M$23="","",M$23)</f>
        <v>0.12</v>
      </c>
      <c r="AC407">
        <f>IF(B$22="","",B$22)</f>
        <v>48</v>
      </c>
      <c r="AD407">
        <f>IF(C$22="","",C$22)</f>
        <v>24</v>
      </c>
      <c r="AE407">
        <f>IF(D$22="","",D$22)</f>
        <v>48</v>
      </c>
      <c r="AF407">
        <f>IF(E$22="","",E$22)</f>
        <v>9</v>
      </c>
      <c r="AG407">
        <f>IF(F$22="","",F$22)</f>
        <v>9</v>
      </c>
      <c r="AH407">
        <f>IF(G$22="","",G$22)</f>
        <v>0.18</v>
      </c>
      <c r="AI407">
        <f>IF(H$22="","",H$22)</f>
        <v>0.18</v>
      </c>
      <c r="AJ407">
        <f>IF(I$22="","",I$22)</f>
        <v>1.7999999999999998</v>
      </c>
      <c r="AK407">
        <f>IF(J$22="","",J$22)</f>
        <v>1.7999999999999998</v>
      </c>
      <c r="AL407">
        <f>IF(K$22="","",K$22)</f>
        <v>0.09</v>
      </c>
      <c r="AM407">
        <f>IF(L$22="","",L$22)</f>
        <v>0.18</v>
      </c>
      <c r="AN407">
        <f>IF(M$22="","",M$22)</f>
        <v>0.18</v>
      </c>
      <c r="AP407">
        <f>$B$16</f>
        <v>40</v>
      </c>
      <c r="AQ407">
        <f>$B$16</f>
        <v>40</v>
      </c>
      <c r="AR407">
        <f>$B$16</f>
        <v>40</v>
      </c>
      <c r="AS407">
        <f>$B$16</f>
        <v>40</v>
      </c>
      <c r="AT407">
        <f>$B$16</f>
        <v>40</v>
      </c>
      <c r="AU407">
        <f>$B$16</f>
        <v>40</v>
      </c>
      <c r="AV407">
        <f>$B$16</f>
        <v>40</v>
      </c>
      <c r="AW407">
        <f>$B$16</f>
        <v>40</v>
      </c>
      <c r="AX407">
        <f>$B$16</f>
        <v>40</v>
      </c>
      <c r="AY407">
        <f>$B$16</f>
        <v>40</v>
      </c>
      <c r="AZ407">
        <f>$B$16</f>
        <v>40</v>
      </c>
      <c r="BA407">
        <f>$B$16</f>
        <v>40</v>
      </c>
    </row>
    <row r="408">
      <c r="B408" t="str">
        <f>IF($A408="","",VLOOKUP($A408,DADOS!$F:$R,2,FALSE))</f>
        <v/>
      </c>
      <c r="C408" t="str">
        <f>IF($A408="","",VLOOKUP($A408,DADOS!$F:$R,3,FALSE))</f>
        <v/>
      </c>
      <c r="D408" t="str">
        <f>IF($A408="","",VLOOKUP($A408,DADOS!$F:$R,4,FALSE))</f>
        <v/>
      </c>
      <c r="E408" t="str">
        <f>IF($A408="","",VLOOKUP($A408,DADOS!$F:$R,5,FALSE))</f>
        <v/>
      </c>
      <c r="F408" t="str">
        <f>IF($A408="","",VLOOKUP($A408,DADOS!$F:$R,6,FALSE))</f>
        <v/>
      </c>
      <c r="G408" t="str">
        <f>IF($A408="","",VLOOKUP($A408,DADOS!$F:$R,7,FALSE))</f>
        <v/>
      </c>
      <c r="H408" t="str">
        <f>IF($A408="","",VLOOKUP($A408,DADOS!$F:$R,8,FALSE))</f>
        <v/>
      </c>
      <c r="I408" t="str">
        <f>IF($A408="","",VLOOKUP($A408,DADOS!$F:$R,9,FALSE))</f>
        <v/>
      </c>
      <c r="J408" t="str">
        <f>IF($A408="","",VLOOKUP($A408,DADOS!$F:$R,10,FALSE))</f>
        <v/>
      </c>
      <c r="K408" t="str">
        <f>IF($A408="","",VLOOKUP($A408,DADOS!$F:$R,11,FALSE))</f>
        <v/>
      </c>
      <c r="L408" t="str">
        <f>IF($A408="","",VLOOKUP($A408,DADOS!$F:$R,12,FALSE))</f>
        <v/>
      </c>
      <c r="M408" t="str">
        <f>IF($A408="","",VLOOKUP($A408,DADOS!$F:$R,13,FALSE))</f>
        <v/>
      </c>
      <c r="P408">
        <f>IF($B$23="","",$B$23)</f>
        <v>32</v>
      </c>
      <c r="Q408">
        <f>IF($C$23="","",$C$23)</f>
        <v>16</v>
      </c>
      <c r="R408">
        <f>IF($D$23="","",$D$23)</f>
        <v>32</v>
      </c>
      <c r="S408">
        <f>IF(E$23="","",E$23)</f>
        <v>6</v>
      </c>
      <c r="T408">
        <f>IF(F$23="","",F$23)</f>
        <v>6</v>
      </c>
      <c r="U408">
        <f>IF(G$23="","",G$23)</f>
        <v>0.12</v>
      </c>
      <c r="V408">
        <f>IF(H$23="","",H$23)</f>
        <v>0.12</v>
      </c>
      <c r="W408">
        <f>IF($B$23="","",$B$23)</f>
        <v>32</v>
      </c>
      <c r="X408">
        <f>IF($C$23="","",$C$23)</f>
        <v>16</v>
      </c>
      <c r="Y408">
        <f>IF($D$23="","",$D$23)</f>
        <v>32</v>
      </c>
      <c r="Z408">
        <f>IF(L$23="","",L$23)</f>
        <v>0.12</v>
      </c>
      <c r="AA408">
        <f>IF(M$23="","",M$23)</f>
        <v>0.12</v>
      </c>
      <c r="AC408">
        <f>IF(B$22="","",B$22)</f>
        <v>48</v>
      </c>
      <c r="AD408">
        <f>IF(C$22="","",C$22)</f>
        <v>24</v>
      </c>
      <c r="AE408">
        <f>IF(D$22="","",D$22)</f>
        <v>48</v>
      </c>
      <c r="AF408">
        <f>IF(E$22="","",E$22)</f>
        <v>9</v>
      </c>
      <c r="AG408">
        <f>IF(F$22="","",F$22)</f>
        <v>9</v>
      </c>
      <c r="AH408">
        <f>IF(G$22="","",G$22)</f>
        <v>0.18</v>
      </c>
      <c r="AI408">
        <f>IF(H$22="","",H$22)</f>
        <v>0.18</v>
      </c>
      <c r="AJ408">
        <f>IF(I$22="","",I$22)</f>
        <v>1.7999999999999998</v>
      </c>
      <c r="AK408">
        <f>IF(J$22="","",J$22)</f>
        <v>1.7999999999999998</v>
      </c>
      <c r="AL408">
        <f>IF(K$22="","",K$22)</f>
        <v>0.09</v>
      </c>
      <c r="AM408">
        <f>IF(L$22="","",L$22)</f>
        <v>0.18</v>
      </c>
      <c r="AN408">
        <f>IF(M$22="","",M$22)</f>
        <v>0.18</v>
      </c>
      <c r="AP408">
        <f>$B$16</f>
        <v>40</v>
      </c>
      <c r="AQ408">
        <f>$B$16</f>
        <v>40</v>
      </c>
      <c r="AR408">
        <f>$B$16</f>
        <v>40</v>
      </c>
      <c r="AS408">
        <f>$B$16</f>
        <v>40</v>
      </c>
      <c r="AT408">
        <f>$B$16</f>
        <v>40</v>
      </c>
      <c r="AU408">
        <f>$B$16</f>
        <v>40</v>
      </c>
      <c r="AV408">
        <f>$B$16</f>
        <v>40</v>
      </c>
      <c r="AW408">
        <f>$B$16</f>
        <v>40</v>
      </c>
      <c r="AX408">
        <f>$B$16</f>
        <v>40</v>
      </c>
      <c r="AY408">
        <f>$B$16</f>
        <v>40</v>
      </c>
      <c r="AZ408">
        <f>$B$16</f>
        <v>40</v>
      </c>
      <c r="BA408">
        <f>$B$16</f>
        <v>40</v>
      </c>
    </row>
    <row r="409">
      <c r="B409" t="str">
        <f>IF($A409="","",VLOOKUP($A409,DADOS!$F:$R,2,FALSE))</f>
        <v/>
      </c>
      <c r="C409" t="str">
        <f>IF($A409="","",VLOOKUP($A409,DADOS!$F:$R,3,FALSE))</f>
        <v/>
      </c>
      <c r="D409" t="str">
        <f>IF($A409="","",VLOOKUP($A409,DADOS!$F:$R,4,FALSE))</f>
        <v/>
      </c>
      <c r="E409" t="str">
        <f>IF($A409="","",VLOOKUP($A409,DADOS!$F:$R,5,FALSE))</f>
        <v/>
      </c>
      <c r="F409" t="str">
        <f>IF($A409="","",VLOOKUP($A409,DADOS!$F:$R,6,FALSE))</f>
        <v/>
      </c>
      <c r="G409" t="str">
        <f>IF($A409="","",VLOOKUP($A409,DADOS!$F:$R,7,FALSE))</f>
        <v/>
      </c>
      <c r="H409" t="str">
        <f>IF($A409="","",VLOOKUP($A409,DADOS!$F:$R,8,FALSE))</f>
        <v/>
      </c>
      <c r="I409" t="str">
        <f>IF($A409="","",VLOOKUP($A409,DADOS!$F:$R,9,FALSE))</f>
        <v/>
      </c>
      <c r="J409" t="str">
        <f>IF($A409="","",VLOOKUP($A409,DADOS!$F:$R,10,FALSE))</f>
        <v/>
      </c>
      <c r="K409" t="str">
        <f>IF($A409="","",VLOOKUP($A409,DADOS!$F:$R,11,FALSE))</f>
        <v/>
      </c>
      <c r="L409" t="str">
        <f>IF($A409="","",VLOOKUP($A409,DADOS!$F:$R,12,FALSE))</f>
        <v/>
      </c>
      <c r="M409" t="str">
        <f>IF($A409="","",VLOOKUP($A409,DADOS!$F:$R,13,FALSE))</f>
        <v/>
      </c>
      <c r="P409">
        <f>IF($B$23="","",$B$23)</f>
        <v>32</v>
      </c>
      <c r="Q409">
        <f>IF($C$23="","",$C$23)</f>
        <v>16</v>
      </c>
      <c r="R409">
        <f>IF($D$23="","",$D$23)</f>
        <v>32</v>
      </c>
      <c r="S409">
        <f>IF(E$23="","",E$23)</f>
        <v>6</v>
      </c>
      <c r="T409">
        <f>IF(F$23="","",F$23)</f>
        <v>6</v>
      </c>
      <c r="U409">
        <f>IF(G$23="","",G$23)</f>
        <v>0.12</v>
      </c>
      <c r="V409">
        <f>IF(H$23="","",H$23)</f>
        <v>0.12</v>
      </c>
      <c r="W409">
        <f>IF($B$23="","",$B$23)</f>
        <v>32</v>
      </c>
      <c r="X409">
        <f>IF($C$23="","",$C$23)</f>
        <v>16</v>
      </c>
      <c r="Y409">
        <f>IF($D$23="","",$D$23)</f>
        <v>32</v>
      </c>
      <c r="Z409">
        <f>IF(L$23="","",L$23)</f>
        <v>0.12</v>
      </c>
      <c r="AA409">
        <f>IF(M$23="","",M$23)</f>
        <v>0.12</v>
      </c>
      <c r="AC409">
        <f>IF(B$22="","",B$22)</f>
        <v>48</v>
      </c>
      <c r="AD409">
        <f>IF(C$22="","",C$22)</f>
        <v>24</v>
      </c>
      <c r="AE409">
        <f>IF(D$22="","",D$22)</f>
        <v>48</v>
      </c>
      <c r="AF409">
        <f>IF(E$22="","",E$22)</f>
        <v>9</v>
      </c>
      <c r="AG409">
        <f>IF(F$22="","",F$22)</f>
        <v>9</v>
      </c>
      <c r="AH409">
        <f>IF(G$22="","",G$22)</f>
        <v>0.18</v>
      </c>
      <c r="AI409">
        <f>IF(H$22="","",H$22)</f>
        <v>0.18</v>
      </c>
      <c r="AJ409">
        <f>IF(I$22="","",I$22)</f>
        <v>1.7999999999999998</v>
      </c>
      <c r="AK409">
        <f>IF(J$22="","",J$22)</f>
        <v>1.7999999999999998</v>
      </c>
      <c r="AL409">
        <f>IF(K$22="","",K$22)</f>
        <v>0.09</v>
      </c>
      <c r="AM409">
        <f>IF(L$22="","",L$22)</f>
        <v>0.18</v>
      </c>
      <c r="AN409">
        <f>IF(M$22="","",M$22)</f>
        <v>0.18</v>
      </c>
      <c r="AP409">
        <f>$B$16</f>
        <v>40</v>
      </c>
      <c r="AQ409">
        <f>$B$16</f>
        <v>40</v>
      </c>
      <c r="AR409">
        <f>$B$16</f>
        <v>40</v>
      </c>
      <c r="AS409">
        <f>$B$16</f>
        <v>40</v>
      </c>
      <c r="AT409">
        <f>$B$16</f>
        <v>40</v>
      </c>
      <c r="AU409">
        <f>$B$16</f>
        <v>40</v>
      </c>
      <c r="AV409">
        <f>$B$16</f>
        <v>40</v>
      </c>
      <c r="AW409">
        <f>$B$16</f>
        <v>40</v>
      </c>
      <c r="AX409">
        <f>$B$16</f>
        <v>40</v>
      </c>
      <c r="AY409">
        <f>$B$16</f>
        <v>40</v>
      </c>
      <c r="AZ409">
        <f>$B$16</f>
        <v>40</v>
      </c>
      <c r="BA409">
        <f>$B$16</f>
        <v>40</v>
      </c>
    </row>
    <row r="410">
      <c r="B410" t="str">
        <f>IF($A410="","",VLOOKUP($A410,DADOS!$F:$R,2,FALSE))</f>
        <v/>
      </c>
      <c r="C410" t="str">
        <f>IF($A410="","",VLOOKUP($A410,DADOS!$F:$R,3,FALSE))</f>
        <v/>
      </c>
      <c r="D410" t="str">
        <f>IF($A410="","",VLOOKUP($A410,DADOS!$F:$R,4,FALSE))</f>
        <v/>
      </c>
      <c r="E410" t="str">
        <f>IF($A410="","",VLOOKUP($A410,DADOS!$F:$R,5,FALSE))</f>
        <v/>
      </c>
      <c r="F410" t="str">
        <f>IF($A410="","",VLOOKUP($A410,DADOS!$F:$R,6,FALSE))</f>
        <v/>
      </c>
      <c r="G410" t="str">
        <f>IF($A410="","",VLOOKUP($A410,DADOS!$F:$R,7,FALSE))</f>
        <v/>
      </c>
      <c r="H410" t="str">
        <f>IF($A410="","",VLOOKUP($A410,DADOS!$F:$R,8,FALSE))</f>
        <v/>
      </c>
      <c r="I410" t="str">
        <f>IF($A410="","",VLOOKUP($A410,DADOS!$F:$R,9,FALSE))</f>
        <v/>
      </c>
      <c r="J410" t="str">
        <f>IF($A410="","",VLOOKUP($A410,DADOS!$F:$R,10,FALSE))</f>
        <v/>
      </c>
      <c r="K410" t="str">
        <f>IF($A410="","",VLOOKUP($A410,DADOS!$F:$R,11,FALSE))</f>
        <v/>
      </c>
      <c r="L410" t="str">
        <f>IF($A410="","",VLOOKUP($A410,DADOS!$F:$R,12,FALSE))</f>
        <v/>
      </c>
      <c r="M410" t="str">
        <f>IF($A410="","",VLOOKUP($A410,DADOS!$F:$R,13,FALSE))</f>
        <v/>
      </c>
      <c r="P410">
        <f>IF($B$23="","",$B$23)</f>
        <v>32</v>
      </c>
      <c r="Q410">
        <f>IF($C$23="","",$C$23)</f>
        <v>16</v>
      </c>
      <c r="R410">
        <f>IF($D$23="","",$D$23)</f>
        <v>32</v>
      </c>
      <c r="S410">
        <f>IF(E$23="","",E$23)</f>
        <v>6</v>
      </c>
      <c r="T410">
        <f>IF(F$23="","",F$23)</f>
        <v>6</v>
      </c>
      <c r="U410">
        <f>IF(G$23="","",G$23)</f>
        <v>0.12</v>
      </c>
      <c r="V410">
        <f>IF(H$23="","",H$23)</f>
        <v>0.12</v>
      </c>
      <c r="W410">
        <f>IF($B$23="","",$B$23)</f>
        <v>32</v>
      </c>
      <c r="X410">
        <f>IF($C$23="","",$C$23)</f>
        <v>16</v>
      </c>
      <c r="Y410">
        <f>IF($D$23="","",$D$23)</f>
        <v>32</v>
      </c>
      <c r="Z410">
        <f>IF(L$23="","",L$23)</f>
        <v>0.12</v>
      </c>
      <c r="AA410">
        <f>IF(M$23="","",M$23)</f>
        <v>0.12</v>
      </c>
      <c r="AC410">
        <f>IF(B$22="","",B$22)</f>
        <v>48</v>
      </c>
      <c r="AD410">
        <f>IF(C$22="","",C$22)</f>
        <v>24</v>
      </c>
      <c r="AE410">
        <f>IF(D$22="","",D$22)</f>
        <v>48</v>
      </c>
      <c r="AF410">
        <f>IF(E$22="","",E$22)</f>
        <v>9</v>
      </c>
      <c r="AG410">
        <f>IF(F$22="","",F$22)</f>
        <v>9</v>
      </c>
      <c r="AH410">
        <f>IF(G$22="","",G$22)</f>
        <v>0.18</v>
      </c>
      <c r="AI410">
        <f>IF(H$22="","",H$22)</f>
        <v>0.18</v>
      </c>
      <c r="AJ410">
        <f>IF(I$22="","",I$22)</f>
        <v>1.7999999999999998</v>
      </c>
      <c r="AK410">
        <f>IF(J$22="","",J$22)</f>
        <v>1.7999999999999998</v>
      </c>
      <c r="AL410">
        <f>IF(K$22="","",K$22)</f>
        <v>0.09</v>
      </c>
      <c r="AM410">
        <f>IF(L$22="","",L$22)</f>
        <v>0.18</v>
      </c>
      <c r="AN410">
        <f>IF(M$22="","",M$22)</f>
        <v>0.18</v>
      </c>
      <c r="AP410">
        <f>$B$16</f>
        <v>40</v>
      </c>
      <c r="AQ410">
        <f>$B$16</f>
        <v>40</v>
      </c>
      <c r="AR410">
        <f>$B$16</f>
        <v>40</v>
      </c>
      <c r="AS410">
        <f>$B$16</f>
        <v>40</v>
      </c>
      <c r="AT410">
        <f>$B$16</f>
        <v>40</v>
      </c>
      <c r="AU410">
        <f>$B$16</f>
        <v>40</v>
      </c>
      <c r="AV410">
        <f>$B$16</f>
        <v>40</v>
      </c>
      <c r="AW410">
        <f>$B$16</f>
        <v>40</v>
      </c>
      <c r="AX410">
        <f>$B$16</f>
        <v>40</v>
      </c>
      <c r="AY410">
        <f>$B$16</f>
        <v>40</v>
      </c>
      <c r="AZ410">
        <f>$B$16</f>
        <v>40</v>
      </c>
      <c r="BA410">
        <f>$B$16</f>
        <v>40</v>
      </c>
    </row>
    <row r="411">
      <c r="B411" t="str">
        <f>IF($A411="","",VLOOKUP($A411,DADOS!$F:$R,2,FALSE))</f>
        <v/>
      </c>
      <c r="C411" t="str">
        <f>IF($A411="","",VLOOKUP($A411,DADOS!$F:$R,3,FALSE))</f>
        <v/>
      </c>
      <c r="D411" t="str">
        <f>IF($A411="","",VLOOKUP($A411,DADOS!$F:$R,4,FALSE))</f>
        <v/>
      </c>
      <c r="E411" t="str">
        <f>IF($A411="","",VLOOKUP($A411,DADOS!$F:$R,5,FALSE))</f>
        <v/>
      </c>
      <c r="F411" t="str">
        <f>IF($A411="","",VLOOKUP($A411,DADOS!$F:$R,6,FALSE))</f>
        <v/>
      </c>
      <c r="G411" t="str">
        <f>IF($A411="","",VLOOKUP($A411,DADOS!$F:$R,7,FALSE))</f>
        <v/>
      </c>
      <c r="H411" t="str">
        <f>IF($A411="","",VLOOKUP($A411,DADOS!$F:$R,8,FALSE))</f>
        <v/>
      </c>
      <c r="I411" t="str">
        <f>IF($A411="","",VLOOKUP($A411,DADOS!$F:$R,9,FALSE))</f>
        <v/>
      </c>
      <c r="J411" t="str">
        <f>IF($A411="","",VLOOKUP($A411,DADOS!$F:$R,10,FALSE))</f>
        <v/>
      </c>
      <c r="K411" t="str">
        <f>IF($A411="","",VLOOKUP($A411,DADOS!$F:$R,11,FALSE))</f>
        <v/>
      </c>
      <c r="L411" t="str">
        <f>IF($A411="","",VLOOKUP($A411,DADOS!$F:$R,12,FALSE))</f>
        <v/>
      </c>
      <c r="M411" t="str">
        <f>IF($A411="","",VLOOKUP($A411,DADOS!$F:$R,13,FALSE))</f>
        <v/>
      </c>
      <c r="P411">
        <f>IF($B$23="","",$B$23)</f>
        <v>32</v>
      </c>
      <c r="Q411">
        <f>IF($C$23="","",$C$23)</f>
        <v>16</v>
      </c>
      <c r="R411">
        <f>IF($D$23="","",$D$23)</f>
        <v>32</v>
      </c>
      <c r="S411">
        <f>IF(E$23="","",E$23)</f>
        <v>6</v>
      </c>
      <c r="T411">
        <f>IF(F$23="","",F$23)</f>
        <v>6</v>
      </c>
      <c r="U411">
        <f>IF(G$23="","",G$23)</f>
        <v>0.12</v>
      </c>
      <c r="V411">
        <f>IF(H$23="","",H$23)</f>
        <v>0.12</v>
      </c>
      <c r="W411">
        <f>IF($B$23="","",$B$23)</f>
        <v>32</v>
      </c>
      <c r="X411">
        <f>IF($C$23="","",$C$23)</f>
        <v>16</v>
      </c>
      <c r="Y411">
        <f>IF($D$23="","",$D$23)</f>
        <v>32</v>
      </c>
      <c r="Z411">
        <f>IF(L$23="","",L$23)</f>
        <v>0.12</v>
      </c>
      <c r="AA411">
        <f>IF(M$23="","",M$23)</f>
        <v>0.12</v>
      </c>
      <c r="AC411">
        <f>IF(B$22="","",B$22)</f>
        <v>48</v>
      </c>
      <c r="AD411">
        <f>IF(C$22="","",C$22)</f>
        <v>24</v>
      </c>
      <c r="AE411">
        <f>IF(D$22="","",D$22)</f>
        <v>48</v>
      </c>
      <c r="AF411">
        <f>IF(E$22="","",E$22)</f>
        <v>9</v>
      </c>
      <c r="AG411">
        <f>IF(F$22="","",F$22)</f>
        <v>9</v>
      </c>
      <c r="AH411">
        <f>IF(G$22="","",G$22)</f>
        <v>0.18</v>
      </c>
      <c r="AI411">
        <f>IF(H$22="","",H$22)</f>
        <v>0.18</v>
      </c>
      <c r="AJ411">
        <f>IF(I$22="","",I$22)</f>
        <v>1.7999999999999998</v>
      </c>
      <c r="AK411">
        <f>IF(J$22="","",J$22)</f>
        <v>1.7999999999999998</v>
      </c>
      <c r="AL411">
        <f>IF(K$22="","",K$22)</f>
        <v>0.09</v>
      </c>
      <c r="AM411">
        <f>IF(L$22="","",L$22)</f>
        <v>0.18</v>
      </c>
      <c r="AN411">
        <f>IF(M$22="","",M$22)</f>
        <v>0.18</v>
      </c>
      <c r="AP411">
        <f>$B$16</f>
        <v>40</v>
      </c>
      <c r="AQ411">
        <f>$B$16</f>
        <v>40</v>
      </c>
      <c r="AR411">
        <f>$B$16</f>
        <v>40</v>
      </c>
      <c r="AS411">
        <f>$B$16</f>
        <v>40</v>
      </c>
      <c r="AT411">
        <f>$B$16</f>
        <v>40</v>
      </c>
      <c r="AU411">
        <f>$B$16</f>
        <v>40</v>
      </c>
      <c r="AV411">
        <f>$B$16</f>
        <v>40</v>
      </c>
      <c r="AW411">
        <f>$B$16</f>
        <v>40</v>
      </c>
      <c r="AX411">
        <f>$B$16</f>
        <v>40</v>
      </c>
      <c r="AY411">
        <f>$B$16</f>
        <v>40</v>
      </c>
      <c r="AZ411">
        <f>$B$16</f>
        <v>40</v>
      </c>
      <c r="BA411">
        <f>$B$16</f>
        <v>40</v>
      </c>
    </row>
    <row r="412">
      <c r="B412" t="str">
        <f>IF($A412="","",VLOOKUP($A412,DADOS!$F:$R,2,FALSE))</f>
        <v/>
      </c>
      <c r="C412" t="str">
        <f>IF($A412="","",VLOOKUP($A412,DADOS!$F:$R,3,FALSE))</f>
        <v/>
      </c>
      <c r="D412" t="str">
        <f>IF($A412="","",VLOOKUP($A412,DADOS!$F:$R,4,FALSE))</f>
        <v/>
      </c>
      <c r="E412" t="str">
        <f>IF($A412="","",VLOOKUP($A412,DADOS!$F:$R,5,FALSE))</f>
        <v/>
      </c>
      <c r="F412" t="str">
        <f>IF($A412="","",VLOOKUP($A412,DADOS!$F:$R,6,FALSE))</f>
        <v/>
      </c>
      <c r="G412" t="str">
        <f>IF($A412="","",VLOOKUP($A412,DADOS!$F:$R,7,FALSE))</f>
        <v/>
      </c>
      <c r="H412" t="str">
        <f>IF($A412="","",VLOOKUP($A412,DADOS!$F:$R,8,FALSE))</f>
        <v/>
      </c>
      <c r="I412" t="str">
        <f>IF($A412="","",VLOOKUP($A412,DADOS!$F:$R,9,FALSE))</f>
        <v/>
      </c>
      <c r="J412" t="str">
        <f>IF($A412="","",VLOOKUP($A412,DADOS!$F:$R,10,FALSE))</f>
        <v/>
      </c>
      <c r="K412" t="str">
        <f>IF($A412="","",VLOOKUP($A412,DADOS!$F:$R,11,FALSE))</f>
        <v/>
      </c>
      <c r="L412" t="str">
        <f>IF($A412="","",VLOOKUP($A412,DADOS!$F:$R,12,FALSE))</f>
        <v/>
      </c>
      <c r="M412" t="str">
        <f>IF($A412="","",VLOOKUP($A412,DADOS!$F:$R,13,FALSE))</f>
        <v/>
      </c>
      <c r="P412">
        <f>IF($B$23="","",$B$23)</f>
        <v>32</v>
      </c>
      <c r="Q412">
        <f>IF($C$23="","",$C$23)</f>
        <v>16</v>
      </c>
      <c r="R412">
        <f>IF($D$23="","",$D$23)</f>
        <v>32</v>
      </c>
      <c r="S412">
        <f>IF(E$23="","",E$23)</f>
        <v>6</v>
      </c>
      <c r="T412">
        <f>IF(F$23="","",F$23)</f>
        <v>6</v>
      </c>
      <c r="U412">
        <f>IF(G$23="","",G$23)</f>
        <v>0.12</v>
      </c>
      <c r="V412">
        <f>IF(H$23="","",H$23)</f>
        <v>0.12</v>
      </c>
      <c r="W412">
        <f>IF($B$23="","",$B$23)</f>
        <v>32</v>
      </c>
      <c r="X412">
        <f>IF($C$23="","",$C$23)</f>
        <v>16</v>
      </c>
      <c r="Y412">
        <f>IF($D$23="","",$D$23)</f>
        <v>32</v>
      </c>
      <c r="Z412">
        <f>IF(L$23="","",L$23)</f>
        <v>0.12</v>
      </c>
      <c r="AA412">
        <f>IF(M$23="","",M$23)</f>
        <v>0.12</v>
      </c>
      <c r="AC412">
        <f>IF(B$22="","",B$22)</f>
        <v>48</v>
      </c>
      <c r="AD412">
        <f>IF(C$22="","",C$22)</f>
        <v>24</v>
      </c>
      <c r="AE412">
        <f>IF(D$22="","",D$22)</f>
        <v>48</v>
      </c>
      <c r="AF412">
        <f>IF(E$22="","",E$22)</f>
        <v>9</v>
      </c>
      <c r="AG412">
        <f>IF(F$22="","",F$22)</f>
        <v>9</v>
      </c>
      <c r="AH412">
        <f>IF(G$22="","",G$22)</f>
        <v>0.18</v>
      </c>
      <c r="AI412">
        <f>IF(H$22="","",H$22)</f>
        <v>0.18</v>
      </c>
      <c r="AJ412">
        <f>IF(I$22="","",I$22)</f>
        <v>1.7999999999999998</v>
      </c>
      <c r="AK412">
        <f>IF(J$22="","",J$22)</f>
        <v>1.7999999999999998</v>
      </c>
      <c r="AL412">
        <f>IF(K$22="","",K$22)</f>
        <v>0.09</v>
      </c>
      <c r="AM412">
        <f>IF(L$22="","",L$22)</f>
        <v>0.18</v>
      </c>
      <c r="AN412">
        <f>IF(M$22="","",M$22)</f>
        <v>0.18</v>
      </c>
      <c r="AP412">
        <f>$B$16</f>
        <v>40</v>
      </c>
      <c r="AQ412">
        <f>$B$16</f>
        <v>40</v>
      </c>
      <c r="AR412">
        <f>$B$16</f>
        <v>40</v>
      </c>
      <c r="AS412">
        <f>$B$16</f>
        <v>40</v>
      </c>
      <c r="AT412">
        <f>$B$16</f>
        <v>40</v>
      </c>
      <c r="AU412">
        <f>$B$16</f>
        <v>40</v>
      </c>
      <c r="AV412">
        <f>$B$16</f>
        <v>40</v>
      </c>
      <c r="AW412">
        <f>$B$16</f>
        <v>40</v>
      </c>
      <c r="AX412">
        <f>$B$16</f>
        <v>40</v>
      </c>
      <c r="AY412">
        <f>$B$16</f>
        <v>40</v>
      </c>
      <c r="AZ412">
        <f>$B$16</f>
        <v>40</v>
      </c>
      <c r="BA412">
        <f>$B$16</f>
        <v>40</v>
      </c>
    </row>
    <row r="413">
      <c r="B413" t="str">
        <f>IF($A413="","",VLOOKUP($A413,DADOS!$F:$R,2,FALSE))</f>
        <v/>
      </c>
      <c r="C413" t="str">
        <f>IF($A413="","",VLOOKUP($A413,DADOS!$F:$R,3,FALSE))</f>
        <v/>
      </c>
      <c r="D413" t="str">
        <f>IF($A413="","",VLOOKUP($A413,DADOS!$F:$R,4,FALSE))</f>
        <v/>
      </c>
      <c r="E413" t="str">
        <f>IF($A413="","",VLOOKUP($A413,DADOS!$F:$R,5,FALSE))</f>
        <v/>
      </c>
      <c r="F413" t="str">
        <f>IF($A413="","",VLOOKUP($A413,DADOS!$F:$R,6,FALSE))</f>
        <v/>
      </c>
      <c r="G413" t="str">
        <f>IF($A413="","",VLOOKUP($A413,DADOS!$F:$R,7,FALSE))</f>
        <v/>
      </c>
      <c r="H413" t="str">
        <f>IF($A413="","",VLOOKUP($A413,DADOS!$F:$R,8,FALSE))</f>
        <v/>
      </c>
      <c r="I413" t="str">
        <f>IF($A413="","",VLOOKUP($A413,DADOS!$F:$R,9,FALSE))</f>
        <v/>
      </c>
      <c r="J413" t="str">
        <f>IF($A413="","",VLOOKUP($A413,DADOS!$F:$R,10,FALSE))</f>
        <v/>
      </c>
      <c r="K413" t="str">
        <f>IF($A413="","",VLOOKUP($A413,DADOS!$F:$R,11,FALSE))</f>
        <v/>
      </c>
      <c r="L413" t="str">
        <f>IF($A413="","",VLOOKUP($A413,DADOS!$F:$R,12,FALSE))</f>
        <v/>
      </c>
      <c r="M413" t="str">
        <f>IF($A413="","",VLOOKUP($A413,DADOS!$F:$R,13,FALSE))</f>
        <v/>
      </c>
      <c r="P413">
        <f>IF($B$23="","",$B$23)</f>
        <v>32</v>
      </c>
      <c r="Q413">
        <f>IF($C$23="","",$C$23)</f>
        <v>16</v>
      </c>
      <c r="R413">
        <f>IF($D$23="","",$D$23)</f>
        <v>32</v>
      </c>
      <c r="S413">
        <f>IF(E$23="","",E$23)</f>
        <v>6</v>
      </c>
      <c r="T413">
        <f>IF(F$23="","",F$23)</f>
        <v>6</v>
      </c>
      <c r="U413">
        <f>IF(G$23="","",G$23)</f>
        <v>0.12</v>
      </c>
      <c r="V413">
        <f>IF(H$23="","",H$23)</f>
        <v>0.12</v>
      </c>
      <c r="W413">
        <f>IF($B$23="","",$B$23)</f>
        <v>32</v>
      </c>
      <c r="X413">
        <f>IF($C$23="","",$C$23)</f>
        <v>16</v>
      </c>
      <c r="Y413">
        <f>IF($D$23="","",$D$23)</f>
        <v>32</v>
      </c>
      <c r="Z413">
        <f>IF(L$23="","",L$23)</f>
        <v>0.12</v>
      </c>
      <c r="AA413">
        <f>IF(M$23="","",M$23)</f>
        <v>0.12</v>
      </c>
      <c r="AC413">
        <f>IF(B$22="","",B$22)</f>
        <v>48</v>
      </c>
      <c r="AD413">
        <f>IF(C$22="","",C$22)</f>
        <v>24</v>
      </c>
      <c r="AE413">
        <f>IF(D$22="","",D$22)</f>
        <v>48</v>
      </c>
      <c r="AF413">
        <f>IF(E$22="","",E$22)</f>
        <v>9</v>
      </c>
      <c r="AG413">
        <f>IF(F$22="","",F$22)</f>
        <v>9</v>
      </c>
      <c r="AH413">
        <f>IF(G$22="","",G$22)</f>
        <v>0.18</v>
      </c>
      <c r="AI413">
        <f>IF(H$22="","",H$22)</f>
        <v>0.18</v>
      </c>
      <c r="AJ413">
        <f>IF(I$22="","",I$22)</f>
        <v>1.7999999999999998</v>
      </c>
      <c r="AK413">
        <f>IF(J$22="","",J$22)</f>
        <v>1.7999999999999998</v>
      </c>
      <c r="AL413">
        <f>IF(K$22="","",K$22)</f>
        <v>0.09</v>
      </c>
      <c r="AM413">
        <f>IF(L$22="","",L$22)</f>
        <v>0.18</v>
      </c>
      <c r="AN413">
        <f>IF(M$22="","",M$22)</f>
        <v>0.18</v>
      </c>
      <c r="AP413">
        <f>$B$16</f>
        <v>40</v>
      </c>
      <c r="AQ413">
        <f>$B$16</f>
        <v>40</v>
      </c>
      <c r="AR413">
        <f>$B$16</f>
        <v>40</v>
      </c>
      <c r="AS413">
        <f>$B$16</f>
        <v>40</v>
      </c>
      <c r="AT413">
        <f>$B$16</f>
        <v>40</v>
      </c>
      <c r="AU413">
        <f>$B$16</f>
        <v>40</v>
      </c>
      <c r="AV413">
        <f>$B$16</f>
        <v>40</v>
      </c>
      <c r="AW413">
        <f>$B$16</f>
        <v>40</v>
      </c>
      <c r="AX413">
        <f>$B$16</f>
        <v>40</v>
      </c>
      <c r="AY413">
        <f>$B$16</f>
        <v>40</v>
      </c>
      <c r="AZ413">
        <f>$B$16</f>
        <v>40</v>
      </c>
      <c r="BA413">
        <f>$B$16</f>
        <v>40</v>
      </c>
    </row>
    <row r="414">
      <c r="B414" t="str">
        <f>IF($A414="","",VLOOKUP($A414,DADOS!$F:$R,2,FALSE))</f>
        <v/>
      </c>
      <c r="C414" t="str">
        <f>IF($A414="","",VLOOKUP($A414,DADOS!$F:$R,3,FALSE))</f>
        <v/>
      </c>
      <c r="D414" t="str">
        <f>IF($A414="","",VLOOKUP($A414,DADOS!$F:$R,4,FALSE))</f>
        <v/>
      </c>
      <c r="E414" t="str">
        <f>IF($A414="","",VLOOKUP($A414,DADOS!$F:$R,5,FALSE))</f>
        <v/>
      </c>
      <c r="F414" t="str">
        <f>IF($A414="","",VLOOKUP($A414,DADOS!$F:$R,6,FALSE))</f>
        <v/>
      </c>
      <c r="G414" t="str">
        <f>IF($A414="","",VLOOKUP($A414,DADOS!$F:$R,7,FALSE))</f>
        <v/>
      </c>
      <c r="H414" t="str">
        <f>IF($A414="","",VLOOKUP($A414,DADOS!$F:$R,8,FALSE))</f>
        <v/>
      </c>
      <c r="I414" t="str">
        <f>IF($A414="","",VLOOKUP($A414,DADOS!$F:$R,9,FALSE))</f>
        <v/>
      </c>
      <c r="J414" t="str">
        <f>IF($A414="","",VLOOKUP($A414,DADOS!$F:$R,10,FALSE))</f>
        <v/>
      </c>
      <c r="K414" t="str">
        <f>IF($A414="","",VLOOKUP($A414,DADOS!$F:$R,11,FALSE))</f>
        <v/>
      </c>
      <c r="L414" t="str">
        <f>IF($A414="","",VLOOKUP($A414,DADOS!$F:$R,12,FALSE))</f>
        <v/>
      </c>
      <c r="M414" t="str">
        <f>IF($A414="","",VLOOKUP($A414,DADOS!$F:$R,13,FALSE))</f>
        <v/>
      </c>
      <c r="P414">
        <f>IF($B$23="","",$B$23)</f>
        <v>32</v>
      </c>
      <c r="Q414">
        <f>IF($C$23="","",$C$23)</f>
        <v>16</v>
      </c>
      <c r="R414">
        <f>IF($D$23="","",$D$23)</f>
        <v>32</v>
      </c>
      <c r="S414">
        <f>IF(E$23="","",E$23)</f>
        <v>6</v>
      </c>
      <c r="T414">
        <f>IF(F$23="","",F$23)</f>
        <v>6</v>
      </c>
      <c r="U414">
        <f>IF(G$23="","",G$23)</f>
        <v>0.12</v>
      </c>
      <c r="V414">
        <f>IF(H$23="","",H$23)</f>
        <v>0.12</v>
      </c>
      <c r="W414">
        <f>IF($B$23="","",$B$23)</f>
        <v>32</v>
      </c>
      <c r="X414">
        <f>IF($C$23="","",$C$23)</f>
        <v>16</v>
      </c>
      <c r="Y414">
        <f>IF($D$23="","",$D$23)</f>
        <v>32</v>
      </c>
      <c r="Z414">
        <f>IF(L$23="","",L$23)</f>
        <v>0.12</v>
      </c>
      <c r="AA414">
        <f>IF(M$23="","",M$23)</f>
        <v>0.12</v>
      </c>
      <c r="AC414">
        <f>IF(B$22="","",B$22)</f>
        <v>48</v>
      </c>
      <c r="AD414">
        <f>IF(C$22="","",C$22)</f>
        <v>24</v>
      </c>
      <c r="AE414">
        <f>IF(D$22="","",D$22)</f>
        <v>48</v>
      </c>
      <c r="AF414">
        <f>IF(E$22="","",E$22)</f>
        <v>9</v>
      </c>
      <c r="AG414">
        <f>IF(F$22="","",F$22)</f>
        <v>9</v>
      </c>
      <c r="AH414">
        <f>IF(G$22="","",G$22)</f>
        <v>0.18</v>
      </c>
      <c r="AI414">
        <f>IF(H$22="","",H$22)</f>
        <v>0.18</v>
      </c>
      <c r="AJ414">
        <f>IF(I$22="","",I$22)</f>
        <v>1.7999999999999998</v>
      </c>
      <c r="AK414">
        <f>IF(J$22="","",J$22)</f>
        <v>1.7999999999999998</v>
      </c>
      <c r="AL414">
        <f>IF(K$22="","",K$22)</f>
        <v>0.09</v>
      </c>
      <c r="AM414">
        <f>IF(L$22="","",L$22)</f>
        <v>0.18</v>
      </c>
      <c r="AN414">
        <f>IF(M$22="","",M$22)</f>
        <v>0.18</v>
      </c>
      <c r="AP414">
        <f>$B$16</f>
        <v>40</v>
      </c>
      <c r="AQ414">
        <f>$B$16</f>
        <v>40</v>
      </c>
      <c r="AR414">
        <f>$B$16</f>
        <v>40</v>
      </c>
      <c r="AS414">
        <f>$B$16</f>
        <v>40</v>
      </c>
      <c r="AT414">
        <f>$B$16</f>
        <v>40</v>
      </c>
      <c r="AU414">
        <f>$B$16</f>
        <v>40</v>
      </c>
      <c r="AV414">
        <f>$B$16</f>
        <v>40</v>
      </c>
      <c r="AW414">
        <f>$B$16</f>
        <v>40</v>
      </c>
      <c r="AX414">
        <f>$B$16</f>
        <v>40</v>
      </c>
      <c r="AY414">
        <f>$B$16</f>
        <v>40</v>
      </c>
      <c r="AZ414">
        <f>$B$16</f>
        <v>40</v>
      </c>
      <c r="BA414">
        <f>$B$16</f>
        <v>40</v>
      </c>
    </row>
    <row r="415">
      <c r="B415" t="str">
        <f>IF($A415="","",VLOOKUP($A415,DADOS!$F:$R,2,FALSE))</f>
        <v/>
      </c>
      <c r="C415" t="str">
        <f>IF($A415="","",VLOOKUP($A415,DADOS!$F:$R,3,FALSE))</f>
        <v/>
      </c>
      <c r="D415" t="str">
        <f>IF($A415="","",VLOOKUP($A415,DADOS!$F:$R,4,FALSE))</f>
        <v/>
      </c>
      <c r="E415" t="str">
        <f>IF($A415="","",VLOOKUP($A415,DADOS!$F:$R,5,FALSE))</f>
        <v/>
      </c>
      <c r="F415" t="str">
        <f>IF($A415="","",VLOOKUP($A415,DADOS!$F:$R,6,FALSE))</f>
        <v/>
      </c>
      <c r="G415" t="str">
        <f>IF($A415="","",VLOOKUP($A415,DADOS!$F:$R,7,FALSE))</f>
        <v/>
      </c>
      <c r="H415" t="str">
        <f>IF($A415="","",VLOOKUP($A415,DADOS!$F:$R,8,FALSE))</f>
        <v/>
      </c>
      <c r="I415" t="str">
        <f>IF($A415="","",VLOOKUP($A415,DADOS!$F:$R,9,FALSE))</f>
        <v/>
      </c>
      <c r="J415" t="str">
        <f>IF($A415="","",VLOOKUP($A415,DADOS!$F:$R,10,FALSE))</f>
        <v/>
      </c>
      <c r="K415" t="str">
        <f>IF($A415="","",VLOOKUP($A415,DADOS!$F:$R,11,FALSE))</f>
        <v/>
      </c>
      <c r="L415" t="str">
        <f>IF($A415="","",VLOOKUP($A415,DADOS!$F:$R,12,FALSE))</f>
        <v/>
      </c>
      <c r="M415" t="str">
        <f>IF($A415="","",VLOOKUP($A415,DADOS!$F:$R,13,FALSE))</f>
        <v/>
      </c>
      <c r="P415">
        <f>IF($B$23="","",$B$23)</f>
        <v>32</v>
      </c>
      <c r="Q415">
        <f>IF($C$23="","",$C$23)</f>
        <v>16</v>
      </c>
      <c r="R415">
        <f>IF($D$23="","",$D$23)</f>
        <v>32</v>
      </c>
      <c r="S415">
        <f>IF(E$23="","",E$23)</f>
        <v>6</v>
      </c>
      <c r="T415">
        <f>IF(F$23="","",F$23)</f>
        <v>6</v>
      </c>
      <c r="U415">
        <f>IF(G$23="","",G$23)</f>
        <v>0.12</v>
      </c>
      <c r="V415">
        <f>IF(H$23="","",H$23)</f>
        <v>0.12</v>
      </c>
      <c r="W415">
        <f>IF($B$23="","",$B$23)</f>
        <v>32</v>
      </c>
      <c r="X415">
        <f>IF($C$23="","",$C$23)</f>
        <v>16</v>
      </c>
      <c r="Y415">
        <f>IF($D$23="","",$D$23)</f>
        <v>32</v>
      </c>
      <c r="Z415">
        <f>IF(L$23="","",L$23)</f>
        <v>0.12</v>
      </c>
      <c r="AA415">
        <f>IF(M$23="","",M$23)</f>
        <v>0.12</v>
      </c>
      <c r="AC415">
        <f>IF(B$22="","",B$22)</f>
        <v>48</v>
      </c>
      <c r="AD415">
        <f>IF(C$22="","",C$22)</f>
        <v>24</v>
      </c>
      <c r="AE415">
        <f>IF(D$22="","",D$22)</f>
        <v>48</v>
      </c>
      <c r="AF415">
        <f>IF(E$22="","",E$22)</f>
        <v>9</v>
      </c>
      <c r="AG415">
        <f>IF(F$22="","",F$22)</f>
        <v>9</v>
      </c>
      <c r="AH415">
        <f>IF(G$22="","",G$22)</f>
        <v>0.18</v>
      </c>
      <c r="AI415">
        <f>IF(H$22="","",H$22)</f>
        <v>0.18</v>
      </c>
      <c r="AJ415">
        <f>IF(I$22="","",I$22)</f>
        <v>1.7999999999999998</v>
      </c>
      <c r="AK415">
        <f>IF(J$22="","",J$22)</f>
        <v>1.7999999999999998</v>
      </c>
      <c r="AL415">
        <f>IF(K$22="","",K$22)</f>
        <v>0.09</v>
      </c>
      <c r="AM415">
        <f>IF(L$22="","",L$22)</f>
        <v>0.18</v>
      </c>
      <c r="AN415">
        <f>IF(M$22="","",M$22)</f>
        <v>0.18</v>
      </c>
      <c r="AP415">
        <f>$B$16</f>
        <v>40</v>
      </c>
      <c r="AQ415">
        <f>$B$16</f>
        <v>40</v>
      </c>
      <c r="AR415">
        <f>$B$16</f>
        <v>40</v>
      </c>
      <c r="AS415">
        <f>$B$16</f>
        <v>40</v>
      </c>
      <c r="AT415">
        <f>$B$16</f>
        <v>40</v>
      </c>
      <c r="AU415">
        <f>$B$16</f>
        <v>40</v>
      </c>
      <c r="AV415">
        <f>$B$16</f>
        <v>40</v>
      </c>
      <c r="AW415">
        <f>$B$16</f>
        <v>40</v>
      </c>
      <c r="AX415">
        <f>$B$16</f>
        <v>40</v>
      </c>
      <c r="AY415">
        <f>$B$16</f>
        <v>40</v>
      </c>
      <c r="AZ415">
        <f>$B$16</f>
        <v>40</v>
      </c>
      <c r="BA415">
        <f>$B$16</f>
        <v>40</v>
      </c>
    </row>
    <row r="416">
      <c r="B416" t="str">
        <f>IF($A416="","",VLOOKUP($A416,DADOS!$F:$R,2,FALSE))</f>
        <v/>
      </c>
      <c r="C416" t="str">
        <f>IF($A416="","",VLOOKUP($A416,DADOS!$F:$R,3,FALSE))</f>
        <v/>
      </c>
      <c r="D416" t="str">
        <f>IF($A416="","",VLOOKUP($A416,DADOS!$F:$R,4,FALSE))</f>
        <v/>
      </c>
      <c r="E416" t="str">
        <f>IF($A416="","",VLOOKUP($A416,DADOS!$F:$R,5,FALSE))</f>
        <v/>
      </c>
      <c r="F416" t="str">
        <f>IF($A416="","",VLOOKUP($A416,DADOS!$F:$R,6,FALSE))</f>
        <v/>
      </c>
      <c r="G416" t="str">
        <f>IF($A416="","",VLOOKUP($A416,DADOS!$F:$R,7,FALSE))</f>
        <v/>
      </c>
      <c r="H416" t="str">
        <f>IF($A416="","",VLOOKUP($A416,DADOS!$F:$R,8,FALSE))</f>
        <v/>
      </c>
      <c r="I416" t="str">
        <f>IF($A416="","",VLOOKUP($A416,DADOS!$F:$R,9,FALSE))</f>
        <v/>
      </c>
      <c r="J416" t="str">
        <f>IF($A416="","",VLOOKUP($A416,DADOS!$F:$R,10,FALSE))</f>
        <v/>
      </c>
      <c r="K416" t="str">
        <f>IF($A416="","",VLOOKUP($A416,DADOS!$F:$R,11,FALSE))</f>
        <v/>
      </c>
      <c r="L416" t="str">
        <f>IF($A416="","",VLOOKUP($A416,DADOS!$F:$R,12,FALSE))</f>
        <v/>
      </c>
      <c r="M416" t="str">
        <f>IF($A416="","",VLOOKUP($A416,DADOS!$F:$R,13,FALSE))</f>
        <v/>
      </c>
      <c r="P416">
        <f>IF($B$23="","",$B$23)</f>
        <v>32</v>
      </c>
      <c r="Q416">
        <f>IF($C$23="","",$C$23)</f>
        <v>16</v>
      </c>
      <c r="R416">
        <f>IF($D$23="","",$D$23)</f>
        <v>32</v>
      </c>
      <c r="S416">
        <f>IF(E$23="","",E$23)</f>
        <v>6</v>
      </c>
      <c r="T416">
        <f>IF(F$23="","",F$23)</f>
        <v>6</v>
      </c>
      <c r="U416">
        <f>IF(G$23="","",G$23)</f>
        <v>0.12</v>
      </c>
      <c r="V416">
        <f>IF(H$23="","",H$23)</f>
        <v>0.12</v>
      </c>
      <c r="W416">
        <f>IF($B$23="","",$B$23)</f>
        <v>32</v>
      </c>
      <c r="X416">
        <f>IF($C$23="","",$C$23)</f>
        <v>16</v>
      </c>
      <c r="Y416">
        <f>IF($D$23="","",$D$23)</f>
        <v>32</v>
      </c>
      <c r="Z416">
        <f>IF(L$23="","",L$23)</f>
        <v>0.12</v>
      </c>
      <c r="AA416">
        <f>IF(M$23="","",M$23)</f>
        <v>0.12</v>
      </c>
      <c r="AC416">
        <f>IF(B$22="","",B$22)</f>
        <v>48</v>
      </c>
      <c r="AD416">
        <f>IF(C$22="","",C$22)</f>
        <v>24</v>
      </c>
      <c r="AE416">
        <f>IF(D$22="","",D$22)</f>
        <v>48</v>
      </c>
      <c r="AF416">
        <f>IF(E$22="","",E$22)</f>
        <v>9</v>
      </c>
      <c r="AG416">
        <f>IF(F$22="","",F$22)</f>
        <v>9</v>
      </c>
      <c r="AH416">
        <f>IF(G$22="","",G$22)</f>
        <v>0.18</v>
      </c>
      <c r="AI416">
        <f>IF(H$22="","",H$22)</f>
        <v>0.18</v>
      </c>
      <c r="AJ416">
        <f>IF(I$22="","",I$22)</f>
        <v>1.7999999999999998</v>
      </c>
      <c r="AK416">
        <f>IF(J$22="","",J$22)</f>
        <v>1.7999999999999998</v>
      </c>
      <c r="AL416">
        <f>IF(K$22="","",K$22)</f>
        <v>0.09</v>
      </c>
      <c r="AM416">
        <f>IF(L$22="","",L$22)</f>
        <v>0.18</v>
      </c>
      <c r="AN416">
        <f>IF(M$22="","",M$22)</f>
        <v>0.18</v>
      </c>
      <c r="AP416">
        <f>$B$16</f>
        <v>40</v>
      </c>
      <c r="AQ416">
        <f>$B$16</f>
        <v>40</v>
      </c>
      <c r="AR416">
        <f>$B$16</f>
        <v>40</v>
      </c>
      <c r="AS416">
        <f>$B$16</f>
        <v>40</v>
      </c>
      <c r="AT416">
        <f>$B$16</f>
        <v>40</v>
      </c>
      <c r="AU416">
        <f>$B$16</f>
        <v>40</v>
      </c>
      <c r="AV416">
        <f>$B$16</f>
        <v>40</v>
      </c>
      <c r="AW416">
        <f>$B$16</f>
        <v>40</v>
      </c>
      <c r="AX416">
        <f>$B$16</f>
        <v>40</v>
      </c>
      <c r="AY416">
        <f>$B$16</f>
        <v>40</v>
      </c>
      <c r="AZ416">
        <f>$B$16</f>
        <v>40</v>
      </c>
      <c r="BA416">
        <f>$B$16</f>
        <v>40</v>
      </c>
    </row>
    <row r="417">
      <c r="B417" t="str">
        <f>IF($A417="","",VLOOKUP($A417,DADOS!$F:$R,2,FALSE))</f>
        <v/>
      </c>
      <c r="C417" t="str">
        <f>IF($A417="","",VLOOKUP($A417,DADOS!$F:$R,3,FALSE))</f>
        <v/>
      </c>
      <c r="D417" t="str">
        <f>IF($A417="","",VLOOKUP($A417,DADOS!$F:$R,4,FALSE))</f>
        <v/>
      </c>
      <c r="E417" t="str">
        <f>IF($A417="","",VLOOKUP($A417,DADOS!$F:$R,5,FALSE))</f>
        <v/>
      </c>
      <c r="F417" t="str">
        <f>IF($A417="","",VLOOKUP($A417,DADOS!$F:$R,6,FALSE))</f>
        <v/>
      </c>
      <c r="G417" t="str">
        <f>IF($A417="","",VLOOKUP($A417,DADOS!$F:$R,7,FALSE))</f>
        <v/>
      </c>
      <c r="H417" t="str">
        <f>IF($A417="","",VLOOKUP($A417,DADOS!$F:$R,8,FALSE))</f>
        <v/>
      </c>
      <c r="I417" t="str">
        <f>IF($A417="","",VLOOKUP($A417,DADOS!$F:$R,9,FALSE))</f>
        <v/>
      </c>
      <c r="J417" t="str">
        <f>IF($A417="","",VLOOKUP($A417,DADOS!$F:$R,10,FALSE))</f>
        <v/>
      </c>
      <c r="K417" t="str">
        <f>IF($A417="","",VLOOKUP($A417,DADOS!$F:$R,11,FALSE))</f>
        <v/>
      </c>
      <c r="L417" t="str">
        <f>IF($A417="","",VLOOKUP($A417,DADOS!$F:$R,12,FALSE))</f>
        <v/>
      </c>
      <c r="M417" t="str">
        <f>IF($A417="","",VLOOKUP($A417,DADOS!$F:$R,13,FALSE))</f>
        <v/>
      </c>
      <c r="P417">
        <f>IF($B$23="","",$B$23)</f>
        <v>32</v>
      </c>
      <c r="Q417">
        <f>IF($C$23="","",$C$23)</f>
        <v>16</v>
      </c>
      <c r="R417">
        <f>IF($D$23="","",$D$23)</f>
        <v>32</v>
      </c>
      <c r="S417">
        <f>IF(E$23="","",E$23)</f>
        <v>6</v>
      </c>
      <c r="T417">
        <f>IF(F$23="","",F$23)</f>
        <v>6</v>
      </c>
      <c r="U417">
        <f>IF(G$23="","",G$23)</f>
        <v>0.12</v>
      </c>
      <c r="V417">
        <f>IF(H$23="","",H$23)</f>
        <v>0.12</v>
      </c>
      <c r="W417">
        <f>IF($B$23="","",$B$23)</f>
        <v>32</v>
      </c>
      <c r="X417">
        <f>IF($C$23="","",$C$23)</f>
        <v>16</v>
      </c>
      <c r="Y417">
        <f>IF($D$23="","",$D$23)</f>
        <v>32</v>
      </c>
      <c r="Z417">
        <f>IF(L$23="","",L$23)</f>
        <v>0.12</v>
      </c>
      <c r="AA417">
        <f>IF(M$23="","",M$23)</f>
        <v>0.12</v>
      </c>
      <c r="AC417">
        <f>IF(B$22="","",B$22)</f>
        <v>48</v>
      </c>
      <c r="AD417">
        <f>IF(C$22="","",C$22)</f>
        <v>24</v>
      </c>
      <c r="AE417">
        <f>IF(D$22="","",D$22)</f>
        <v>48</v>
      </c>
      <c r="AF417">
        <f>IF(E$22="","",E$22)</f>
        <v>9</v>
      </c>
      <c r="AG417">
        <f>IF(F$22="","",F$22)</f>
        <v>9</v>
      </c>
      <c r="AH417">
        <f>IF(G$22="","",G$22)</f>
        <v>0.18</v>
      </c>
      <c r="AI417">
        <f>IF(H$22="","",H$22)</f>
        <v>0.18</v>
      </c>
      <c r="AJ417">
        <f>IF(I$22="","",I$22)</f>
        <v>1.7999999999999998</v>
      </c>
      <c r="AK417">
        <f>IF(J$22="","",J$22)</f>
        <v>1.7999999999999998</v>
      </c>
      <c r="AL417">
        <f>IF(K$22="","",K$22)</f>
        <v>0.09</v>
      </c>
      <c r="AM417">
        <f>IF(L$22="","",L$22)</f>
        <v>0.18</v>
      </c>
      <c r="AN417">
        <f>IF(M$22="","",M$22)</f>
        <v>0.18</v>
      </c>
      <c r="AP417">
        <f>$B$16</f>
        <v>40</v>
      </c>
      <c r="AQ417">
        <f>$B$16</f>
        <v>40</v>
      </c>
      <c r="AR417">
        <f>$B$16</f>
        <v>40</v>
      </c>
      <c r="AS417">
        <f>$B$16</f>
        <v>40</v>
      </c>
      <c r="AT417">
        <f>$B$16</f>
        <v>40</v>
      </c>
      <c r="AU417">
        <f>$B$16</f>
        <v>40</v>
      </c>
      <c r="AV417">
        <f>$B$16</f>
        <v>40</v>
      </c>
      <c r="AW417">
        <f>$B$16</f>
        <v>40</v>
      </c>
      <c r="AX417">
        <f>$B$16</f>
        <v>40</v>
      </c>
      <c r="AY417">
        <f>$B$16</f>
        <v>40</v>
      </c>
      <c r="AZ417">
        <f>$B$16</f>
        <v>40</v>
      </c>
      <c r="BA417">
        <f>$B$16</f>
        <v>40</v>
      </c>
    </row>
    <row r="418">
      <c r="B418" t="str">
        <f>IF($A418="","",VLOOKUP($A418,DADOS!$F:$R,2,FALSE))</f>
        <v/>
      </c>
      <c r="C418" t="str">
        <f>IF($A418="","",VLOOKUP($A418,DADOS!$F:$R,3,FALSE))</f>
        <v/>
      </c>
      <c r="D418" t="str">
        <f>IF($A418="","",VLOOKUP($A418,DADOS!$F:$R,4,FALSE))</f>
        <v/>
      </c>
      <c r="E418" t="str">
        <f>IF($A418="","",VLOOKUP($A418,DADOS!$F:$R,5,FALSE))</f>
        <v/>
      </c>
      <c r="F418" t="str">
        <f>IF($A418="","",VLOOKUP($A418,DADOS!$F:$R,6,FALSE))</f>
        <v/>
      </c>
      <c r="G418" t="str">
        <f>IF($A418="","",VLOOKUP($A418,DADOS!$F:$R,7,FALSE))</f>
        <v/>
      </c>
      <c r="H418" t="str">
        <f>IF($A418="","",VLOOKUP($A418,DADOS!$F:$R,8,FALSE))</f>
        <v/>
      </c>
      <c r="I418" t="str">
        <f>IF($A418="","",VLOOKUP($A418,DADOS!$F:$R,9,FALSE))</f>
        <v/>
      </c>
      <c r="J418" t="str">
        <f>IF($A418="","",VLOOKUP($A418,DADOS!$F:$R,10,FALSE))</f>
        <v/>
      </c>
      <c r="K418" t="str">
        <f>IF($A418="","",VLOOKUP($A418,DADOS!$F:$R,11,FALSE))</f>
        <v/>
      </c>
      <c r="L418" t="str">
        <f>IF($A418="","",VLOOKUP($A418,DADOS!$F:$R,12,FALSE))</f>
        <v/>
      </c>
      <c r="M418" t="str">
        <f>IF($A418="","",VLOOKUP($A418,DADOS!$F:$R,13,FALSE))</f>
        <v/>
      </c>
      <c r="P418">
        <f>IF($B$23="","",$B$23)</f>
        <v>32</v>
      </c>
      <c r="Q418">
        <f>IF($C$23="","",$C$23)</f>
        <v>16</v>
      </c>
      <c r="R418">
        <f>IF($D$23="","",$D$23)</f>
        <v>32</v>
      </c>
      <c r="S418">
        <f>IF(E$23="","",E$23)</f>
        <v>6</v>
      </c>
      <c r="T418">
        <f>IF(F$23="","",F$23)</f>
        <v>6</v>
      </c>
      <c r="U418">
        <f>IF(G$23="","",G$23)</f>
        <v>0.12</v>
      </c>
      <c r="V418">
        <f>IF(H$23="","",H$23)</f>
        <v>0.12</v>
      </c>
      <c r="W418">
        <f>IF($B$23="","",$B$23)</f>
        <v>32</v>
      </c>
      <c r="X418">
        <f>IF($C$23="","",$C$23)</f>
        <v>16</v>
      </c>
      <c r="Y418">
        <f>IF($D$23="","",$D$23)</f>
        <v>32</v>
      </c>
      <c r="Z418">
        <f>IF(L$23="","",L$23)</f>
        <v>0.12</v>
      </c>
      <c r="AA418">
        <f>IF(M$23="","",M$23)</f>
        <v>0.12</v>
      </c>
      <c r="AC418">
        <f>IF(B$22="","",B$22)</f>
        <v>48</v>
      </c>
      <c r="AD418">
        <f>IF(C$22="","",C$22)</f>
        <v>24</v>
      </c>
      <c r="AE418">
        <f>IF(D$22="","",D$22)</f>
        <v>48</v>
      </c>
      <c r="AF418">
        <f>IF(E$22="","",E$22)</f>
        <v>9</v>
      </c>
      <c r="AG418">
        <f>IF(F$22="","",F$22)</f>
        <v>9</v>
      </c>
      <c r="AH418">
        <f>IF(G$22="","",G$22)</f>
        <v>0.18</v>
      </c>
      <c r="AI418">
        <f>IF(H$22="","",H$22)</f>
        <v>0.18</v>
      </c>
      <c r="AJ418">
        <f>IF(I$22="","",I$22)</f>
        <v>1.7999999999999998</v>
      </c>
      <c r="AK418">
        <f>IF(J$22="","",J$22)</f>
        <v>1.7999999999999998</v>
      </c>
      <c r="AL418">
        <f>IF(K$22="","",K$22)</f>
        <v>0.09</v>
      </c>
      <c r="AM418">
        <f>IF(L$22="","",L$22)</f>
        <v>0.18</v>
      </c>
      <c r="AN418">
        <f>IF(M$22="","",M$22)</f>
        <v>0.18</v>
      </c>
      <c r="AP418">
        <f>$B$16</f>
        <v>40</v>
      </c>
      <c r="AQ418">
        <f>$B$16</f>
        <v>40</v>
      </c>
      <c r="AR418">
        <f>$B$16</f>
        <v>40</v>
      </c>
      <c r="AS418">
        <f>$B$16</f>
        <v>40</v>
      </c>
      <c r="AT418">
        <f>$B$16</f>
        <v>40</v>
      </c>
      <c r="AU418">
        <f>$B$16</f>
        <v>40</v>
      </c>
      <c r="AV418">
        <f>$B$16</f>
        <v>40</v>
      </c>
      <c r="AW418">
        <f>$B$16</f>
        <v>40</v>
      </c>
      <c r="AX418">
        <f>$B$16</f>
        <v>40</v>
      </c>
      <c r="AY418">
        <f>$B$16</f>
        <v>40</v>
      </c>
      <c r="AZ418">
        <f>$B$16</f>
        <v>40</v>
      </c>
      <c r="BA418">
        <f>$B$16</f>
        <v>40</v>
      </c>
    </row>
    <row r="419">
      <c r="B419" t="str">
        <f>IF($A419="","",VLOOKUP($A419,DADOS!$F:$R,2,FALSE))</f>
        <v/>
      </c>
      <c r="C419" t="str">
        <f>IF($A419="","",VLOOKUP($A419,DADOS!$F:$R,3,FALSE))</f>
        <v/>
      </c>
      <c r="D419" t="str">
        <f>IF($A419="","",VLOOKUP($A419,DADOS!$F:$R,4,FALSE))</f>
        <v/>
      </c>
      <c r="E419" t="str">
        <f>IF($A419="","",VLOOKUP($A419,DADOS!$F:$R,5,FALSE))</f>
        <v/>
      </c>
      <c r="F419" t="str">
        <f>IF($A419="","",VLOOKUP($A419,DADOS!$F:$R,6,FALSE))</f>
        <v/>
      </c>
      <c r="G419" t="str">
        <f>IF($A419="","",VLOOKUP($A419,DADOS!$F:$R,7,FALSE))</f>
        <v/>
      </c>
      <c r="H419" t="str">
        <f>IF($A419="","",VLOOKUP($A419,DADOS!$F:$R,8,FALSE))</f>
        <v/>
      </c>
      <c r="I419" t="str">
        <f>IF($A419="","",VLOOKUP($A419,DADOS!$F:$R,9,FALSE))</f>
        <v/>
      </c>
      <c r="J419" t="str">
        <f>IF($A419="","",VLOOKUP($A419,DADOS!$F:$R,10,FALSE))</f>
        <v/>
      </c>
      <c r="K419" t="str">
        <f>IF($A419="","",VLOOKUP($A419,DADOS!$F:$R,11,FALSE))</f>
        <v/>
      </c>
      <c r="L419" t="str">
        <f>IF($A419="","",VLOOKUP($A419,DADOS!$F:$R,12,FALSE))</f>
        <v/>
      </c>
      <c r="M419" t="str">
        <f>IF($A419="","",VLOOKUP($A419,DADOS!$F:$R,13,FALSE))</f>
        <v/>
      </c>
      <c r="P419">
        <f>IF($B$23="","",$B$23)</f>
        <v>32</v>
      </c>
      <c r="Q419">
        <f>IF($C$23="","",$C$23)</f>
        <v>16</v>
      </c>
      <c r="R419">
        <f>IF($D$23="","",$D$23)</f>
        <v>32</v>
      </c>
      <c r="S419">
        <f>IF(E$23="","",E$23)</f>
        <v>6</v>
      </c>
      <c r="T419">
        <f>IF(F$23="","",F$23)</f>
        <v>6</v>
      </c>
      <c r="U419">
        <f>IF(G$23="","",G$23)</f>
        <v>0.12</v>
      </c>
      <c r="V419">
        <f>IF(H$23="","",H$23)</f>
        <v>0.12</v>
      </c>
      <c r="W419">
        <f>IF($B$23="","",$B$23)</f>
        <v>32</v>
      </c>
      <c r="X419">
        <f>IF($C$23="","",$C$23)</f>
        <v>16</v>
      </c>
      <c r="Y419">
        <f>IF($D$23="","",$D$23)</f>
        <v>32</v>
      </c>
      <c r="Z419">
        <f>IF(L$23="","",L$23)</f>
        <v>0.12</v>
      </c>
      <c r="AA419">
        <f>IF(M$23="","",M$23)</f>
        <v>0.12</v>
      </c>
      <c r="AC419">
        <f>IF(B$22="","",B$22)</f>
        <v>48</v>
      </c>
      <c r="AD419">
        <f>IF(C$22="","",C$22)</f>
        <v>24</v>
      </c>
      <c r="AE419">
        <f>IF(D$22="","",D$22)</f>
        <v>48</v>
      </c>
      <c r="AF419">
        <f>IF(E$22="","",E$22)</f>
        <v>9</v>
      </c>
      <c r="AG419">
        <f>IF(F$22="","",F$22)</f>
        <v>9</v>
      </c>
      <c r="AH419">
        <f>IF(G$22="","",G$22)</f>
        <v>0.18</v>
      </c>
      <c r="AI419">
        <f>IF(H$22="","",H$22)</f>
        <v>0.18</v>
      </c>
      <c r="AJ419">
        <f>IF(I$22="","",I$22)</f>
        <v>1.7999999999999998</v>
      </c>
      <c r="AK419">
        <f>IF(J$22="","",J$22)</f>
        <v>1.7999999999999998</v>
      </c>
      <c r="AL419">
        <f>IF(K$22="","",K$22)</f>
        <v>0.09</v>
      </c>
      <c r="AM419">
        <f>IF(L$22="","",L$22)</f>
        <v>0.18</v>
      </c>
      <c r="AN419">
        <f>IF(M$22="","",M$22)</f>
        <v>0.18</v>
      </c>
      <c r="AP419">
        <f>$B$16</f>
        <v>40</v>
      </c>
      <c r="AQ419">
        <f>$B$16</f>
        <v>40</v>
      </c>
      <c r="AR419">
        <f>$B$16</f>
        <v>40</v>
      </c>
      <c r="AS419">
        <f>$B$16</f>
        <v>40</v>
      </c>
      <c r="AT419">
        <f>$B$16</f>
        <v>40</v>
      </c>
      <c r="AU419">
        <f>$B$16</f>
        <v>40</v>
      </c>
      <c r="AV419">
        <f>$B$16</f>
        <v>40</v>
      </c>
      <c r="AW419">
        <f>$B$16</f>
        <v>40</v>
      </c>
      <c r="AX419">
        <f>$B$16</f>
        <v>40</v>
      </c>
      <c r="AY419">
        <f>$B$16</f>
        <v>40</v>
      </c>
      <c r="AZ419">
        <f>$B$16</f>
        <v>40</v>
      </c>
      <c r="BA419">
        <f>$B$16</f>
        <v>40</v>
      </c>
    </row>
    <row r="420">
      <c r="B420" t="str">
        <f>IF($A420="","",VLOOKUP($A420,DADOS!$F:$R,2,FALSE))</f>
        <v/>
      </c>
      <c r="C420" t="str">
        <f>IF($A420="","",VLOOKUP($A420,DADOS!$F:$R,3,FALSE))</f>
        <v/>
      </c>
      <c r="D420" t="str">
        <f>IF($A420="","",VLOOKUP($A420,DADOS!$F:$R,4,FALSE))</f>
        <v/>
      </c>
      <c r="E420" t="str">
        <f>IF($A420="","",VLOOKUP($A420,DADOS!$F:$R,5,FALSE))</f>
        <v/>
      </c>
      <c r="F420" t="str">
        <f>IF($A420="","",VLOOKUP($A420,DADOS!$F:$R,6,FALSE))</f>
        <v/>
      </c>
      <c r="G420" t="str">
        <f>IF($A420="","",VLOOKUP($A420,DADOS!$F:$R,7,FALSE))</f>
        <v/>
      </c>
      <c r="H420" t="str">
        <f>IF($A420="","",VLOOKUP($A420,DADOS!$F:$R,8,FALSE))</f>
        <v/>
      </c>
      <c r="I420" t="str">
        <f>IF($A420="","",VLOOKUP($A420,DADOS!$F:$R,9,FALSE))</f>
        <v/>
      </c>
      <c r="J420" t="str">
        <f>IF($A420="","",VLOOKUP($A420,DADOS!$F:$R,10,FALSE))</f>
        <v/>
      </c>
      <c r="K420" t="str">
        <f>IF($A420="","",VLOOKUP($A420,DADOS!$F:$R,11,FALSE))</f>
        <v/>
      </c>
      <c r="L420" t="str">
        <f>IF($A420="","",VLOOKUP($A420,DADOS!$F:$R,12,FALSE))</f>
        <v/>
      </c>
      <c r="M420" t="str">
        <f>IF($A420="","",VLOOKUP($A420,DADOS!$F:$R,13,FALSE))</f>
        <v/>
      </c>
      <c r="P420">
        <f>IF($B$23="","",$B$23)</f>
        <v>32</v>
      </c>
      <c r="Q420">
        <f>IF($C$23="","",$C$23)</f>
        <v>16</v>
      </c>
      <c r="R420">
        <f>IF($D$23="","",$D$23)</f>
        <v>32</v>
      </c>
      <c r="S420">
        <f>IF(E$23="","",E$23)</f>
        <v>6</v>
      </c>
      <c r="T420">
        <f>IF(F$23="","",F$23)</f>
        <v>6</v>
      </c>
      <c r="U420">
        <f>IF(G$23="","",G$23)</f>
        <v>0.12</v>
      </c>
      <c r="V420">
        <f>IF(H$23="","",H$23)</f>
        <v>0.12</v>
      </c>
      <c r="W420">
        <f>IF($B$23="","",$B$23)</f>
        <v>32</v>
      </c>
      <c r="X420">
        <f>IF($C$23="","",$C$23)</f>
        <v>16</v>
      </c>
      <c r="Y420">
        <f>IF($D$23="","",$D$23)</f>
        <v>32</v>
      </c>
      <c r="Z420">
        <f>IF(L$23="","",L$23)</f>
        <v>0.12</v>
      </c>
      <c r="AA420">
        <f>IF(M$23="","",M$23)</f>
        <v>0.12</v>
      </c>
      <c r="AC420">
        <f>IF(B$22="","",B$22)</f>
        <v>48</v>
      </c>
      <c r="AD420">
        <f>IF(C$22="","",C$22)</f>
        <v>24</v>
      </c>
      <c r="AE420">
        <f>IF(D$22="","",D$22)</f>
        <v>48</v>
      </c>
      <c r="AF420">
        <f>IF(E$22="","",E$22)</f>
        <v>9</v>
      </c>
      <c r="AG420">
        <f>IF(F$22="","",F$22)</f>
        <v>9</v>
      </c>
      <c r="AH420">
        <f>IF(G$22="","",G$22)</f>
        <v>0.18</v>
      </c>
      <c r="AI420">
        <f>IF(H$22="","",H$22)</f>
        <v>0.18</v>
      </c>
      <c r="AJ420">
        <f>IF(I$22="","",I$22)</f>
        <v>1.7999999999999998</v>
      </c>
      <c r="AK420">
        <f>IF(J$22="","",J$22)</f>
        <v>1.7999999999999998</v>
      </c>
      <c r="AL420">
        <f>IF(K$22="","",K$22)</f>
        <v>0.09</v>
      </c>
      <c r="AM420">
        <f>IF(L$22="","",L$22)</f>
        <v>0.18</v>
      </c>
      <c r="AN420">
        <f>IF(M$22="","",M$22)</f>
        <v>0.18</v>
      </c>
      <c r="AP420">
        <f>$B$16</f>
        <v>40</v>
      </c>
      <c r="AQ420">
        <f>$B$16</f>
        <v>40</v>
      </c>
      <c r="AR420">
        <f>$B$16</f>
        <v>40</v>
      </c>
      <c r="AS420">
        <f>$B$16</f>
        <v>40</v>
      </c>
      <c r="AT420">
        <f>$B$16</f>
        <v>40</v>
      </c>
      <c r="AU420">
        <f>$B$16</f>
        <v>40</v>
      </c>
      <c r="AV420">
        <f>$B$16</f>
        <v>40</v>
      </c>
      <c r="AW420">
        <f>$B$16</f>
        <v>40</v>
      </c>
      <c r="AX420">
        <f>$B$16</f>
        <v>40</v>
      </c>
      <c r="AY420">
        <f>$B$16</f>
        <v>40</v>
      </c>
      <c r="AZ420">
        <f>$B$16</f>
        <v>40</v>
      </c>
      <c r="BA420">
        <f>$B$16</f>
        <v>40</v>
      </c>
    </row>
    <row r="421">
      <c r="B421" t="str">
        <f>IF($A421="","",VLOOKUP($A421,DADOS!$F:$R,2,FALSE))</f>
        <v/>
      </c>
      <c r="C421" t="str">
        <f>IF($A421="","",VLOOKUP($A421,DADOS!$F:$R,3,FALSE))</f>
        <v/>
      </c>
      <c r="D421" t="str">
        <f>IF($A421="","",VLOOKUP($A421,DADOS!$F:$R,4,FALSE))</f>
        <v/>
      </c>
      <c r="E421" t="str">
        <f>IF($A421="","",VLOOKUP($A421,DADOS!$F:$R,5,FALSE))</f>
        <v/>
      </c>
      <c r="F421" t="str">
        <f>IF($A421="","",VLOOKUP($A421,DADOS!$F:$R,6,FALSE))</f>
        <v/>
      </c>
      <c r="G421" t="str">
        <f>IF($A421="","",VLOOKUP($A421,DADOS!$F:$R,7,FALSE))</f>
        <v/>
      </c>
      <c r="H421" t="str">
        <f>IF($A421="","",VLOOKUP($A421,DADOS!$F:$R,8,FALSE))</f>
        <v/>
      </c>
      <c r="I421" t="str">
        <f>IF($A421="","",VLOOKUP($A421,DADOS!$F:$R,9,FALSE))</f>
        <v/>
      </c>
      <c r="J421" t="str">
        <f>IF($A421="","",VLOOKUP($A421,DADOS!$F:$R,10,FALSE))</f>
        <v/>
      </c>
      <c r="K421" t="str">
        <f>IF($A421="","",VLOOKUP($A421,DADOS!$F:$R,11,FALSE))</f>
        <v/>
      </c>
      <c r="L421" t="str">
        <f>IF($A421="","",VLOOKUP($A421,DADOS!$F:$R,12,FALSE))</f>
        <v/>
      </c>
      <c r="M421" t="str">
        <f>IF($A421="","",VLOOKUP($A421,DADOS!$F:$R,13,FALSE))</f>
        <v/>
      </c>
      <c r="P421">
        <f>IF($B$23="","",$B$23)</f>
        <v>32</v>
      </c>
      <c r="Q421">
        <f>IF($C$23="","",$C$23)</f>
        <v>16</v>
      </c>
      <c r="R421">
        <f>IF($D$23="","",$D$23)</f>
        <v>32</v>
      </c>
      <c r="S421">
        <f>IF(E$23="","",E$23)</f>
        <v>6</v>
      </c>
      <c r="T421">
        <f>IF(F$23="","",F$23)</f>
        <v>6</v>
      </c>
      <c r="U421">
        <f>IF(G$23="","",G$23)</f>
        <v>0.12</v>
      </c>
      <c r="V421">
        <f>IF(H$23="","",H$23)</f>
        <v>0.12</v>
      </c>
      <c r="W421">
        <f>IF($B$23="","",$B$23)</f>
        <v>32</v>
      </c>
      <c r="X421">
        <f>IF($C$23="","",$C$23)</f>
        <v>16</v>
      </c>
      <c r="Y421">
        <f>IF($D$23="","",$D$23)</f>
        <v>32</v>
      </c>
      <c r="Z421">
        <f>IF(L$23="","",L$23)</f>
        <v>0.12</v>
      </c>
      <c r="AA421">
        <f>IF(M$23="","",M$23)</f>
        <v>0.12</v>
      </c>
      <c r="AC421">
        <f>IF(B$22="","",B$22)</f>
        <v>48</v>
      </c>
      <c r="AD421">
        <f>IF(C$22="","",C$22)</f>
        <v>24</v>
      </c>
      <c r="AE421">
        <f>IF(D$22="","",D$22)</f>
        <v>48</v>
      </c>
      <c r="AF421">
        <f>IF(E$22="","",E$22)</f>
        <v>9</v>
      </c>
      <c r="AG421">
        <f>IF(F$22="","",F$22)</f>
        <v>9</v>
      </c>
      <c r="AH421">
        <f>IF(G$22="","",G$22)</f>
        <v>0.18</v>
      </c>
      <c r="AI421">
        <f>IF(H$22="","",H$22)</f>
        <v>0.18</v>
      </c>
      <c r="AJ421">
        <f>IF(I$22="","",I$22)</f>
        <v>1.7999999999999998</v>
      </c>
      <c r="AK421">
        <f>IF(J$22="","",J$22)</f>
        <v>1.7999999999999998</v>
      </c>
      <c r="AL421">
        <f>IF(K$22="","",K$22)</f>
        <v>0.09</v>
      </c>
      <c r="AM421">
        <f>IF(L$22="","",L$22)</f>
        <v>0.18</v>
      </c>
      <c r="AN421">
        <f>IF(M$22="","",M$22)</f>
        <v>0.18</v>
      </c>
      <c r="AP421">
        <f>$B$16</f>
        <v>40</v>
      </c>
      <c r="AQ421">
        <f>$B$16</f>
        <v>40</v>
      </c>
      <c r="AR421">
        <f>$B$16</f>
        <v>40</v>
      </c>
      <c r="AS421">
        <f>$B$16</f>
        <v>40</v>
      </c>
      <c r="AT421">
        <f>$B$16</f>
        <v>40</v>
      </c>
      <c r="AU421">
        <f>$B$16</f>
        <v>40</v>
      </c>
      <c r="AV421">
        <f>$B$16</f>
        <v>40</v>
      </c>
      <c r="AW421">
        <f>$B$16</f>
        <v>40</v>
      </c>
      <c r="AX421">
        <f>$B$16</f>
        <v>40</v>
      </c>
      <c r="AY421">
        <f>$B$16</f>
        <v>40</v>
      </c>
      <c r="AZ421">
        <f>$B$16</f>
        <v>40</v>
      </c>
      <c r="BA421">
        <f>$B$16</f>
        <v>40</v>
      </c>
    </row>
    <row r="422">
      <c r="B422" t="str">
        <f>IF($A422="","",VLOOKUP($A422,DADOS!$F:$R,2,FALSE))</f>
        <v/>
      </c>
      <c r="C422" t="str">
        <f>IF($A422="","",VLOOKUP($A422,DADOS!$F:$R,3,FALSE))</f>
        <v/>
      </c>
      <c r="D422" t="str">
        <f>IF($A422="","",VLOOKUP($A422,DADOS!$F:$R,4,FALSE))</f>
        <v/>
      </c>
      <c r="E422" t="str">
        <f>IF($A422="","",VLOOKUP($A422,DADOS!$F:$R,5,FALSE))</f>
        <v/>
      </c>
      <c r="F422" t="str">
        <f>IF($A422="","",VLOOKUP($A422,DADOS!$F:$R,6,FALSE))</f>
        <v/>
      </c>
      <c r="G422" t="str">
        <f>IF($A422="","",VLOOKUP($A422,DADOS!$F:$R,7,FALSE))</f>
        <v/>
      </c>
      <c r="H422" t="str">
        <f>IF($A422="","",VLOOKUP($A422,DADOS!$F:$R,8,FALSE))</f>
        <v/>
      </c>
      <c r="I422" t="str">
        <f>IF($A422="","",VLOOKUP($A422,DADOS!$F:$R,9,FALSE))</f>
        <v/>
      </c>
      <c r="J422" t="str">
        <f>IF($A422="","",VLOOKUP($A422,DADOS!$F:$R,10,FALSE))</f>
        <v/>
      </c>
      <c r="K422" t="str">
        <f>IF($A422="","",VLOOKUP($A422,DADOS!$F:$R,11,FALSE))</f>
        <v/>
      </c>
      <c r="L422" t="str">
        <f>IF($A422="","",VLOOKUP($A422,DADOS!$F:$R,12,FALSE))</f>
        <v/>
      </c>
      <c r="M422" t="str">
        <f>IF($A422="","",VLOOKUP($A422,DADOS!$F:$R,13,FALSE))</f>
        <v/>
      </c>
      <c r="P422">
        <f>IF($B$23="","",$B$23)</f>
        <v>32</v>
      </c>
      <c r="Q422">
        <f>IF($C$23="","",$C$23)</f>
        <v>16</v>
      </c>
      <c r="R422">
        <f>IF($D$23="","",$D$23)</f>
        <v>32</v>
      </c>
      <c r="S422">
        <f>IF(E$23="","",E$23)</f>
        <v>6</v>
      </c>
      <c r="T422">
        <f>IF(F$23="","",F$23)</f>
        <v>6</v>
      </c>
      <c r="U422">
        <f>IF(G$23="","",G$23)</f>
        <v>0.12</v>
      </c>
      <c r="V422">
        <f>IF(H$23="","",H$23)</f>
        <v>0.12</v>
      </c>
      <c r="W422">
        <f>IF($B$23="","",$B$23)</f>
        <v>32</v>
      </c>
      <c r="X422">
        <f>IF($C$23="","",$C$23)</f>
        <v>16</v>
      </c>
      <c r="Y422">
        <f>IF($D$23="","",$D$23)</f>
        <v>32</v>
      </c>
      <c r="Z422">
        <f>IF(L$23="","",L$23)</f>
        <v>0.12</v>
      </c>
      <c r="AA422">
        <f>IF(M$23="","",M$23)</f>
        <v>0.12</v>
      </c>
      <c r="AC422">
        <f>IF(B$22="","",B$22)</f>
        <v>48</v>
      </c>
      <c r="AD422">
        <f>IF(C$22="","",C$22)</f>
        <v>24</v>
      </c>
      <c r="AE422">
        <f>IF(D$22="","",D$22)</f>
        <v>48</v>
      </c>
      <c r="AF422">
        <f>IF(E$22="","",E$22)</f>
        <v>9</v>
      </c>
      <c r="AG422">
        <f>IF(F$22="","",F$22)</f>
        <v>9</v>
      </c>
      <c r="AH422">
        <f>IF(G$22="","",G$22)</f>
        <v>0.18</v>
      </c>
      <c r="AI422">
        <f>IF(H$22="","",H$22)</f>
        <v>0.18</v>
      </c>
      <c r="AJ422">
        <f>IF(I$22="","",I$22)</f>
        <v>1.7999999999999998</v>
      </c>
      <c r="AK422">
        <f>IF(J$22="","",J$22)</f>
        <v>1.7999999999999998</v>
      </c>
      <c r="AL422">
        <f>IF(K$22="","",K$22)</f>
        <v>0.09</v>
      </c>
      <c r="AM422">
        <f>IF(L$22="","",L$22)</f>
        <v>0.18</v>
      </c>
      <c r="AN422">
        <f>IF(M$22="","",M$22)</f>
        <v>0.18</v>
      </c>
      <c r="AP422">
        <f>$B$16</f>
        <v>40</v>
      </c>
      <c r="AQ422">
        <f>$B$16</f>
        <v>40</v>
      </c>
      <c r="AR422">
        <f>$B$16</f>
        <v>40</v>
      </c>
      <c r="AS422">
        <f>$B$16</f>
        <v>40</v>
      </c>
      <c r="AT422">
        <f>$B$16</f>
        <v>40</v>
      </c>
      <c r="AU422">
        <f>$B$16</f>
        <v>40</v>
      </c>
      <c r="AV422">
        <f>$B$16</f>
        <v>40</v>
      </c>
      <c r="AW422">
        <f>$B$16</f>
        <v>40</v>
      </c>
      <c r="AX422">
        <f>$B$16</f>
        <v>40</v>
      </c>
      <c r="AY422">
        <f>$B$16</f>
        <v>40</v>
      </c>
      <c r="AZ422">
        <f>$B$16</f>
        <v>40</v>
      </c>
      <c r="BA422">
        <f>$B$16</f>
        <v>40</v>
      </c>
    </row>
    <row r="423">
      <c r="B423" t="str">
        <f>IF($A423="","",VLOOKUP($A423,DADOS!$F:$R,2,FALSE))</f>
        <v/>
      </c>
      <c r="C423" t="str">
        <f>IF($A423="","",VLOOKUP($A423,DADOS!$F:$R,3,FALSE))</f>
        <v/>
      </c>
      <c r="D423" t="str">
        <f>IF($A423="","",VLOOKUP($A423,DADOS!$F:$R,4,FALSE))</f>
        <v/>
      </c>
      <c r="E423" t="str">
        <f>IF($A423="","",VLOOKUP($A423,DADOS!$F:$R,5,FALSE))</f>
        <v/>
      </c>
      <c r="F423" t="str">
        <f>IF($A423="","",VLOOKUP($A423,DADOS!$F:$R,6,FALSE))</f>
        <v/>
      </c>
      <c r="G423" t="str">
        <f>IF($A423="","",VLOOKUP($A423,DADOS!$F:$R,7,FALSE))</f>
        <v/>
      </c>
      <c r="H423" t="str">
        <f>IF($A423="","",VLOOKUP($A423,DADOS!$F:$R,8,FALSE))</f>
        <v/>
      </c>
      <c r="I423" t="str">
        <f>IF($A423="","",VLOOKUP($A423,DADOS!$F:$R,9,FALSE))</f>
        <v/>
      </c>
      <c r="J423" t="str">
        <f>IF($A423="","",VLOOKUP($A423,DADOS!$F:$R,10,FALSE))</f>
        <v/>
      </c>
      <c r="K423" t="str">
        <f>IF($A423="","",VLOOKUP($A423,DADOS!$F:$R,11,FALSE))</f>
        <v/>
      </c>
      <c r="L423" t="str">
        <f>IF($A423="","",VLOOKUP($A423,DADOS!$F:$R,12,FALSE))</f>
        <v/>
      </c>
      <c r="M423" t="str">
        <f>IF($A423="","",VLOOKUP($A423,DADOS!$F:$R,13,FALSE))</f>
        <v/>
      </c>
      <c r="P423">
        <f>IF($B$23="","",$B$23)</f>
        <v>32</v>
      </c>
      <c r="Q423">
        <f>IF($C$23="","",$C$23)</f>
        <v>16</v>
      </c>
      <c r="R423">
        <f>IF($D$23="","",$D$23)</f>
        <v>32</v>
      </c>
      <c r="S423">
        <f>IF(E$23="","",E$23)</f>
        <v>6</v>
      </c>
      <c r="T423">
        <f>IF(F$23="","",F$23)</f>
        <v>6</v>
      </c>
      <c r="U423">
        <f>IF(G$23="","",G$23)</f>
        <v>0.12</v>
      </c>
      <c r="V423">
        <f>IF(H$23="","",H$23)</f>
        <v>0.12</v>
      </c>
      <c r="W423">
        <f>IF($B$23="","",$B$23)</f>
        <v>32</v>
      </c>
      <c r="X423">
        <f>IF($C$23="","",$C$23)</f>
        <v>16</v>
      </c>
      <c r="Y423">
        <f>IF($D$23="","",$D$23)</f>
        <v>32</v>
      </c>
      <c r="Z423">
        <f>IF(L$23="","",L$23)</f>
        <v>0.12</v>
      </c>
      <c r="AA423">
        <f>IF(M$23="","",M$23)</f>
        <v>0.12</v>
      </c>
      <c r="AC423">
        <f>IF(B$22="","",B$22)</f>
        <v>48</v>
      </c>
      <c r="AD423">
        <f>IF(C$22="","",C$22)</f>
        <v>24</v>
      </c>
      <c r="AE423">
        <f>IF(D$22="","",D$22)</f>
        <v>48</v>
      </c>
      <c r="AF423">
        <f>IF(E$22="","",E$22)</f>
        <v>9</v>
      </c>
      <c r="AG423">
        <f>IF(F$22="","",F$22)</f>
        <v>9</v>
      </c>
      <c r="AH423">
        <f>IF(G$22="","",G$22)</f>
        <v>0.18</v>
      </c>
      <c r="AI423">
        <f>IF(H$22="","",H$22)</f>
        <v>0.18</v>
      </c>
      <c r="AJ423">
        <f>IF(I$22="","",I$22)</f>
        <v>1.7999999999999998</v>
      </c>
      <c r="AK423">
        <f>IF(J$22="","",J$22)</f>
        <v>1.7999999999999998</v>
      </c>
      <c r="AL423">
        <f>IF(K$22="","",K$22)</f>
        <v>0.09</v>
      </c>
      <c r="AM423">
        <f>IF(L$22="","",L$22)</f>
        <v>0.18</v>
      </c>
      <c r="AN423">
        <f>IF(M$22="","",M$22)</f>
        <v>0.18</v>
      </c>
      <c r="AP423">
        <f>$B$16</f>
        <v>40</v>
      </c>
      <c r="AQ423">
        <f>$B$16</f>
        <v>40</v>
      </c>
      <c r="AR423">
        <f>$B$16</f>
        <v>40</v>
      </c>
      <c r="AS423">
        <f>$B$16</f>
        <v>40</v>
      </c>
      <c r="AT423">
        <f>$B$16</f>
        <v>40</v>
      </c>
      <c r="AU423">
        <f>$B$16</f>
        <v>40</v>
      </c>
      <c r="AV423">
        <f>$B$16</f>
        <v>40</v>
      </c>
      <c r="AW423">
        <f>$B$16</f>
        <v>40</v>
      </c>
      <c r="AX423">
        <f>$B$16</f>
        <v>40</v>
      </c>
      <c r="AY423">
        <f>$B$16</f>
        <v>40</v>
      </c>
      <c r="AZ423">
        <f>$B$16</f>
        <v>40</v>
      </c>
      <c r="BA423">
        <f>$B$16</f>
        <v>40</v>
      </c>
    </row>
    <row r="424">
      <c r="B424" t="str">
        <f>IF($A424="","",VLOOKUP($A424,DADOS!$F:$R,2,FALSE))</f>
        <v/>
      </c>
      <c r="C424" t="str">
        <f>IF($A424="","",VLOOKUP($A424,DADOS!$F:$R,3,FALSE))</f>
        <v/>
      </c>
      <c r="D424" t="str">
        <f>IF($A424="","",VLOOKUP($A424,DADOS!$F:$R,4,FALSE))</f>
        <v/>
      </c>
      <c r="E424" t="str">
        <f>IF($A424="","",VLOOKUP($A424,DADOS!$F:$R,5,FALSE))</f>
        <v/>
      </c>
      <c r="F424" t="str">
        <f>IF($A424="","",VLOOKUP($A424,DADOS!$F:$R,6,FALSE))</f>
        <v/>
      </c>
      <c r="G424" t="str">
        <f>IF($A424="","",VLOOKUP($A424,DADOS!$F:$R,7,FALSE))</f>
        <v/>
      </c>
      <c r="H424" t="str">
        <f>IF($A424="","",VLOOKUP($A424,DADOS!$F:$R,8,FALSE))</f>
        <v/>
      </c>
      <c r="I424" t="str">
        <f>IF($A424="","",VLOOKUP($A424,DADOS!$F:$R,9,FALSE))</f>
        <v/>
      </c>
      <c r="J424" t="str">
        <f>IF($A424="","",VLOOKUP($A424,DADOS!$F:$R,10,FALSE))</f>
        <v/>
      </c>
      <c r="K424" t="str">
        <f>IF($A424="","",VLOOKUP($A424,DADOS!$F:$R,11,FALSE))</f>
        <v/>
      </c>
      <c r="L424" t="str">
        <f>IF($A424="","",VLOOKUP($A424,DADOS!$F:$R,12,FALSE))</f>
        <v/>
      </c>
      <c r="M424" t="str">
        <f>IF($A424="","",VLOOKUP($A424,DADOS!$F:$R,13,FALSE))</f>
        <v/>
      </c>
      <c r="P424">
        <f>IF($B$23="","",$B$23)</f>
        <v>32</v>
      </c>
      <c r="Q424">
        <f>IF($C$23="","",$C$23)</f>
        <v>16</v>
      </c>
      <c r="R424">
        <f>IF($D$23="","",$D$23)</f>
        <v>32</v>
      </c>
      <c r="S424">
        <f>IF(E$23="","",E$23)</f>
        <v>6</v>
      </c>
      <c r="T424">
        <f>IF(F$23="","",F$23)</f>
        <v>6</v>
      </c>
      <c r="U424">
        <f>IF(G$23="","",G$23)</f>
        <v>0.12</v>
      </c>
      <c r="V424">
        <f>IF(H$23="","",H$23)</f>
        <v>0.12</v>
      </c>
      <c r="W424">
        <f>IF($B$23="","",$B$23)</f>
        <v>32</v>
      </c>
      <c r="X424">
        <f>IF($C$23="","",$C$23)</f>
        <v>16</v>
      </c>
      <c r="Y424">
        <f>IF($D$23="","",$D$23)</f>
        <v>32</v>
      </c>
      <c r="Z424">
        <f>IF(L$23="","",L$23)</f>
        <v>0.12</v>
      </c>
      <c r="AA424">
        <f>IF(M$23="","",M$23)</f>
        <v>0.12</v>
      </c>
      <c r="AC424">
        <f>IF(B$22="","",B$22)</f>
        <v>48</v>
      </c>
      <c r="AD424">
        <f>IF(C$22="","",C$22)</f>
        <v>24</v>
      </c>
      <c r="AE424">
        <f>IF(D$22="","",D$22)</f>
        <v>48</v>
      </c>
      <c r="AF424">
        <f>IF(E$22="","",E$22)</f>
        <v>9</v>
      </c>
      <c r="AG424">
        <f>IF(F$22="","",F$22)</f>
        <v>9</v>
      </c>
      <c r="AH424">
        <f>IF(G$22="","",G$22)</f>
        <v>0.18</v>
      </c>
      <c r="AI424">
        <f>IF(H$22="","",H$22)</f>
        <v>0.18</v>
      </c>
      <c r="AJ424">
        <f>IF(I$22="","",I$22)</f>
        <v>1.7999999999999998</v>
      </c>
      <c r="AK424">
        <f>IF(J$22="","",J$22)</f>
        <v>1.7999999999999998</v>
      </c>
      <c r="AL424">
        <f>IF(K$22="","",K$22)</f>
        <v>0.09</v>
      </c>
      <c r="AM424">
        <f>IF(L$22="","",L$22)</f>
        <v>0.18</v>
      </c>
      <c r="AN424">
        <f>IF(M$22="","",M$22)</f>
        <v>0.18</v>
      </c>
      <c r="AP424">
        <f>$B$16</f>
        <v>40</v>
      </c>
      <c r="AQ424">
        <f>$B$16</f>
        <v>40</v>
      </c>
      <c r="AR424">
        <f>$B$16</f>
        <v>40</v>
      </c>
      <c r="AS424">
        <f>$B$16</f>
        <v>40</v>
      </c>
      <c r="AT424">
        <f>$B$16</f>
        <v>40</v>
      </c>
      <c r="AU424">
        <f>$B$16</f>
        <v>40</v>
      </c>
      <c r="AV424">
        <f>$B$16</f>
        <v>40</v>
      </c>
      <c r="AW424">
        <f>$B$16</f>
        <v>40</v>
      </c>
      <c r="AX424">
        <f>$B$16</f>
        <v>40</v>
      </c>
      <c r="AY424">
        <f>$B$16</f>
        <v>40</v>
      </c>
      <c r="AZ424">
        <f>$B$16</f>
        <v>40</v>
      </c>
      <c r="BA424">
        <f>$B$16</f>
        <v>40</v>
      </c>
    </row>
    <row r="425">
      <c r="B425" t="str">
        <f>IF($A425="","",VLOOKUP($A425,DADOS!$F:$R,2,FALSE))</f>
        <v/>
      </c>
      <c r="C425" t="str">
        <f>IF($A425="","",VLOOKUP($A425,DADOS!$F:$R,3,FALSE))</f>
        <v/>
      </c>
      <c r="D425" t="str">
        <f>IF($A425="","",VLOOKUP($A425,DADOS!$F:$R,4,FALSE))</f>
        <v/>
      </c>
      <c r="E425" t="str">
        <f>IF($A425="","",VLOOKUP($A425,DADOS!$F:$R,5,FALSE))</f>
        <v/>
      </c>
      <c r="F425" t="str">
        <f>IF($A425="","",VLOOKUP($A425,DADOS!$F:$R,6,FALSE))</f>
        <v/>
      </c>
      <c r="G425" t="str">
        <f>IF($A425="","",VLOOKUP($A425,DADOS!$F:$R,7,FALSE))</f>
        <v/>
      </c>
      <c r="H425" t="str">
        <f>IF($A425="","",VLOOKUP($A425,DADOS!$F:$R,8,FALSE))</f>
        <v/>
      </c>
      <c r="I425" t="str">
        <f>IF($A425="","",VLOOKUP($A425,DADOS!$F:$R,9,FALSE))</f>
        <v/>
      </c>
      <c r="J425" t="str">
        <f>IF($A425="","",VLOOKUP($A425,DADOS!$F:$R,10,FALSE))</f>
        <v/>
      </c>
      <c r="K425" t="str">
        <f>IF($A425="","",VLOOKUP($A425,DADOS!$F:$R,11,FALSE))</f>
        <v/>
      </c>
      <c r="L425" t="str">
        <f>IF($A425="","",VLOOKUP($A425,DADOS!$F:$R,12,FALSE))</f>
        <v/>
      </c>
      <c r="M425" t="str">
        <f>IF($A425="","",VLOOKUP($A425,DADOS!$F:$R,13,FALSE))</f>
        <v/>
      </c>
      <c r="P425">
        <f>IF($B$23="","",$B$23)</f>
        <v>32</v>
      </c>
      <c r="Q425">
        <f>IF($C$23="","",$C$23)</f>
        <v>16</v>
      </c>
      <c r="R425">
        <f>IF($D$23="","",$D$23)</f>
        <v>32</v>
      </c>
      <c r="S425">
        <f>IF(E$23="","",E$23)</f>
        <v>6</v>
      </c>
      <c r="T425">
        <f>IF(F$23="","",F$23)</f>
        <v>6</v>
      </c>
      <c r="U425">
        <f>IF(G$23="","",G$23)</f>
        <v>0.12</v>
      </c>
      <c r="V425">
        <f>IF(H$23="","",H$23)</f>
        <v>0.12</v>
      </c>
      <c r="W425">
        <f>IF($B$23="","",$B$23)</f>
        <v>32</v>
      </c>
      <c r="X425">
        <f>IF($C$23="","",$C$23)</f>
        <v>16</v>
      </c>
      <c r="Y425">
        <f>IF($D$23="","",$D$23)</f>
        <v>32</v>
      </c>
      <c r="Z425">
        <f>IF(L$23="","",L$23)</f>
        <v>0.12</v>
      </c>
      <c r="AA425">
        <f>IF(M$23="","",M$23)</f>
        <v>0.12</v>
      </c>
      <c r="AC425">
        <f>IF(B$22="","",B$22)</f>
        <v>48</v>
      </c>
      <c r="AD425">
        <f>IF(C$22="","",C$22)</f>
        <v>24</v>
      </c>
      <c r="AE425">
        <f>IF(D$22="","",D$22)</f>
        <v>48</v>
      </c>
      <c r="AF425">
        <f>IF(E$22="","",E$22)</f>
        <v>9</v>
      </c>
      <c r="AG425">
        <f>IF(F$22="","",F$22)</f>
        <v>9</v>
      </c>
      <c r="AH425">
        <f>IF(G$22="","",G$22)</f>
        <v>0.18</v>
      </c>
      <c r="AI425">
        <f>IF(H$22="","",H$22)</f>
        <v>0.18</v>
      </c>
      <c r="AJ425">
        <f>IF(I$22="","",I$22)</f>
        <v>1.7999999999999998</v>
      </c>
      <c r="AK425">
        <f>IF(J$22="","",J$22)</f>
        <v>1.7999999999999998</v>
      </c>
      <c r="AL425">
        <f>IF(K$22="","",K$22)</f>
        <v>0.09</v>
      </c>
      <c r="AM425">
        <f>IF(L$22="","",L$22)</f>
        <v>0.18</v>
      </c>
      <c r="AN425">
        <f>IF(M$22="","",M$22)</f>
        <v>0.18</v>
      </c>
      <c r="AP425">
        <f>$B$16</f>
        <v>40</v>
      </c>
      <c r="AQ425">
        <f>$B$16</f>
        <v>40</v>
      </c>
      <c r="AR425">
        <f>$B$16</f>
        <v>40</v>
      </c>
      <c r="AS425">
        <f>$B$16</f>
        <v>40</v>
      </c>
      <c r="AT425">
        <f>$B$16</f>
        <v>40</v>
      </c>
      <c r="AU425">
        <f>$B$16</f>
        <v>40</v>
      </c>
      <c r="AV425">
        <f>$B$16</f>
        <v>40</v>
      </c>
      <c r="AW425">
        <f>$B$16</f>
        <v>40</v>
      </c>
      <c r="AX425">
        <f>$B$16</f>
        <v>40</v>
      </c>
      <c r="AY425">
        <f>$B$16</f>
        <v>40</v>
      </c>
      <c r="AZ425">
        <f>$B$16</f>
        <v>40</v>
      </c>
      <c r="BA425">
        <f>$B$16</f>
        <v>40</v>
      </c>
    </row>
    <row r="426">
      <c r="B426" t="str">
        <f>IF($A426="","",VLOOKUP($A426,DADOS!$F:$R,2,FALSE))</f>
        <v/>
      </c>
      <c r="C426" t="str">
        <f>IF($A426="","",VLOOKUP($A426,DADOS!$F:$R,3,FALSE))</f>
        <v/>
      </c>
      <c r="D426" t="str">
        <f>IF($A426="","",VLOOKUP($A426,DADOS!$F:$R,4,FALSE))</f>
        <v/>
      </c>
      <c r="E426" t="str">
        <f>IF($A426="","",VLOOKUP($A426,DADOS!$F:$R,5,FALSE))</f>
        <v/>
      </c>
      <c r="F426" t="str">
        <f>IF($A426="","",VLOOKUP($A426,DADOS!$F:$R,6,FALSE))</f>
        <v/>
      </c>
      <c r="G426" t="str">
        <f>IF($A426="","",VLOOKUP($A426,DADOS!$F:$R,7,FALSE))</f>
        <v/>
      </c>
      <c r="H426" t="str">
        <f>IF($A426="","",VLOOKUP($A426,DADOS!$F:$R,8,FALSE))</f>
        <v/>
      </c>
      <c r="I426" t="str">
        <f>IF($A426="","",VLOOKUP($A426,DADOS!$F:$R,9,FALSE))</f>
        <v/>
      </c>
      <c r="J426" t="str">
        <f>IF($A426="","",VLOOKUP($A426,DADOS!$F:$R,10,FALSE))</f>
        <v/>
      </c>
      <c r="K426" t="str">
        <f>IF($A426="","",VLOOKUP($A426,DADOS!$F:$R,11,FALSE))</f>
        <v/>
      </c>
      <c r="L426" t="str">
        <f>IF($A426="","",VLOOKUP($A426,DADOS!$F:$R,12,FALSE))</f>
        <v/>
      </c>
      <c r="M426" t="str">
        <f>IF($A426="","",VLOOKUP($A426,DADOS!$F:$R,13,FALSE))</f>
        <v/>
      </c>
      <c r="P426">
        <f>IF($B$23="","",$B$23)</f>
        <v>32</v>
      </c>
      <c r="Q426">
        <f>IF($C$23="","",$C$23)</f>
        <v>16</v>
      </c>
      <c r="R426">
        <f>IF($D$23="","",$D$23)</f>
        <v>32</v>
      </c>
      <c r="S426">
        <f>IF(E$23="","",E$23)</f>
        <v>6</v>
      </c>
      <c r="T426">
        <f>IF(F$23="","",F$23)</f>
        <v>6</v>
      </c>
      <c r="U426">
        <f>IF(G$23="","",G$23)</f>
        <v>0.12</v>
      </c>
      <c r="V426">
        <f>IF(H$23="","",H$23)</f>
        <v>0.12</v>
      </c>
      <c r="W426">
        <f>IF($B$23="","",$B$23)</f>
        <v>32</v>
      </c>
      <c r="X426">
        <f>IF($C$23="","",$C$23)</f>
        <v>16</v>
      </c>
      <c r="Y426">
        <f>IF($D$23="","",$D$23)</f>
        <v>32</v>
      </c>
      <c r="Z426">
        <f>IF(L$23="","",L$23)</f>
        <v>0.12</v>
      </c>
      <c r="AA426">
        <f>IF(M$23="","",M$23)</f>
        <v>0.12</v>
      </c>
      <c r="AC426">
        <f>IF(B$22="","",B$22)</f>
        <v>48</v>
      </c>
      <c r="AD426">
        <f>IF(C$22="","",C$22)</f>
        <v>24</v>
      </c>
      <c r="AE426">
        <f>IF(D$22="","",D$22)</f>
        <v>48</v>
      </c>
      <c r="AF426">
        <f>IF(E$22="","",E$22)</f>
        <v>9</v>
      </c>
      <c r="AG426">
        <f>IF(F$22="","",F$22)</f>
        <v>9</v>
      </c>
      <c r="AH426">
        <f>IF(G$22="","",G$22)</f>
        <v>0.18</v>
      </c>
      <c r="AI426">
        <f>IF(H$22="","",H$22)</f>
        <v>0.18</v>
      </c>
      <c r="AJ426">
        <f>IF(I$22="","",I$22)</f>
        <v>1.7999999999999998</v>
      </c>
      <c r="AK426">
        <f>IF(J$22="","",J$22)</f>
        <v>1.7999999999999998</v>
      </c>
      <c r="AL426">
        <f>IF(K$22="","",K$22)</f>
        <v>0.09</v>
      </c>
      <c r="AM426">
        <f>IF(L$22="","",L$22)</f>
        <v>0.18</v>
      </c>
      <c r="AN426">
        <f>IF(M$22="","",M$22)</f>
        <v>0.18</v>
      </c>
      <c r="AP426">
        <f>$B$16</f>
        <v>40</v>
      </c>
      <c r="AQ426">
        <f>$B$16</f>
        <v>40</v>
      </c>
      <c r="AR426">
        <f>$B$16</f>
        <v>40</v>
      </c>
      <c r="AS426">
        <f>$B$16</f>
        <v>40</v>
      </c>
      <c r="AT426">
        <f>$B$16</f>
        <v>40</v>
      </c>
      <c r="AU426">
        <f>$B$16</f>
        <v>40</v>
      </c>
      <c r="AV426">
        <f>$B$16</f>
        <v>40</v>
      </c>
      <c r="AW426">
        <f>$B$16</f>
        <v>40</v>
      </c>
      <c r="AX426">
        <f>$B$16</f>
        <v>40</v>
      </c>
      <c r="AY426">
        <f>$B$16</f>
        <v>40</v>
      </c>
      <c r="AZ426">
        <f>$B$16</f>
        <v>40</v>
      </c>
      <c r="BA426">
        <f>$B$16</f>
        <v>40</v>
      </c>
    </row>
    <row r="427">
      <c r="B427" t="str">
        <f>IF($A427="","",VLOOKUP($A427,DADOS!$F:$R,2,FALSE))</f>
        <v/>
      </c>
      <c r="C427" t="str">
        <f>IF($A427="","",VLOOKUP($A427,DADOS!$F:$R,3,FALSE))</f>
        <v/>
      </c>
      <c r="D427" t="str">
        <f>IF($A427="","",VLOOKUP($A427,DADOS!$F:$R,4,FALSE))</f>
        <v/>
      </c>
      <c r="E427" t="str">
        <f>IF($A427="","",VLOOKUP($A427,DADOS!$F:$R,5,FALSE))</f>
        <v/>
      </c>
      <c r="F427" t="str">
        <f>IF($A427="","",VLOOKUP($A427,DADOS!$F:$R,6,FALSE))</f>
        <v/>
      </c>
      <c r="G427" t="str">
        <f>IF($A427="","",VLOOKUP($A427,DADOS!$F:$R,7,FALSE))</f>
        <v/>
      </c>
      <c r="H427" t="str">
        <f>IF($A427="","",VLOOKUP($A427,DADOS!$F:$R,8,FALSE))</f>
        <v/>
      </c>
      <c r="I427" t="str">
        <f>IF($A427="","",VLOOKUP($A427,DADOS!$F:$R,9,FALSE))</f>
        <v/>
      </c>
      <c r="J427" t="str">
        <f>IF($A427="","",VLOOKUP($A427,DADOS!$F:$R,10,FALSE))</f>
        <v/>
      </c>
      <c r="K427" t="str">
        <f>IF($A427="","",VLOOKUP($A427,DADOS!$F:$R,11,FALSE))</f>
        <v/>
      </c>
      <c r="L427" t="str">
        <f>IF($A427="","",VLOOKUP($A427,DADOS!$F:$R,12,FALSE))</f>
        <v/>
      </c>
      <c r="M427" t="str">
        <f>IF($A427="","",VLOOKUP($A427,DADOS!$F:$R,13,FALSE))</f>
        <v/>
      </c>
      <c r="P427">
        <f>IF($B$23="","",$B$23)</f>
        <v>32</v>
      </c>
      <c r="Q427">
        <f>IF($C$23="","",$C$23)</f>
        <v>16</v>
      </c>
      <c r="R427">
        <f>IF($D$23="","",$D$23)</f>
        <v>32</v>
      </c>
      <c r="S427">
        <f>IF(E$23="","",E$23)</f>
        <v>6</v>
      </c>
      <c r="T427">
        <f>IF(F$23="","",F$23)</f>
        <v>6</v>
      </c>
      <c r="U427">
        <f>IF(G$23="","",G$23)</f>
        <v>0.12</v>
      </c>
      <c r="V427">
        <f>IF(H$23="","",H$23)</f>
        <v>0.12</v>
      </c>
      <c r="W427">
        <f>IF($B$23="","",$B$23)</f>
        <v>32</v>
      </c>
      <c r="X427">
        <f>IF($C$23="","",$C$23)</f>
        <v>16</v>
      </c>
      <c r="Y427">
        <f>IF($D$23="","",$D$23)</f>
        <v>32</v>
      </c>
      <c r="Z427">
        <f>IF(L$23="","",L$23)</f>
        <v>0.12</v>
      </c>
      <c r="AA427">
        <f>IF(M$23="","",M$23)</f>
        <v>0.12</v>
      </c>
      <c r="AC427">
        <f>IF(B$22="","",B$22)</f>
        <v>48</v>
      </c>
      <c r="AD427">
        <f>IF(C$22="","",C$22)</f>
        <v>24</v>
      </c>
      <c r="AE427">
        <f>IF(D$22="","",D$22)</f>
        <v>48</v>
      </c>
      <c r="AF427">
        <f>IF(E$22="","",E$22)</f>
        <v>9</v>
      </c>
      <c r="AG427">
        <f>IF(F$22="","",F$22)</f>
        <v>9</v>
      </c>
      <c r="AH427">
        <f>IF(G$22="","",G$22)</f>
        <v>0.18</v>
      </c>
      <c r="AI427">
        <f>IF(H$22="","",H$22)</f>
        <v>0.18</v>
      </c>
      <c r="AJ427">
        <f>IF(I$22="","",I$22)</f>
        <v>1.7999999999999998</v>
      </c>
      <c r="AK427">
        <f>IF(J$22="","",J$22)</f>
        <v>1.7999999999999998</v>
      </c>
      <c r="AL427">
        <f>IF(K$22="","",K$22)</f>
        <v>0.09</v>
      </c>
      <c r="AM427">
        <f>IF(L$22="","",L$22)</f>
        <v>0.18</v>
      </c>
      <c r="AN427">
        <f>IF(M$22="","",M$22)</f>
        <v>0.18</v>
      </c>
      <c r="AP427">
        <f>$B$16</f>
        <v>40</v>
      </c>
      <c r="AQ427">
        <f>$B$16</f>
        <v>40</v>
      </c>
      <c r="AR427">
        <f>$B$16</f>
        <v>40</v>
      </c>
      <c r="AS427">
        <f>$B$16</f>
        <v>40</v>
      </c>
      <c r="AT427">
        <f>$B$16</f>
        <v>40</v>
      </c>
      <c r="AU427">
        <f>$B$16</f>
        <v>40</v>
      </c>
      <c r="AV427">
        <f>$B$16</f>
        <v>40</v>
      </c>
      <c r="AW427">
        <f>$B$16</f>
        <v>40</v>
      </c>
      <c r="AX427">
        <f>$B$16</f>
        <v>40</v>
      </c>
      <c r="AY427">
        <f>$B$16</f>
        <v>40</v>
      </c>
      <c r="AZ427">
        <f>$B$16</f>
        <v>40</v>
      </c>
      <c r="BA427">
        <f>$B$16</f>
        <v>40</v>
      </c>
    </row>
    <row r="428">
      <c r="B428" t="str">
        <f>IF($A428="","",VLOOKUP($A428,DADOS!$F:$R,2,FALSE))</f>
        <v/>
      </c>
      <c r="C428" t="str">
        <f>IF($A428="","",VLOOKUP($A428,DADOS!$F:$R,3,FALSE))</f>
        <v/>
      </c>
      <c r="D428" t="str">
        <f>IF($A428="","",VLOOKUP($A428,DADOS!$F:$R,4,FALSE))</f>
        <v/>
      </c>
      <c r="E428" t="str">
        <f>IF($A428="","",VLOOKUP($A428,DADOS!$F:$R,5,FALSE))</f>
        <v/>
      </c>
      <c r="F428" t="str">
        <f>IF($A428="","",VLOOKUP($A428,DADOS!$F:$R,6,FALSE))</f>
        <v/>
      </c>
      <c r="G428" t="str">
        <f>IF($A428="","",VLOOKUP($A428,DADOS!$F:$R,7,FALSE))</f>
        <v/>
      </c>
      <c r="H428" t="str">
        <f>IF($A428="","",VLOOKUP($A428,DADOS!$F:$R,8,FALSE))</f>
        <v/>
      </c>
      <c r="I428" t="str">
        <f>IF($A428="","",VLOOKUP($A428,DADOS!$F:$R,9,FALSE))</f>
        <v/>
      </c>
      <c r="J428" t="str">
        <f>IF($A428="","",VLOOKUP($A428,DADOS!$F:$R,10,FALSE))</f>
        <v/>
      </c>
      <c r="K428" t="str">
        <f>IF($A428="","",VLOOKUP($A428,DADOS!$F:$R,11,FALSE))</f>
        <v/>
      </c>
      <c r="L428" t="str">
        <f>IF($A428="","",VLOOKUP($A428,DADOS!$F:$R,12,FALSE))</f>
        <v/>
      </c>
      <c r="M428" t="str">
        <f>IF($A428="","",VLOOKUP($A428,DADOS!$F:$R,13,FALSE))</f>
        <v/>
      </c>
      <c r="P428">
        <f>IF($B$23="","",$B$23)</f>
        <v>32</v>
      </c>
      <c r="Q428">
        <f>IF($C$23="","",$C$23)</f>
        <v>16</v>
      </c>
      <c r="R428">
        <f>IF($D$23="","",$D$23)</f>
        <v>32</v>
      </c>
      <c r="S428">
        <f>IF(E$23="","",E$23)</f>
        <v>6</v>
      </c>
      <c r="T428">
        <f>IF(F$23="","",F$23)</f>
        <v>6</v>
      </c>
      <c r="U428">
        <f>IF(G$23="","",G$23)</f>
        <v>0.12</v>
      </c>
      <c r="V428">
        <f>IF(H$23="","",H$23)</f>
        <v>0.12</v>
      </c>
      <c r="W428">
        <f>IF($B$23="","",$B$23)</f>
        <v>32</v>
      </c>
      <c r="X428">
        <f>IF($C$23="","",$C$23)</f>
        <v>16</v>
      </c>
      <c r="Y428">
        <f>IF($D$23="","",$D$23)</f>
        <v>32</v>
      </c>
      <c r="Z428">
        <f>IF(L$23="","",L$23)</f>
        <v>0.12</v>
      </c>
      <c r="AA428">
        <f>IF(M$23="","",M$23)</f>
        <v>0.12</v>
      </c>
      <c r="AC428">
        <f>IF(B$22="","",B$22)</f>
        <v>48</v>
      </c>
      <c r="AD428">
        <f>IF(C$22="","",C$22)</f>
        <v>24</v>
      </c>
      <c r="AE428">
        <f>IF(D$22="","",D$22)</f>
        <v>48</v>
      </c>
      <c r="AF428">
        <f>IF(E$22="","",E$22)</f>
        <v>9</v>
      </c>
      <c r="AG428">
        <f>IF(F$22="","",F$22)</f>
        <v>9</v>
      </c>
      <c r="AH428">
        <f>IF(G$22="","",G$22)</f>
        <v>0.18</v>
      </c>
      <c r="AI428">
        <f>IF(H$22="","",H$22)</f>
        <v>0.18</v>
      </c>
      <c r="AJ428">
        <f>IF(I$22="","",I$22)</f>
        <v>1.7999999999999998</v>
      </c>
      <c r="AK428">
        <f>IF(J$22="","",J$22)</f>
        <v>1.7999999999999998</v>
      </c>
      <c r="AL428">
        <f>IF(K$22="","",K$22)</f>
        <v>0.09</v>
      </c>
      <c r="AM428">
        <f>IF(L$22="","",L$22)</f>
        <v>0.18</v>
      </c>
      <c r="AN428">
        <f>IF(M$22="","",M$22)</f>
        <v>0.18</v>
      </c>
      <c r="AP428">
        <f>$B$16</f>
        <v>40</v>
      </c>
      <c r="AQ428">
        <f>$B$16</f>
        <v>40</v>
      </c>
      <c r="AR428">
        <f>$B$16</f>
        <v>40</v>
      </c>
      <c r="AS428">
        <f>$B$16</f>
        <v>40</v>
      </c>
      <c r="AT428">
        <f>$B$16</f>
        <v>40</v>
      </c>
      <c r="AU428">
        <f>$B$16</f>
        <v>40</v>
      </c>
      <c r="AV428">
        <f>$B$16</f>
        <v>40</v>
      </c>
      <c r="AW428">
        <f>$B$16</f>
        <v>40</v>
      </c>
      <c r="AX428">
        <f>$B$16</f>
        <v>40</v>
      </c>
      <c r="AY428">
        <f>$B$16</f>
        <v>40</v>
      </c>
      <c r="AZ428">
        <f>$B$16</f>
        <v>40</v>
      </c>
      <c r="BA428">
        <f>$B$16</f>
        <v>40</v>
      </c>
    </row>
    <row r="429">
      <c r="B429" t="str">
        <f>IF($A429="","",VLOOKUP($A429,DADOS!$F:$R,2,FALSE))</f>
        <v/>
      </c>
      <c r="C429" t="str">
        <f>IF($A429="","",VLOOKUP($A429,DADOS!$F:$R,3,FALSE))</f>
        <v/>
      </c>
      <c r="D429" t="str">
        <f>IF($A429="","",VLOOKUP($A429,DADOS!$F:$R,4,FALSE))</f>
        <v/>
      </c>
      <c r="E429" t="str">
        <f>IF($A429="","",VLOOKUP($A429,DADOS!$F:$R,5,FALSE))</f>
        <v/>
      </c>
      <c r="F429" t="str">
        <f>IF($A429="","",VLOOKUP($A429,DADOS!$F:$R,6,FALSE))</f>
        <v/>
      </c>
      <c r="G429" t="str">
        <f>IF($A429="","",VLOOKUP($A429,DADOS!$F:$R,7,FALSE))</f>
        <v/>
      </c>
      <c r="H429" t="str">
        <f>IF($A429="","",VLOOKUP($A429,DADOS!$F:$R,8,FALSE))</f>
        <v/>
      </c>
      <c r="I429" t="str">
        <f>IF($A429="","",VLOOKUP($A429,DADOS!$F:$R,9,FALSE))</f>
        <v/>
      </c>
      <c r="J429" t="str">
        <f>IF($A429="","",VLOOKUP($A429,DADOS!$F:$R,10,FALSE))</f>
        <v/>
      </c>
      <c r="K429" t="str">
        <f>IF($A429="","",VLOOKUP($A429,DADOS!$F:$R,11,FALSE))</f>
        <v/>
      </c>
      <c r="L429" t="str">
        <f>IF($A429="","",VLOOKUP($A429,DADOS!$F:$R,12,FALSE))</f>
        <v/>
      </c>
      <c r="M429" t="str">
        <f>IF($A429="","",VLOOKUP($A429,DADOS!$F:$R,13,FALSE))</f>
        <v/>
      </c>
      <c r="P429">
        <f>IF($B$23="","",$B$23)</f>
        <v>32</v>
      </c>
      <c r="Q429">
        <f>IF($C$23="","",$C$23)</f>
        <v>16</v>
      </c>
      <c r="R429">
        <f>IF($D$23="","",$D$23)</f>
        <v>32</v>
      </c>
      <c r="S429">
        <f>IF(E$23="","",E$23)</f>
        <v>6</v>
      </c>
      <c r="T429">
        <f>IF(F$23="","",F$23)</f>
        <v>6</v>
      </c>
      <c r="U429">
        <f>IF(G$23="","",G$23)</f>
        <v>0.12</v>
      </c>
      <c r="V429">
        <f>IF(H$23="","",H$23)</f>
        <v>0.12</v>
      </c>
      <c r="W429">
        <f>IF($B$23="","",$B$23)</f>
        <v>32</v>
      </c>
      <c r="X429">
        <f>IF($C$23="","",$C$23)</f>
        <v>16</v>
      </c>
      <c r="Y429">
        <f>IF($D$23="","",$D$23)</f>
        <v>32</v>
      </c>
      <c r="Z429">
        <f>IF(L$23="","",L$23)</f>
        <v>0.12</v>
      </c>
      <c r="AA429">
        <f>IF(M$23="","",M$23)</f>
        <v>0.12</v>
      </c>
      <c r="AC429">
        <f>IF(B$22="","",B$22)</f>
        <v>48</v>
      </c>
      <c r="AD429">
        <f>IF(C$22="","",C$22)</f>
        <v>24</v>
      </c>
      <c r="AE429">
        <f>IF(D$22="","",D$22)</f>
        <v>48</v>
      </c>
      <c r="AF429">
        <f>IF(E$22="","",E$22)</f>
        <v>9</v>
      </c>
      <c r="AG429">
        <f>IF(F$22="","",F$22)</f>
        <v>9</v>
      </c>
      <c r="AH429">
        <f>IF(G$22="","",G$22)</f>
        <v>0.18</v>
      </c>
      <c r="AI429">
        <f>IF(H$22="","",H$22)</f>
        <v>0.18</v>
      </c>
      <c r="AJ429">
        <f>IF(I$22="","",I$22)</f>
        <v>1.7999999999999998</v>
      </c>
      <c r="AK429">
        <f>IF(J$22="","",J$22)</f>
        <v>1.7999999999999998</v>
      </c>
      <c r="AL429">
        <f>IF(K$22="","",K$22)</f>
        <v>0.09</v>
      </c>
      <c r="AM429">
        <f>IF(L$22="","",L$22)</f>
        <v>0.18</v>
      </c>
      <c r="AN429">
        <f>IF(M$22="","",M$22)</f>
        <v>0.18</v>
      </c>
      <c r="AP429">
        <f>$B$16</f>
        <v>40</v>
      </c>
      <c r="AQ429">
        <f>$B$16</f>
        <v>40</v>
      </c>
      <c r="AR429">
        <f>$B$16</f>
        <v>40</v>
      </c>
      <c r="AS429">
        <f>$B$16</f>
        <v>40</v>
      </c>
      <c r="AT429">
        <f>$B$16</f>
        <v>40</v>
      </c>
      <c r="AU429">
        <f>$B$16</f>
        <v>40</v>
      </c>
      <c r="AV429">
        <f>$B$16</f>
        <v>40</v>
      </c>
      <c r="AW429">
        <f>$B$16</f>
        <v>40</v>
      </c>
      <c r="AX429">
        <f>$B$16</f>
        <v>40</v>
      </c>
      <c r="AY429">
        <f>$B$16</f>
        <v>40</v>
      </c>
      <c r="AZ429">
        <f>$B$16</f>
        <v>40</v>
      </c>
      <c r="BA429">
        <f>$B$16</f>
        <v>40</v>
      </c>
    </row>
    <row r="430">
      <c r="B430" t="str">
        <f>IF($A430="","",VLOOKUP($A430,DADOS!$F:$R,2,FALSE))</f>
        <v/>
      </c>
      <c r="C430" t="str">
        <f>IF($A430="","",VLOOKUP($A430,DADOS!$F:$R,3,FALSE))</f>
        <v/>
      </c>
      <c r="D430" t="str">
        <f>IF($A430="","",VLOOKUP($A430,DADOS!$F:$R,4,FALSE))</f>
        <v/>
      </c>
      <c r="E430" t="str">
        <f>IF($A430="","",VLOOKUP($A430,DADOS!$F:$R,5,FALSE))</f>
        <v/>
      </c>
      <c r="F430" t="str">
        <f>IF($A430="","",VLOOKUP($A430,DADOS!$F:$R,6,FALSE))</f>
        <v/>
      </c>
      <c r="G430" t="str">
        <f>IF($A430="","",VLOOKUP($A430,DADOS!$F:$R,7,FALSE))</f>
        <v/>
      </c>
      <c r="H430" t="str">
        <f>IF($A430="","",VLOOKUP($A430,DADOS!$F:$R,8,FALSE))</f>
        <v/>
      </c>
      <c r="I430" t="str">
        <f>IF($A430="","",VLOOKUP($A430,DADOS!$F:$R,9,FALSE))</f>
        <v/>
      </c>
      <c r="J430" t="str">
        <f>IF($A430="","",VLOOKUP($A430,DADOS!$F:$R,10,FALSE))</f>
        <v/>
      </c>
      <c r="K430" t="str">
        <f>IF($A430="","",VLOOKUP($A430,DADOS!$F:$R,11,FALSE))</f>
        <v/>
      </c>
      <c r="L430" t="str">
        <f>IF($A430="","",VLOOKUP($A430,DADOS!$F:$R,12,FALSE))</f>
        <v/>
      </c>
      <c r="M430" t="str">
        <f>IF($A430="","",VLOOKUP($A430,DADOS!$F:$R,13,FALSE))</f>
        <v/>
      </c>
      <c r="P430">
        <f>IF($B$23="","",$B$23)</f>
        <v>32</v>
      </c>
      <c r="Q430">
        <f>IF($C$23="","",$C$23)</f>
        <v>16</v>
      </c>
      <c r="R430">
        <f>IF($D$23="","",$D$23)</f>
        <v>32</v>
      </c>
      <c r="S430">
        <f>IF(E$23="","",E$23)</f>
        <v>6</v>
      </c>
      <c r="T430">
        <f>IF(F$23="","",F$23)</f>
        <v>6</v>
      </c>
      <c r="U430">
        <f>IF(G$23="","",G$23)</f>
        <v>0.12</v>
      </c>
      <c r="V430">
        <f>IF(H$23="","",H$23)</f>
        <v>0.12</v>
      </c>
      <c r="W430">
        <f>IF($B$23="","",$B$23)</f>
        <v>32</v>
      </c>
      <c r="X430">
        <f>IF($C$23="","",$C$23)</f>
        <v>16</v>
      </c>
      <c r="Y430">
        <f>IF($D$23="","",$D$23)</f>
        <v>32</v>
      </c>
      <c r="Z430">
        <f>IF(L$23="","",L$23)</f>
        <v>0.12</v>
      </c>
      <c r="AA430">
        <f>IF(M$23="","",M$23)</f>
        <v>0.12</v>
      </c>
      <c r="AC430">
        <f>IF(B$22="","",B$22)</f>
        <v>48</v>
      </c>
      <c r="AD430">
        <f>IF(C$22="","",C$22)</f>
        <v>24</v>
      </c>
      <c r="AE430">
        <f>IF(D$22="","",D$22)</f>
        <v>48</v>
      </c>
      <c r="AF430">
        <f>IF(E$22="","",E$22)</f>
        <v>9</v>
      </c>
      <c r="AG430">
        <f>IF(F$22="","",F$22)</f>
        <v>9</v>
      </c>
      <c r="AH430">
        <f>IF(G$22="","",G$22)</f>
        <v>0.18</v>
      </c>
      <c r="AI430">
        <f>IF(H$22="","",H$22)</f>
        <v>0.18</v>
      </c>
      <c r="AJ430">
        <f>IF(I$22="","",I$22)</f>
        <v>1.7999999999999998</v>
      </c>
      <c r="AK430">
        <f>IF(J$22="","",J$22)</f>
        <v>1.7999999999999998</v>
      </c>
      <c r="AL430">
        <f>IF(K$22="","",K$22)</f>
        <v>0.09</v>
      </c>
      <c r="AM430">
        <f>IF(L$22="","",L$22)</f>
        <v>0.18</v>
      </c>
      <c r="AN430">
        <f>IF(M$22="","",M$22)</f>
        <v>0.18</v>
      </c>
      <c r="AP430">
        <f>$B$16</f>
        <v>40</v>
      </c>
      <c r="AQ430">
        <f>$B$16</f>
        <v>40</v>
      </c>
      <c r="AR430">
        <f>$B$16</f>
        <v>40</v>
      </c>
      <c r="AS430">
        <f>$B$16</f>
        <v>40</v>
      </c>
      <c r="AT430">
        <f>$B$16</f>
        <v>40</v>
      </c>
      <c r="AU430">
        <f>$B$16</f>
        <v>40</v>
      </c>
      <c r="AV430">
        <f>$B$16</f>
        <v>40</v>
      </c>
      <c r="AW430">
        <f>$B$16</f>
        <v>40</v>
      </c>
      <c r="AX430">
        <f>$B$16</f>
        <v>40</v>
      </c>
      <c r="AY430">
        <f>$B$16</f>
        <v>40</v>
      </c>
      <c r="AZ430">
        <f>$B$16</f>
        <v>40</v>
      </c>
      <c r="BA430">
        <f>$B$16</f>
        <v>40</v>
      </c>
    </row>
    <row r="431">
      <c r="B431" t="str">
        <f>IF($A431="","",VLOOKUP($A431,DADOS!$F:$R,2,FALSE))</f>
        <v/>
      </c>
      <c r="C431" t="str">
        <f>IF($A431="","",VLOOKUP($A431,DADOS!$F:$R,3,FALSE))</f>
        <v/>
      </c>
      <c r="D431" t="str">
        <f>IF($A431="","",VLOOKUP($A431,DADOS!$F:$R,4,FALSE))</f>
        <v/>
      </c>
      <c r="E431" t="str">
        <f>IF($A431="","",VLOOKUP($A431,DADOS!$F:$R,5,FALSE))</f>
        <v/>
      </c>
      <c r="F431" t="str">
        <f>IF($A431="","",VLOOKUP($A431,DADOS!$F:$R,6,FALSE))</f>
        <v/>
      </c>
      <c r="G431" t="str">
        <f>IF($A431="","",VLOOKUP($A431,DADOS!$F:$R,7,FALSE))</f>
        <v/>
      </c>
      <c r="H431" t="str">
        <f>IF($A431="","",VLOOKUP($A431,DADOS!$F:$R,8,FALSE))</f>
        <v/>
      </c>
      <c r="I431" t="str">
        <f>IF($A431="","",VLOOKUP($A431,DADOS!$F:$R,9,FALSE))</f>
        <v/>
      </c>
      <c r="J431" t="str">
        <f>IF($A431="","",VLOOKUP($A431,DADOS!$F:$R,10,FALSE))</f>
        <v/>
      </c>
      <c r="K431" t="str">
        <f>IF($A431="","",VLOOKUP($A431,DADOS!$F:$R,11,FALSE))</f>
        <v/>
      </c>
      <c r="L431" t="str">
        <f>IF($A431="","",VLOOKUP($A431,DADOS!$F:$R,12,FALSE))</f>
        <v/>
      </c>
      <c r="M431" t="str">
        <f>IF($A431="","",VLOOKUP($A431,DADOS!$F:$R,13,FALSE))</f>
        <v/>
      </c>
      <c r="P431">
        <f>IF($B$23="","",$B$23)</f>
        <v>32</v>
      </c>
      <c r="Q431">
        <f>IF($C$23="","",$C$23)</f>
        <v>16</v>
      </c>
      <c r="R431">
        <f>IF($D$23="","",$D$23)</f>
        <v>32</v>
      </c>
      <c r="S431">
        <f>IF(E$23="","",E$23)</f>
        <v>6</v>
      </c>
      <c r="T431">
        <f>IF(F$23="","",F$23)</f>
        <v>6</v>
      </c>
      <c r="U431">
        <f>IF(G$23="","",G$23)</f>
        <v>0.12</v>
      </c>
      <c r="V431">
        <f>IF(H$23="","",H$23)</f>
        <v>0.12</v>
      </c>
      <c r="W431">
        <f>IF($B$23="","",$B$23)</f>
        <v>32</v>
      </c>
      <c r="X431">
        <f>IF($C$23="","",$C$23)</f>
        <v>16</v>
      </c>
      <c r="Y431">
        <f>IF($D$23="","",$D$23)</f>
        <v>32</v>
      </c>
      <c r="Z431">
        <f>IF(L$23="","",L$23)</f>
        <v>0.12</v>
      </c>
      <c r="AA431">
        <f>IF(M$23="","",M$23)</f>
        <v>0.12</v>
      </c>
      <c r="AC431">
        <f>IF(B$22="","",B$22)</f>
        <v>48</v>
      </c>
      <c r="AD431">
        <f>IF(C$22="","",C$22)</f>
        <v>24</v>
      </c>
      <c r="AE431">
        <f>IF(D$22="","",D$22)</f>
        <v>48</v>
      </c>
      <c r="AF431">
        <f>IF(E$22="","",E$22)</f>
        <v>9</v>
      </c>
      <c r="AG431">
        <f>IF(F$22="","",F$22)</f>
        <v>9</v>
      </c>
      <c r="AH431">
        <f>IF(G$22="","",G$22)</f>
        <v>0.18</v>
      </c>
      <c r="AI431">
        <f>IF(H$22="","",H$22)</f>
        <v>0.18</v>
      </c>
      <c r="AJ431">
        <f>IF(I$22="","",I$22)</f>
        <v>1.7999999999999998</v>
      </c>
      <c r="AK431">
        <f>IF(J$22="","",J$22)</f>
        <v>1.7999999999999998</v>
      </c>
      <c r="AL431">
        <f>IF(K$22="","",K$22)</f>
        <v>0.09</v>
      </c>
      <c r="AM431">
        <f>IF(L$22="","",L$22)</f>
        <v>0.18</v>
      </c>
      <c r="AN431">
        <f>IF(M$22="","",M$22)</f>
        <v>0.18</v>
      </c>
      <c r="AP431">
        <f>$B$16</f>
        <v>40</v>
      </c>
      <c r="AQ431">
        <f>$B$16</f>
        <v>40</v>
      </c>
      <c r="AR431">
        <f>$B$16</f>
        <v>40</v>
      </c>
      <c r="AS431">
        <f>$B$16</f>
        <v>40</v>
      </c>
      <c r="AT431">
        <f>$B$16</f>
        <v>40</v>
      </c>
      <c r="AU431">
        <f>$B$16</f>
        <v>40</v>
      </c>
      <c r="AV431">
        <f>$B$16</f>
        <v>40</v>
      </c>
      <c r="AW431">
        <f>$B$16</f>
        <v>40</v>
      </c>
      <c r="AX431">
        <f>$B$16</f>
        <v>40</v>
      </c>
      <c r="AY431">
        <f>$B$16</f>
        <v>40</v>
      </c>
      <c r="AZ431">
        <f>$B$16</f>
        <v>40</v>
      </c>
      <c r="BA431">
        <f>$B$16</f>
        <v>40</v>
      </c>
    </row>
    <row r="432">
      <c r="B432" t="str">
        <f>IF($A432="","",VLOOKUP($A432,DADOS!$F:$R,2,FALSE))</f>
        <v/>
      </c>
      <c r="C432" t="str">
        <f>IF($A432="","",VLOOKUP($A432,DADOS!$F:$R,3,FALSE))</f>
        <v/>
      </c>
      <c r="D432" t="str">
        <f>IF($A432="","",VLOOKUP($A432,DADOS!$F:$R,4,FALSE))</f>
        <v/>
      </c>
      <c r="E432" t="str">
        <f>IF($A432="","",VLOOKUP($A432,DADOS!$F:$R,5,FALSE))</f>
        <v/>
      </c>
      <c r="F432" t="str">
        <f>IF($A432="","",VLOOKUP($A432,DADOS!$F:$R,6,FALSE))</f>
        <v/>
      </c>
      <c r="G432" t="str">
        <f>IF($A432="","",VLOOKUP($A432,DADOS!$F:$R,7,FALSE))</f>
        <v/>
      </c>
      <c r="H432" t="str">
        <f>IF($A432="","",VLOOKUP($A432,DADOS!$F:$R,8,FALSE))</f>
        <v/>
      </c>
      <c r="I432" t="str">
        <f>IF($A432="","",VLOOKUP($A432,DADOS!$F:$R,9,FALSE))</f>
        <v/>
      </c>
      <c r="J432" t="str">
        <f>IF($A432="","",VLOOKUP($A432,DADOS!$F:$R,10,FALSE))</f>
        <v/>
      </c>
      <c r="K432" t="str">
        <f>IF($A432="","",VLOOKUP($A432,DADOS!$F:$R,11,FALSE))</f>
        <v/>
      </c>
      <c r="L432" t="str">
        <f>IF($A432="","",VLOOKUP($A432,DADOS!$F:$R,12,FALSE))</f>
        <v/>
      </c>
      <c r="M432" t="str">
        <f>IF($A432="","",VLOOKUP($A432,DADOS!$F:$R,13,FALSE))</f>
        <v/>
      </c>
      <c r="P432">
        <f>IF($B$23="","",$B$23)</f>
        <v>32</v>
      </c>
      <c r="Q432">
        <f>IF($C$23="","",$C$23)</f>
        <v>16</v>
      </c>
      <c r="R432">
        <f>IF($D$23="","",$D$23)</f>
        <v>32</v>
      </c>
      <c r="S432">
        <f>IF(E$23="","",E$23)</f>
        <v>6</v>
      </c>
      <c r="T432">
        <f>IF(F$23="","",F$23)</f>
        <v>6</v>
      </c>
      <c r="U432">
        <f>IF(G$23="","",G$23)</f>
        <v>0.12</v>
      </c>
      <c r="V432">
        <f>IF(H$23="","",H$23)</f>
        <v>0.12</v>
      </c>
      <c r="W432">
        <f>IF($B$23="","",$B$23)</f>
        <v>32</v>
      </c>
      <c r="X432">
        <f>IF($C$23="","",$C$23)</f>
        <v>16</v>
      </c>
      <c r="Y432">
        <f>IF($D$23="","",$D$23)</f>
        <v>32</v>
      </c>
      <c r="Z432">
        <f>IF(L$23="","",L$23)</f>
        <v>0.12</v>
      </c>
      <c r="AA432">
        <f>IF(M$23="","",M$23)</f>
        <v>0.12</v>
      </c>
      <c r="AC432">
        <f>IF(B$22="","",B$22)</f>
        <v>48</v>
      </c>
      <c r="AD432">
        <f>IF(C$22="","",C$22)</f>
        <v>24</v>
      </c>
      <c r="AE432">
        <f>IF(D$22="","",D$22)</f>
        <v>48</v>
      </c>
      <c r="AF432">
        <f>IF(E$22="","",E$22)</f>
        <v>9</v>
      </c>
      <c r="AG432">
        <f>IF(F$22="","",F$22)</f>
        <v>9</v>
      </c>
      <c r="AH432">
        <f>IF(G$22="","",G$22)</f>
        <v>0.18</v>
      </c>
      <c r="AI432">
        <f>IF(H$22="","",H$22)</f>
        <v>0.18</v>
      </c>
      <c r="AJ432">
        <f>IF(I$22="","",I$22)</f>
        <v>1.7999999999999998</v>
      </c>
      <c r="AK432">
        <f>IF(J$22="","",J$22)</f>
        <v>1.7999999999999998</v>
      </c>
      <c r="AL432">
        <f>IF(K$22="","",K$22)</f>
        <v>0.09</v>
      </c>
      <c r="AM432">
        <f>IF(L$22="","",L$22)</f>
        <v>0.18</v>
      </c>
      <c r="AN432">
        <f>IF(M$22="","",M$22)</f>
        <v>0.18</v>
      </c>
      <c r="AP432">
        <f>$B$16</f>
        <v>40</v>
      </c>
      <c r="AQ432">
        <f>$B$16</f>
        <v>40</v>
      </c>
      <c r="AR432">
        <f>$B$16</f>
        <v>40</v>
      </c>
      <c r="AS432">
        <f>$B$16</f>
        <v>40</v>
      </c>
      <c r="AT432">
        <f>$B$16</f>
        <v>40</v>
      </c>
      <c r="AU432">
        <f>$B$16</f>
        <v>40</v>
      </c>
      <c r="AV432">
        <f>$B$16</f>
        <v>40</v>
      </c>
      <c r="AW432">
        <f>$B$16</f>
        <v>40</v>
      </c>
      <c r="AX432">
        <f>$B$16</f>
        <v>40</v>
      </c>
      <c r="AY432">
        <f>$B$16</f>
        <v>40</v>
      </c>
      <c r="AZ432">
        <f>$B$16</f>
        <v>40</v>
      </c>
      <c r="BA432">
        <f>$B$16</f>
        <v>40</v>
      </c>
    </row>
    <row r="433">
      <c r="B433" t="str">
        <f>IF($A433="","",VLOOKUP($A433,DADOS!$F:$R,2,FALSE))</f>
        <v/>
      </c>
      <c r="C433" t="str">
        <f>IF($A433="","",VLOOKUP($A433,DADOS!$F:$R,3,FALSE))</f>
        <v/>
      </c>
      <c r="D433" t="str">
        <f>IF($A433="","",VLOOKUP($A433,DADOS!$F:$R,4,FALSE))</f>
        <v/>
      </c>
      <c r="E433" t="str">
        <f>IF($A433="","",VLOOKUP($A433,DADOS!$F:$R,5,FALSE))</f>
        <v/>
      </c>
      <c r="F433" t="str">
        <f>IF($A433="","",VLOOKUP($A433,DADOS!$F:$R,6,FALSE))</f>
        <v/>
      </c>
      <c r="G433" t="str">
        <f>IF($A433="","",VLOOKUP($A433,DADOS!$F:$R,7,FALSE))</f>
        <v/>
      </c>
      <c r="H433" t="str">
        <f>IF($A433="","",VLOOKUP($A433,DADOS!$F:$R,8,FALSE))</f>
        <v/>
      </c>
      <c r="I433" t="str">
        <f>IF($A433="","",VLOOKUP($A433,DADOS!$F:$R,9,FALSE))</f>
        <v/>
      </c>
      <c r="J433" t="str">
        <f>IF($A433="","",VLOOKUP($A433,DADOS!$F:$R,10,FALSE))</f>
        <v/>
      </c>
      <c r="K433" t="str">
        <f>IF($A433="","",VLOOKUP($A433,DADOS!$F:$R,11,FALSE))</f>
        <v/>
      </c>
      <c r="L433" t="str">
        <f>IF($A433="","",VLOOKUP($A433,DADOS!$F:$R,12,FALSE))</f>
        <v/>
      </c>
      <c r="M433" t="str">
        <f>IF($A433="","",VLOOKUP($A433,DADOS!$F:$R,13,FALSE))</f>
        <v/>
      </c>
      <c r="P433">
        <f>IF($B$23="","",$B$23)</f>
        <v>32</v>
      </c>
      <c r="Q433">
        <f>IF($C$23="","",$C$23)</f>
        <v>16</v>
      </c>
      <c r="R433">
        <f>IF($D$23="","",$D$23)</f>
        <v>32</v>
      </c>
      <c r="S433">
        <f>IF(E$23="","",E$23)</f>
        <v>6</v>
      </c>
      <c r="T433">
        <f>IF(F$23="","",F$23)</f>
        <v>6</v>
      </c>
      <c r="U433">
        <f>IF(G$23="","",G$23)</f>
        <v>0.12</v>
      </c>
      <c r="V433">
        <f>IF(H$23="","",H$23)</f>
        <v>0.12</v>
      </c>
      <c r="W433">
        <f>IF($B$23="","",$B$23)</f>
        <v>32</v>
      </c>
      <c r="X433">
        <f>IF($C$23="","",$C$23)</f>
        <v>16</v>
      </c>
      <c r="Y433">
        <f>IF($D$23="","",$D$23)</f>
        <v>32</v>
      </c>
      <c r="Z433">
        <f>IF(L$23="","",L$23)</f>
        <v>0.12</v>
      </c>
      <c r="AA433">
        <f>IF(M$23="","",M$23)</f>
        <v>0.12</v>
      </c>
      <c r="AC433">
        <f>IF(B$22="","",B$22)</f>
        <v>48</v>
      </c>
      <c r="AD433">
        <f>IF(C$22="","",C$22)</f>
        <v>24</v>
      </c>
      <c r="AE433">
        <f>IF(D$22="","",D$22)</f>
        <v>48</v>
      </c>
      <c r="AF433">
        <f>IF(E$22="","",E$22)</f>
        <v>9</v>
      </c>
      <c r="AG433">
        <f>IF(F$22="","",F$22)</f>
        <v>9</v>
      </c>
      <c r="AH433">
        <f>IF(G$22="","",G$22)</f>
        <v>0.18</v>
      </c>
      <c r="AI433">
        <f>IF(H$22="","",H$22)</f>
        <v>0.18</v>
      </c>
      <c r="AJ433">
        <f>IF(I$22="","",I$22)</f>
        <v>1.7999999999999998</v>
      </c>
      <c r="AK433">
        <f>IF(J$22="","",J$22)</f>
        <v>1.7999999999999998</v>
      </c>
      <c r="AL433">
        <f>IF(K$22="","",K$22)</f>
        <v>0.09</v>
      </c>
      <c r="AM433">
        <f>IF(L$22="","",L$22)</f>
        <v>0.18</v>
      </c>
      <c r="AN433">
        <f>IF(M$22="","",M$22)</f>
        <v>0.18</v>
      </c>
      <c r="AP433">
        <f>$B$16</f>
        <v>40</v>
      </c>
      <c r="AQ433">
        <f>$B$16</f>
        <v>40</v>
      </c>
      <c r="AR433">
        <f>$B$16</f>
        <v>40</v>
      </c>
      <c r="AS433">
        <f>$B$16</f>
        <v>40</v>
      </c>
      <c r="AT433">
        <f>$B$16</f>
        <v>40</v>
      </c>
      <c r="AU433">
        <f>$B$16</f>
        <v>40</v>
      </c>
      <c r="AV433">
        <f>$B$16</f>
        <v>40</v>
      </c>
      <c r="AW433">
        <f>$B$16</f>
        <v>40</v>
      </c>
      <c r="AX433">
        <f>$B$16</f>
        <v>40</v>
      </c>
      <c r="AY433">
        <f>$B$16</f>
        <v>40</v>
      </c>
      <c r="AZ433">
        <f>$B$16</f>
        <v>40</v>
      </c>
      <c r="BA433">
        <f>$B$16</f>
        <v>40</v>
      </c>
    </row>
    <row r="434">
      <c r="B434" t="str">
        <f>IF($A434="","",VLOOKUP($A434,DADOS!$F:$R,2,FALSE))</f>
        <v/>
      </c>
      <c r="C434" t="str">
        <f>IF($A434="","",VLOOKUP($A434,DADOS!$F:$R,3,FALSE))</f>
        <v/>
      </c>
      <c r="D434" t="str">
        <f>IF($A434="","",VLOOKUP($A434,DADOS!$F:$R,4,FALSE))</f>
        <v/>
      </c>
      <c r="E434" t="str">
        <f>IF($A434="","",VLOOKUP($A434,DADOS!$F:$R,5,FALSE))</f>
        <v/>
      </c>
      <c r="F434" t="str">
        <f>IF($A434="","",VLOOKUP($A434,DADOS!$F:$R,6,FALSE))</f>
        <v/>
      </c>
      <c r="G434" t="str">
        <f>IF($A434="","",VLOOKUP($A434,DADOS!$F:$R,7,FALSE))</f>
        <v/>
      </c>
      <c r="H434" t="str">
        <f>IF($A434="","",VLOOKUP($A434,DADOS!$F:$R,8,FALSE))</f>
        <v/>
      </c>
      <c r="I434" t="str">
        <f>IF($A434="","",VLOOKUP($A434,DADOS!$F:$R,9,FALSE))</f>
        <v/>
      </c>
      <c r="J434" t="str">
        <f>IF($A434="","",VLOOKUP($A434,DADOS!$F:$R,10,FALSE))</f>
        <v/>
      </c>
      <c r="K434" t="str">
        <f>IF($A434="","",VLOOKUP($A434,DADOS!$F:$R,11,FALSE))</f>
        <v/>
      </c>
      <c r="L434" t="str">
        <f>IF($A434="","",VLOOKUP($A434,DADOS!$F:$R,12,FALSE))</f>
        <v/>
      </c>
      <c r="M434" t="str">
        <f>IF($A434="","",VLOOKUP($A434,DADOS!$F:$R,13,FALSE))</f>
        <v/>
      </c>
      <c r="P434">
        <f>IF($B$23="","",$B$23)</f>
        <v>32</v>
      </c>
      <c r="Q434">
        <f>IF($C$23="","",$C$23)</f>
        <v>16</v>
      </c>
      <c r="R434">
        <f>IF($D$23="","",$D$23)</f>
        <v>32</v>
      </c>
      <c r="S434">
        <f>IF(E$23="","",E$23)</f>
        <v>6</v>
      </c>
      <c r="T434">
        <f>IF(F$23="","",F$23)</f>
        <v>6</v>
      </c>
      <c r="U434">
        <f>IF(G$23="","",G$23)</f>
        <v>0.12</v>
      </c>
      <c r="V434">
        <f>IF(H$23="","",H$23)</f>
        <v>0.12</v>
      </c>
      <c r="W434">
        <f>IF($B$23="","",$B$23)</f>
        <v>32</v>
      </c>
      <c r="X434">
        <f>IF($C$23="","",$C$23)</f>
        <v>16</v>
      </c>
      <c r="Y434">
        <f>IF($D$23="","",$D$23)</f>
        <v>32</v>
      </c>
      <c r="Z434">
        <f>IF(L$23="","",L$23)</f>
        <v>0.12</v>
      </c>
      <c r="AA434">
        <f>IF(M$23="","",M$23)</f>
        <v>0.12</v>
      </c>
      <c r="AC434">
        <f>IF(B$22="","",B$22)</f>
        <v>48</v>
      </c>
      <c r="AD434">
        <f>IF(C$22="","",C$22)</f>
        <v>24</v>
      </c>
      <c r="AE434">
        <f>IF(D$22="","",D$22)</f>
        <v>48</v>
      </c>
      <c r="AF434">
        <f>IF(E$22="","",E$22)</f>
        <v>9</v>
      </c>
      <c r="AG434">
        <f>IF(F$22="","",F$22)</f>
        <v>9</v>
      </c>
      <c r="AH434">
        <f>IF(G$22="","",G$22)</f>
        <v>0.18</v>
      </c>
      <c r="AI434">
        <f>IF(H$22="","",H$22)</f>
        <v>0.18</v>
      </c>
      <c r="AJ434">
        <f>IF(I$22="","",I$22)</f>
        <v>1.7999999999999998</v>
      </c>
      <c r="AK434">
        <f>IF(J$22="","",J$22)</f>
        <v>1.7999999999999998</v>
      </c>
      <c r="AL434">
        <f>IF(K$22="","",K$22)</f>
        <v>0.09</v>
      </c>
      <c r="AM434">
        <f>IF(L$22="","",L$22)</f>
        <v>0.18</v>
      </c>
      <c r="AN434">
        <f>IF(M$22="","",M$22)</f>
        <v>0.18</v>
      </c>
      <c r="AP434">
        <f>$B$16</f>
        <v>40</v>
      </c>
      <c r="AQ434">
        <f>$B$16</f>
        <v>40</v>
      </c>
      <c r="AR434">
        <f>$B$16</f>
        <v>40</v>
      </c>
      <c r="AS434">
        <f>$B$16</f>
        <v>40</v>
      </c>
      <c r="AT434">
        <f>$B$16</f>
        <v>40</v>
      </c>
      <c r="AU434">
        <f>$B$16</f>
        <v>40</v>
      </c>
      <c r="AV434">
        <f>$B$16</f>
        <v>40</v>
      </c>
      <c r="AW434">
        <f>$B$16</f>
        <v>40</v>
      </c>
      <c r="AX434">
        <f>$B$16</f>
        <v>40</v>
      </c>
      <c r="AY434">
        <f>$B$16</f>
        <v>40</v>
      </c>
      <c r="AZ434">
        <f>$B$16</f>
        <v>40</v>
      </c>
      <c r="BA434">
        <f>$B$16</f>
        <v>40</v>
      </c>
    </row>
    <row r="435">
      <c r="B435" t="str">
        <f>IF($A435="","",VLOOKUP($A435,DADOS!$F:$R,2,FALSE))</f>
        <v/>
      </c>
      <c r="C435" t="str">
        <f>IF($A435="","",VLOOKUP($A435,DADOS!$F:$R,3,FALSE))</f>
        <v/>
      </c>
      <c r="D435" t="str">
        <f>IF($A435="","",VLOOKUP($A435,DADOS!$F:$R,4,FALSE))</f>
        <v/>
      </c>
      <c r="E435" t="str">
        <f>IF($A435="","",VLOOKUP($A435,DADOS!$F:$R,5,FALSE))</f>
        <v/>
      </c>
      <c r="F435" t="str">
        <f>IF($A435="","",VLOOKUP($A435,DADOS!$F:$R,6,FALSE))</f>
        <v/>
      </c>
      <c r="G435" t="str">
        <f>IF($A435="","",VLOOKUP($A435,DADOS!$F:$R,7,FALSE))</f>
        <v/>
      </c>
      <c r="H435" t="str">
        <f>IF($A435="","",VLOOKUP($A435,DADOS!$F:$R,8,FALSE))</f>
        <v/>
      </c>
      <c r="I435" t="str">
        <f>IF($A435="","",VLOOKUP($A435,DADOS!$F:$R,9,FALSE))</f>
        <v/>
      </c>
      <c r="J435" t="str">
        <f>IF($A435="","",VLOOKUP($A435,DADOS!$F:$R,10,FALSE))</f>
        <v/>
      </c>
      <c r="K435" t="str">
        <f>IF($A435="","",VLOOKUP($A435,DADOS!$F:$R,11,FALSE))</f>
        <v/>
      </c>
      <c r="L435" t="str">
        <f>IF($A435="","",VLOOKUP($A435,DADOS!$F:$R,12,FALSE))</f>
        <v/>
      </c>
      <c r="M435" t="str">
        <f>IF($A435="","",VLOOKUP($A435,DADOS!$F:$R,13,FALSE))</f>
        <v/>
      </c>
      <c r="P435">
        <f>IF($B$23="","",$B$23)</f>
        <v>32</v>
      </c>
      <c r="Q435">
        <f>IF($C$23="","",$C$23)</f>
        <v>16</v>
      </c>
      <c r="R435">
        <f>IF($D$23="","",$D$23)</f>
        <v>32</v>
      </c>
      <c r="S435">
        <f>IF(E$23="","",E$23)</f>
        <v>6</v>
      </c>
      <c r="T435">
        <f>IF(F$23="","",F$23)</f>
        <v>6</v>
      </c>
      <c r="U435">
        <f>IF(G$23="","",G$23)</f>
        <v>0.12</v>
      </c>
      <c r="V435">
        <f>IF(H$23="","",H$23)</f>
        <v>0.12</v>
      </c>
      <c r="W435">
        <f>IF($B$23="","",$B$23)</f>
        <v>32</v>
      </c>
      <c r="X435">
        <f>IF($C$23="","",$C$23)</f>
        <v>16</v>
      </c>
      <c r="Y435">
        <f>IF($D$23="","",$D$23)</f>
        <v>32</v>
      </c>
      <c r="Z435">
        <f>IF(L$23="","",L$23)</f>
        <v>0.12</v>
      </c>
      <c r="AA435">
        <f>IF(M$23="","",M$23)</f>
        <v>0.12</v>
      </c>
      <c r="AC435">
        <f>IF(B$22="","",B$22)</f>
        <v>48</v>
      </c>
      <c r="AD435">
        <f>IF(C$22="","",C$22)</f>
        <v>24</v>
      </c>
      <c r="AE435">
        <f>IF(D$22="","",D$22)</f>
        <v>48</v>
      </c>
      <c r="AF435">
        <f>IF(E$22="","",E$22)</f>
        <v>9</v>
      </c>
      <c r="AG435">
        <f>IF(F$22="","",F$22)</f>
        <v>9</v>
      </c>
      <c r="AH435">
        <f>IF(G$22="","",G$22)</f>
        <v>0.18</v>
      </c>
      <c r="AI435">
        <f>IF(H$22="","",H$22)</f>
        <v>0.18</v>
      </c>
      <c r="AJ435">
        <f>IF(I$22="","",I$22)</f>
        <v>1.7999999999999998</v>
      </c>
      <c r="AK435">
        <f>IF(J$22="","",J$22)</f>
        <v>1.7999999999999998</v>
      </c>
      <c r="AL435">
        <f>IF(K$22="","",K$22)</f>
        <v>0.09</v>
      </c>
      <c r="AM435">
        <f>IF(L$22="","",L$22)</f>
        <v>0.18</v>
      </c>
      <c r="AN435">
        <f>IF(M$22="","",M$22)</f>
        <v>0.18</v>
      </c>
      <c r="AP435">
        <f>$B$16</f>
        <v>40</v>
      </c>
      <c r="AQ435">
        <f>$B$16</f>
        <v>40</v>
      </c>
      <c r="AR435">
        <f>$B$16</f>
        <v>40</v>
      </c>
      <c r="AS435">
        <f>$B$16</f>
        <v>40</v>
      </c>
      <c r="AT435">
        <f>$B$16</f>
        <v>40</v>
      </c>
      <c r="AU435">
        <f>$B$16</f>
        <v>40</v>
      </c>
      <c r="AV435">
        <f>$B$16</f>
        <v>40</v>
      </c>
      <c r="AW435">
        <f>$B$16</f>
        <v>40</v>
      </c>
      <c r="AX435">
        <f>$B$16</f>
        <v>40</v>
      </c>
      <c r="AY435">
        <f>$B$16</f>
        <v>40</v>
      </c>
      <c r="AZ435">
        <f>$B$16</f>
        <v>40</v>
      </c>
      <c r="BA435">
        <f>$B$16</f>
        <v>40</v>
      </c>
    </row>
    <row r="436">
      <c r="B436" t="str">
        <f>IF($A436="","",VLOOKUP($A436,DADOS!$F:$R,2,FALSE))</f>
        <v/>
      </c>
      <c r="C436" t="str">
        <f>IF($A436="","",VLOOKUP($A436,DADOS!$F:$R,3,FALSE))</f>
        <v/>
      </c>
      <c r="D436" t="str">
        <f>IF($A436="","",VLOOKUP($A436,DADOS!$F:$R,4,FALSE))</f>
        <v/>
      </c>
      <c r="E436" t="str">
        <f>IF($A436="","",VLOOKUP($A436,DADOS!$F:$R,5,FALSE))</f>
        <v/>
      </c>
      <c r="F436" t="str">
        <f>IF($A436="","",VLOOKUP($A436,DADOS!$F:$R,6,FALSE))</f>
        <v/>
      </c>
      <c r="G436" t="str">
        <f>IF($A436="","",VLOOKUP($A436,DADOS!$F:$R,7,FALSE))</f>
        <v/>
      </c>
      <c r="H436" t="str">
        <f>IF($A436="","",VLOOKUP($A436,DADOS!$F:$R,8,FALSE))</f>
        <v/>
      </c>
      <c r="I436" t="str">
        <f>IF($A436="","",VLOOKUP($A436,DADOS!$F:$R,9,FALSE))</f>
        <v/>
      </c>
      <c r="J436" t="str">
        <f>IF($A436="","",VLOOKUP($A436,DADOS!$F:$R,10,FALSE))</f>
        <v/>
      </c>
      <c r="K436" t="str">
        <f>IF($A436="","",VLOOKUP($A436,DADOS!$F:$R,11,FALSE))</f>
        <v/>
      </c>
      <c r="L436" t="str">
        <f>IF($A436="","",VLOOKUP($A436,DADOS!$F:$R,12,FALSE))</f>
        <v/>
      </c>
      <c r="M436" t="str">
        <f>IF($A436="","",VLOOKUP($A436,DADOS!$F:$R,13,FALSE))</f>
        <v/>
      </c>
      <c r="P436">
        <f>IF($B$23="","",$B$23)</f>
        <v>32</v>
      </c>
      <c r="Q436">
        <f>IF($C$23="","",$C$23)</f>
        <v>16</v>
      </c>
      <c r="R436">
        <f>IF($D$23="","",$D$23)</f>
        <v>32</v>
      </c>
      <c r="S436">
        <f>IF(E$23="","",E$23)</f>
        <v>6</v>
      </c>
      <c r="T436">
        <f>IF(F$23="","",F$23)</f>
        <v>6</v>
      </c>
      <c r="U436">
        <f>IF(G$23="","",G$23)</f>
        <v>0.12</v>
      </c>
      <c r="V436">
        <f>IF(H$23="","",H$23)</f>
        <v>0.12</v>
      </c>
      <c r="W436">
        <f>IF($B$23="","",$B$23)</f>
        <v>32</v>
      </c>
      <c r="X436">
        <f>IF($C$23="","",$C$23)</f>
        <v>16</v>
      </c>
      <c r="Y436">
        <f>IF($D$23="","",$D$23)</f>
        <v>32</v>
      </c>
      <c r="Z436">
        <f>IF(L$23="","",L$23)</f>
        <v>0.12</v>
      </c>
      <c r="AA436">
        <f>IF(M$23="","",M$23)</f>
        <v>0.12</v>
      </c>
      <c r="AC436">
        <f>IF(B$22="","",B$22)</f>
        <v>48</v>
      </c>
      <c r="AD436">
        <f>IF(C$22="","",C$22)</f>
        <v>24</v>
      </c>
      <c r="AE436">
        <f>IF(D$22="","",D$22)</f>
        <v>48</v>
      </c>
      <c r="AF436">
        <f>IF(E$22="","",E$22)</f>
        <v>9</v>
      </c>
      <c r="AG436">
        <f>IF(F$22="","",F$22)</f>
        <v>9</v>
      </c>
      <c r="AH436">
        <f>IF(G$22="","",G$22)</f>
        <v>0.18</v>
      </c>
      <c r="AI436">
        <f>IF(H$22="","",H$22)</f>
        <v>0.18</v>
      </c>
      <c r="AJ436">
        <f>IF(I$22="","",I$22)</f>
        <v>1.7999999999999998</v>
      </c>
      <c r="AK436">
        <f>IF(J$22="","",J$22)</f>
        <v>1.7999999999999998</v>
      </c>
      <c r="AL436">
        <f>IF(K$22="","",K$22)</f>
        <v>0.09</v>
      </c>
      <c r="AM436">
        <f>IF(L$22="","",L$22)</f>
        <v>0.18</v>
      </c>
      <c r="AN436">
        <f>IF(M$22="","",M$22)</f>
        <v>0.18</v>
      </c>
      <c r="AP436">
        <f>$B$16</f>
        <v>40</v>
      </c>
      <c r="AQ436">
        <f>$B$16</f>
        <v>40</v>
      </c>
      <c r="AR436">
        <f>$B$16</f>
        <v>40</v>
      </c>
      <c r="AS436">
        <f>$B$16</f>
        <v>40</v>
      </c>
      <c r="AT436">
        <f>$B$16</f>
        <v>40</v>
      </c>
      <c r="AU436">
        <f>$B$16</f>
        <v>40</v>
      </c>
      <c r="AV436">
        <f>$B$16</f>
        <v>40</v>
      </c>
      <c r="AW436">
        <f>$B$16</f>
        <v>40</v>
      </c>
      <c r="AX436">
        <f>$B$16</f>
        <v>40</v>
      </c>
      <c r="AY436">
        <f>$B$16</f>
        <v>40</v>
      </c>
      <c r="AZ436">
        <f>$B$16</f>
        <v>40</v>
      </c>
      <c r="BA436">
        <f>$B$16</f>
        <v>40</v>
      </c>
    </row>
    <row r="437">
      <c r="B437" t="str">
        <f>IF($A437="","",VLOOKUP($A437,DADOS!$F:$R,2,FALSE))</f>
        <v/>
      </c>
      <c r="C437" t="str">
        <f>IF($A437="","",VLOOKUP($A437,DADOS!$F:$R,3,FALSE))</f>
        <v/>
      </c>
      <c r="D437" t="str">
        <f>IF($A437="","",VLOOKUP($A437,DADOS!$F:$R,4,FALSE))</f>
        <v/>
      </c>
      <c r="E437" t="str">
        <f>IF($A437="","",VLOOKUP($A437,DADOS!$F:$R,5,FALSE))</f>
        <v/>
      </c>
      <c r="F437" t="str">
        <f>IF($A437="","",VLOOKUP($A437,DADOS!$F:$R,6,FALSE))</f>
        <v/>
      </c>
      <c r="G437" t="str">
        <f>IF($A437="","",VLOOKUP($A437,DADOS!$F:$R,7,FALSE))</f>
        <v/>
      </c>
      <c r="H437" t="str">
        <f>IF($A437="","",VLOOKUP($A437,DADOS!$F:$R,8,FALSE))</f>
        <v/>
      </c>
      <c r="I437" t="str">
        <f>IF($A437="","",VLOOKUP($A437,DADOS!$F:$R,9,FALSE))</f>
        <v/>
      </c>
      <c r="J437" t="str">
        <f>IF($A437="","",VLOOKUP($A437,DADOS!$F:$R,10,FALSE))</f>
        <v/>
      </c>
      <c r="K437" t="str">
        <f>IF($A437="","",VLOOKUP($A437,DADOS!$F:$R,11,FALSE))</f>
        <v/>
      </c>
      <c r="L437" t="str">
        <f>IF($A437="","",VLOOKUP($A437,DADOS!$F:$R,12,FALSE))</f>
        <v/>
      </c>
      <c r="M437" t="str">
        <f>IF($A437="","",VLOOKUP($A437,DADOS!$F:$R,13,FALSE))</f>
        <v/>
      </c>
      <c r="P437">
        <f>IF($B$23="","",$B$23)</f>
        <v>32</v>
      </c>
      <c r="Q437">
        <f>IF($C$23="","",$C$23)</f>
        <v>16</v>
      </c>
      <c r="R437">
        <f>IF($D$23="","",$D$23)</f>
        <v>32</v>
      </c>
      <c r="S437">
        <f>IF(E$23="","",E$23)</f>
        <v>6</v>
      </c>
      <c r="T437">
        <f>IF(F$23="","",F$23)</f>
        <v>6</v>
      </c>
      <c r="U437">
        <f>IF(G$23="","",G$23)</f>
        <v>0.12</v>
      </c>
      <c r="V437">
        <f>IF(H$23="","",H$23)</f>
        <v>0.12</v>
      </c>
      <c r="W437">
        <f>IF($B$23="","",$B$23)</f>
        <v>32</v>
      </c>
      <c r="X437">
        <f>IF($C$23="","",$C$23)</f>
        <v>16</v>
      </c>
      <c r="Y437">
        <f>IF($D$23="","",$D$23)</f>
        <v>32</v>
      </c>
      <c r="Z437">
        <f>IF(L$23="","",L$23)</f>
        <v>0.12</v>
      </c>
      <c r="AA437">
        <f>IF(M$23="","",M$23)</f>
        <v>0.12</v>
      </c>
      <c r="AC437">
        <f>IF(B$22="","",B$22)</f>
        <v>48</v>
      </c>
      <c r="AD437">
        <f>IF(C$22="","",C$22)</f>
        <v>24</v>
      </c>
      <c r="AE437">
        <f>IF(D$22="","",D$22)</f>
        <v>48</v>
      </c>
      <c r="AF437">
        <f>IF(E$22="","",E$22)</f>
        <v>9</v>
      </c>
      <c r="AG437">
        <f>IF(F$22="","",F$22)</f>
        <v>9</v>
      </c>
      <c r="AH437">
        <f>IF(G$22="","",G$22)</f>
        <v>0.18</v>
      </c>
      <c r="AI437">
        <f>IF(H$22="","",H$22)</f>
        <v>0.18</v>
      </c>
      <c r="AJ437">
        <f>IF(I$22="","",I$22)</f>
        <v>1.7999999999999998</v>
      </c>
      <c r="AK437">
        <f>IF(J$22="","",J$22)</f>
        <v>1.7999999999999998</v>
      </c>
      <c r="AL437">
        <f>IF(K$22="","",K$22)</f>
        <v>0.09</v>
      </c>
      <c r="AM437">
        <f>IF(L$22="","",L$22)</f>
        <v>0.18</v>
      </c>
      <c r="AN437">
        <f>IF(M$22="","",M$22)</f>
        <v>0.18</v>
      </c>
      <c r="AP437">
        <f>$B$16</f>
        <v>40</v>
      </c>
      <c r="AQ437">
        <f>$B$16</f>
        <v>40</v>
      </c>
      <c r="AR437">
        <f>$B$16</f>
        <v>40</v>
      </c>
      <c r="AS437">
        <f>$B$16</f>
        <v>40</v>
      </c>
      <c r="AT437">
        <f>$B$16</f>
        <v>40</v>
      </c>
      <c r="AU437">
        <f>$B$16</f>
        <v>40</v>
      </c>
      <c r="AV437">
        <f>$B$16</f>
        <v>40</v>
      </c>
      <c r="AW437">
        <f>$B$16</f>
        <v>40</v>
      </c>
      <c r="AX437">
        <f>$B$16</f>
        <v>40</v>
      </c>
      <c r="AY437">
        <f>$B$16</f>
        <v>40</v>
      </c>
      <c r="AZ437">
        <f>$B$16</f>
        <v>40</v>
      </c>
      <c r="BA437">
        <f>$B$16</f>
        <v>40</v>
      </c>
    </row>
    <row r="438">
      <c r="B438" t="str">
        <f>IF($A438="","",VLOOKUP($A438,DADOS!$F:$R,2,FALSE))</f>
        <v/>
      </c>
      <c r="C438" t="str">
        <f>IF($A438="","",VLOOKUP($A438,DADOS!$F:$R,3,FALSE))</f>
        <v/>
      </c>
      <c r="D438" t="str">
        <f>IF($A438="","",VLOOKUP($A438,DADOS!$F:$R,4,FALSE))</f>
        <v/>
      </c>
      <c r="E438" t="str">
        <f>IF($A438="","",VLOOKUP($A438,DADOS!$F:$R,5,FALSE))</f>
        <v/>
      </c>
      <c r="F438" t="str">
        <f>IF($A438="","",VLOOKUP($A438,DADOS!$F:$R,6,FALSE))</f>
        <v/>
      </c>
      <c r="G438" t="str">
        <f>IF($A438="","",VLOOKUP($A438,DADOS!$F:$R,7,FALSE))</f>
        <v/>
      </c>
      <c r="H438" t="str">
        <f>IF($A438="","",VLOOKUP($A438,DADOS!$F:$R,8,FALSE))</f>
        <v/>
      </c>
      <c r="I438" t="str">
        <f>IF($A438="","",VLOOKUP($A438,DADOS!$F:$R,9,FALSE))</f>
        <v/>
      </c>
      <c r="J438" t="str">
        <f>IF($A438="","",VLOOKUP($A438,DADOS!$F:$R,10,FALSE))</f>
        <v/>
      </c>
      <c r="K438" t="str">
        <f>IF($A438="","",VLOOKUP($A438,DADOS!$F:$R,11,FALSE))</f>
        <v/>
      </c>
      <c r="L438" t="str">
        <f>IF($A438="","",VLOOKUP($A438,DADOS!$F:$R,12,FALSE))</f>
        <v/>
      </c>
      <c r="M438" t="str">
        <f>IF($A438="","",VLOOKUP($A438,DADOS!$F:$R,13,FALSE))</f>
        <v/>
      </c>
      <c r="P438">
        <f>IF($B$23="","",$B$23)</f>
        <v>32</v>
      </c>
      <c r="Q438">
        <f>IF($C$23="","",$C$23)</f>
        <v>16</v>
      </c>
      <c r="R438">
        <f>IF($D$23="","",$D$23)</f>
        <v>32</v>
      </c>
      <c r="S438">
        <f>IF(E$23="","",E$23)</f>
        <v>6</v>
      </c>
      <c r="T438">
        <f>IF(F$23="","",F$23)</f>
        <v>6</v>
      </c>
      <c r="U438">
        <f>IF(G$23="","",G$23)</f>
        <v>0.12</v>
      </c>
      <c r="V438">
        <f>IF(H$23="","",H$23)</f>
        <v>0.12</v>
      </c>
      <c r="W438">
        <f>IF($B$23="","",$B$23)</f>
        <v>32</v>
      </c>
      <c r="X438">
        <f>IF($C$23="","",$C$23)</f>
        <v>16</v>
      </c>
      <c r="Y438">
        <f>IF($D$23="","",$D$23)</f>
        <v>32</v>
      </c>
      <c r="Z438">
        <f>IF(L$23="","",L$23)</f>
        <v>0.12</v>
      </c>
      <c r="AA438">
        <f>IF(M$23="","",M$23)</f>
        <v>0.12</v>
      </c>
      <c r="AC438">
        <f>IF(B$22="","",B$22)</f>
        <v>48</v>
      </c>
      <c r="AD438">
        <f>IF(C$22="","",C$22)</f>
        <v>24</v>
      </c>
      <c r="AE438">
        <f>IF(D$22="","",D$22)</f>
        <v>48</v>
      </c>
      <c r="AF438">
        <f>IF(E$22="","",E$22)</f>
        <v>9</v>
      </c>
      <c r="AG438">
        <f>IF(F$22="","",F$22)</f>
        <v>9</v>
      </c>
      <c r="AH438">
        <f>IF(G$22="","",G$22)</f>
        <v>0.18</v>
      </c>
      <c r="AI438">
        <f>IF(H$22="","",H$22)</f>
        <v>0.18</v>
      </c>
      <c r="AJ438">
        <f>IF(I$22="","",I$22)</f>
        <v>1.7999999999999998</v>
      </c>
      <c r="AK438">
        <f>IF(J$22="","",J$22)</f>
        <v>1.7999999999999998</v>
      </c>
      <c r="AL438">
        <f>IF(K$22="","",K$22)</f>
        <v>0.09</v>
      </c>
      <c r="AM438">
        <f>IF(L$22="","",L$22)</f>
        <v>0.18</v>
      </c>
      <c r="AN438">
        <f>IF(M$22="","",M$22)</f>
        <v>0.18</v>
      </c>
      <c r="AP438">
        <f>$B$16</f>
        <v>40</v>
      </c>
      <c r="AQ438">
        <f>$B$16</f>
        <v>40</v>
      </c>
      <c r="AR438">
        <f>$B$16</f>
        <v>40</v>
      </c>
      <c r="AS438">
        <f>$B$16</f>
        <v>40</v>
      </c>
      <c r="AT438">
        <f>$B$16</f>
        <v>40</v>
      </c>
      <c r="AU438">
        <f>$B$16</f>
        <v>40</v>
      </c>
      <c r="AV438">
        <f>$B$16</f>
        <v>40</v>
      </c>
      <c r="AW438">
        <f>$B$16</f>
        <v>40</v>
      </c>
      <c r="AX438">
        <f>$B$16</f>
        <v>40</v>
      </c>
      <c r="AY438">
        <f>$B$16</f>
        <v>40</v>
      </c>
      <c r="AZ438">
        <f>$B$16</f>
        <v>40</v>
      </c>
      <c r="BA438">
        <f>$B$16</f>
        <v>40</v>
      </c>
    </row>
    <row r="439">
      <c r="B439" t="str">
        <f>IF($A439="","",VLOOKUP($A439,DADOS!$F:$R,2,FALSE))</f>
        <v/>
      </c>
      <c r="C439" t="str">
        <f>IF($A439="","",VLOOKUP($A439,DADOS!$F:$R,3,FALSE))</f>
        <v/>
      </c>
      <c r="D439" t="str">
        <f>IF($A439="","",VLOOKUP($A439,DADOS!$F:$R,4,FALSE))</f>
        <v/>
      </c>
      <c r="E439" t="str">
        <f>IF($A439="","",VLOOKUP($A439,DADOS!$F:$R,5,FALSE))</f>
        <v/>
      </c>
      <c r="F439" t="str">
        <f>IF($A439="","",VLOOKUP($A439,DADOS!$F:$R,6,FALSE))</f>
        <v/>
      </c>
      <c r="G439" t="str">
        <f>IF($A439="","",VLOOKUP($A439,DADOS!$F:$R,7,FALSE))</f>
        <v/>
      </c>
      <c r="H439" t="str">
        <f>IF($A439="","",VLOOKUP($A439,DADOS!$F:$R,8,FALSE))</f>
        <v/>
      </c>
      <c r="I439" t="str">
        <f>IF($A439="","",VLOOKUP($A439,DADOS!$F:$R,9,FALSE))</f>
        <v/>
      </c>
      <c r="J439" t="str">
        <f>IF($A439="","",VLOOKUP($A439,DADOS!$F:$R,10,FALSE))</f>
        <v/>
      </c>
      <c r="K439" t="str">
        <f>IF($A439="","",VLOOKUP($A439,DADOS!$F:$R,11,FALSE))</f>
        <v/>
      </c>
      <c r="L439" t="str">
        <f>IF($A439="","",VLOOKUP($A439,DADOS!$F:$R,12,FALSE))</f>
        <v/>
      </c>
      <c r="M439" t="str">
        <f>IF($A439="","",VLOOKUP($A439,DADOS!$F:$R,13,FALSE))</f>
        <v/>
      </c>
      <c r="P439">
        <f>IF($B$23="","",$B$23)</f>
        <v>32</v>
      </c>
      <c r="Q439">
        <f>IF($C$23="","",$C$23)</f>
        <v>16</v>
      </c>
      <c r="R439">
        <f>IF($D$23="","",$D$23)</f>
        <v>32</v>
      </c>
      <c r="S439">
        <f>IF(E$23="","",E$23)</f>
        <v>6</v>
      </c>
      <c r="T439">
        <f>IF(F$23="","",F$23)</f>
        <v>6</v>
      </c>
      <c r="U439">
        <f>IF(G$23="","",G$23)</f>
        <v>0.12</v>
      </c>
      <c r="V439">
        <f>IF(H$23="","",H$23)</f>
        <v>0.12</v>
      </c>
      <c r="W439">
        <f>IF($B$23="","",$B$23)</f>
        <v>32</v>
      </c>
      <c r="X439">
        <f>IF($C$23="","",$C$23)</f>
        <v>16</v>
      </c>
      <c r="Y439">
        <f>IF($D$23="","",$D$23)</f>
        <v>32</v>
      </c>
      <c r="Z439">
        <f>IF(L$23="","",L$23)</f>
        <v>0.12</v>
      </c>
      <c r="AA439">
        <f>IF(M$23="","",M$23)</f>
        <v>0.12</v>
      </c>
      <c r="AC439">
        <f>IF(B$22="","",B$22)</f>
        <v>48</v>
      </c>
      <c r="AD439">
        <f>IF(C$22="","",C$22)</f>
        <v>24</v>
      </c>
      <c r="AE439">
        <f>IF(D$22="","",D$22)</f>
        <v>48</v>
      </c>
      <c r="AF439">
        <f>IF(E$22="","",E$22)</f>
        <v>9</v>
      </c>
      <c r="AG439">
        <f>IF(F$22="","",F$22)</f>
        <v>9</v>
      </c>
      <c r="AH439">
        <f>IF(G$22="","",G$22)</f>
        <v>0.18</v>
      </c>
      <c r="AI439">
        <f>IF(H$22="","",H$22)</f>
        <v>0.18</v>
      </c>
      <c r="AJ439">
        <f>IF(I$22="","",I$22)</f>
        <v>1.7999999999999998</v>
      </c>
      <c r="AK439">
        <f>IF(J$22="","",J$22)</f>
        <v>1.7999999999999998</v>
      </c>
      <c r="AL439">
        <f>IF(K$22="","",K$22)</f>
        <v>0.09</v>
      </c>
      <c r="AM439">
        <f>IF(L$22="","",L$22)</f>
        <v>0.18</v>
      </c>
      <c r="AN439">
        <f>IF(M$22="","",M$22)</f>
        <v>0.18</v>
      </c>
      <c r="AP439">
        <f>$B$16</f>
        <v>40</v>
      </c>
      <c r="AQ439">
        <f>$B$16</f>
        <v>40</v>
      </c>
      <c r="AR439">
        <f>$B$16</f>
        <v>40</v>
      </c>
      <c r="AS439">
        <f>$B$16</f>
        <v>40</v>
      </c>
      <c r="AT439">
        <f>$B$16</f>
        <v>40</v>
      </c>
      <c r="AU439">
        <f>$B$16</f>
        <v>40</v>
      </c>
      <c r="AV439">
        <f>$B$16</f>
        <v>40</v>
      </c>
      <c r="AW439">
        <f>$B$16</f>
        <v>40</v>
      </c>
      <c r="AX439">
        <f>$B$16</f>
        <v>40</v>
      </c>
      <c r="AY439">
        <f>$B$16</f>
        <v>40</v>
      </c>
      <c r="AZ439">
        <f>$B$16</f>
        <v>40</v>
      </c>
      <c r="BA439">
        <f>$B$16</f>
        <v>40</v>
      </c>
    </row>
    <row r="440">
      <c r="B440" t="str">
        <f>IF($A440="","",VLOOKUP($A440,DADOS!$F:$R,2,FALSE))</f>
        <v/>
      </c>
      <c r="C440" t="str">
        <f>IF($A440="","",VLOOKUP($A440,DADOS!$F:$R,3,FALSE))</f>
        <v/>
      </c>
      <c r="D440" t="str">
        <f>IF($A440="","",VLOOKUP($A440,DADOS!$F:$R,4,FALSE))</f>
        <v/>
      </c>
      <c r="E440" t="str">
        <f>IF($A440="","",VLOOKUP($A440,DADOS!$F:$R,5,FALSE))</f>
        <v/>
      </c>
      <c r="F440" t="str">
        <f>IF($A440="","",VLOOKUP($A440,DADOS!$F:$R,6,FALSE))</f>
        <v/>
      </c>
      <c r="G440" t="str">
        <f>IF($A440="","",VLOOKUP($A440,DADOS!$F:$R,7,FALSE))</f>
        <v/>
      </c>
      <c r="H440" t="str">
        <f>IF($A440="","",VLOOKUP($A440,DADOS!$F:$R,8,FALSE))</f>
        <v/>
      </c>
      <c r="I440" t="str">
        <f>IF($A440="","",VLOOKUP($A440,DADOS!$F:$R,9,FALSE))</f>
        <v/>
      </c>
      <c r="J440" t="str">
        <f>IF($A440="","",VLOOKUP($A440,DADOS!$F:$R,10,FALSE))</f>
        <v/>
      </c>
      <c r="K440" t="str">
        <f>IF($A440="","",VLOOKUP($A440,DADOS!$F:$R,11,FALSE))</f>
        <v/>
      </c>
      <c r="L440" t="str">
        <f>IF($A440="","",VLOOKUP($A440,DADOS!$F:$R,12,FALSE))</f>
        <v/>
      </c>
      <c r="M440" t="str">
        <f>IF($A440="","",VLOOKUP($A440,DADOS!$F:$R,13,FALSE))</f>
        <v/>
      </c>
      <c r="P440">
        <f>IF($B$23="","",$B$23)</f>
        <v>32</v>
      </c>
      <c r="Q440">
        <f>IF($C$23="","",$C$23)</f>
        <v>16</v>
      </c>
      <c r="R440">
        <f>IF($D$23="","",$D$23)</f>
        <v>32</v>
      </c>
      <c r="S440">
        <f>IF(E$23="","",E$23)</f>
        <v>6</v>
      </c>
      <c r="T440">
        <f>IF(F$23="","",F$23)</f>
        <v>6</v>
      </c>
      <c r="U440">
        <f>IF(G$23="","",G$23)</f>
        <v>0.12</v>
      </c>
      <c r="V440">
        <f>IF(H$23="","",H$23)</f>
        <v>0.12</v>
      </c>
      <c r="W440">
        <f>IF($B$23="","",$B$23)</f>
        <v>32</v>
      </c>
      <c r="X440">
        <f>IF($C$23="","",$C$23)</f>
        <v>16</v>
      </c>
      <c r="Y440">
        <f>IF($D$23="","",$D$23)</f>
        <v>32</v>
      </c>
      <c r="Z440">
        <f>IF(L$23="","",L$23)</f>
        <v>0.12</v>
      </c>
      <c r="AA440">
        <f>IF(M$23="","",M$23)</f>
        <v>0.12</v>
      </c>
      <c r="AC440">
        <f>IF(B$22="","",B$22)</f>
        <v>48</v>
      </c>
      <c r="AD440">
        <f>IF(C$22="","",C$22)</f>
        <v>24</v>
      </c>
      <c r="AE440">
        <f>IF(D$22="","",D$22)</f>
        <v>48</v>
      </c>
      <c r="AF440">
        <f>IF(E$22="","",E$22)</f>
        <v>9</v>
      </c>
      <c r="AG440">
        <f>IF(F$22="","",F$22)</f>
        <v>9</v>
      </c>
      <c r="AH440">
        <f>IF(G$22="","",G$22)</f>
        <v>0.18</v>
      </c>
      <c r="AI440">
        <f>IF(H$22="","",H$22)</f>
        <v>0.18</v>
      </c>
      <c r="AJ440">
        <f>IF(I$22="","",I$22)</f>
        <v>1.7999999999999998</v>
      </c>
      <c r="AK440">
        <f>IF(J$22="","",J$22)</f>
        <v>1.7999999999999998</v>
      </c>
      <c r="AL440">
        <f>IF(K$22="","",K$22)</f>
        <v>0.09</v>
      </c>
      <c r="AM440">
        <f>IF(L$22="","",L$22)</f>
        <v>0.18</v>
      </c>
      <c r="AN440">
        <f>IF(M$22="","",M$22)</f>
        <v>0.18</v>
      </c>
      <c r="AP440">
        <f>$B$16</f>
        <v>40</v>
      </c>
      <c r="AQ440">
        <f>$B$16</f>
        <v>40</v>
      </c>
      <c r="AR440">
        <f>$B$16</f>
        <v>40</v>
      </c>
      <c r="AS440">
        <f>$B$16</f>
        <v>40</v>
      </c>
      <c r="AT440">
        <f>$B$16</f>
        <v>40</v>
      </c>
      <c r="AU440">
        <f>$B$16</f>
        <v>40</v>
      </c>
      <c r="AV440">
        <f>$B$16</f>
        <v>40</v>
      </c>
      <c r="AW440">
        <f>$B$16</f>
        <v>40</v>
      </c>
      <c r="AX440">
        <f>$B$16</f>
        <v>40</v>
      </c>
      <c r="AY440">
        <f>$B$16</f>
        <v>40</v>
      </c>
      <c r="AZ440">
        <f>$B$16</f>
        <v>40</v>
      </c>
      <c r="BA440">
        <f>$B$16</f>
        <v>40</v>
      </c>
    </row>
    <row r="441">
      <c r="B441" t="str">
        <f>IF($A441="","",VLOOKUP($A441,DADOS!$F:$R,2,FALSE))</f>
        <v/>
      </c>
      <c r="C441" t="str">
        <f>IF($A441="","",VLOOKUP($A441,DADOS!$F:$R,3,FALSE))</f>
        <v/>
      </c>
      <c r="D441" t="str">
        <f>IF($A441="","",VLOOKUP($A441,DADOS!$F:$R,4,FALSE))</f>
        <v/>
      </c>
      <c r="E441" t="str">
        <f>IF($A441="","",VLOOKUP($A441,DADOS!$F:$R,5,FALSE))</f>
        <v/>
      </c>
      <c r="F441" t="str">
        <f>IF($A441="","",VLOOKUP($A441,DADOS!$F:$R,6,FALSE))</f>
        <v/>
      </c>
      <c r="G441" t="str">
        <f>IF($A441="","",VLOOKUP($A441,DADOS!$F:$R,7,FALSE))</f>
        <v/>
      </c>
      <c r="H441" t="str">
        <f>IF($A441="","",VLOOKUP($A441,DADOS!$F:$R,8,FALSE))</f>
        <v/>
      </c>
      <c r="I441" t="str">
        <f>IF($A441="","",VLOOKUP($A441,DADOS!$F:$R,9,FALSE))</f>
        <v/>
      </c>
      <c r="J441" t="str">
        <f>IF($A441="","",VLOOKUP($A441,DADOS!$F:$R,10,FALSE))</f>
        <v/>
      </c>
      <c r="K441" t="str">
        <f>IF($A441="","",VLOOKUP($A441,DADOS!$F:$R,11,FALSE))</f>
        <v/>
      </c>
      <c r="L441" t="str">
        <f>IF($A441="","",VLOOKUP($A441,DADOS!$F:$R,12,FALSE))</f>
        <v/>
      </c>
      <c r="M441" t="str">
        <f>IF($A441="","",VLOOKUP($A441,DADOS!$F:$R,13,FALSE))</f>
        <v/>
      </c>
      <c r="P441">
        <f>IF($B$23="","",$B$23)</f>
        <v>32</v>
      </c>
      <c r="Q441">
        <f>IF($C$23="","",$C$23)</f>
        <v>16</v>
      </c>
      <c r="R441">
        <f>IF($D$23="","",$D$23)</f>
        <v>32</v>
      </c>
      <c r="S441">
        <f>IF(E$23="","",E$23)</f>
        <v>6</v>
      </c>
      <c r="T441">
        <f>IF(F$23="","",F$23)</f>
        <v>6</v>
      </c>
      <c r="U441">
        <f>IF(G$23="","",G$23)</f>
        <v>0.12</v>
      </c>
      <c r="V441">
        <f>IF(H$23="","",H$23)</f>
        <v>0.12</v>
      </c>
      <c r="W441">
        <f>IF($B$23="","",$B$23)</f>
        <v>32</v>
      </c>
      <c r="X441">
        <f>IF($C$23="","",$C$23)</f>
        <v>16</v>
      </c>
      <c r="Y441">
        <f>IF($D$23="","",$D$23)</f>
        <v>32</v>
      </c>
      <c r="Z441">
        <f>IF(L$23="","",L$23)</f>
        <v>0.12</v>
      </c>
      <c r="AA441">
        <f>IF(M$23="","",M$23)</f>
        <v>0.12</v>
      </c>
      <c r="AC441">
        <f>IF(B$22="","",B$22)</f>
        <v>48</v>
      </c>
      <c r="AD441">
        <f>IF(C$22="","",C$22)</f>
        <v>24</v>
      </c>
      <c r="AE441">
        <f>IF(D$22="","",D$22)</f>
        <v>48</v>
      </c>
      <c r="AF441">
        <f>IF(E$22="","",E$22)</f>
        <v>9</v>
      </c>
      <c r="AG441">
        <f>IF(F$22="","",F$22)</f>
        <v>9</v>
      </c>
      <c r="AH441">
        <f>IF(G$22="","",G$22)</f>
        <v>0.18</v>
      </c>
      <c r="AI441">
        <f>IF(H$22="","",H$22)</f>
        <v>0.18</v>
      </c>
      <c r="AJ441">
        <f>IF(I$22="","",I$22)</f>
        <v>1.7999999999999998</v>
      </c>
      <c r="AK441">
        <f>IF(J$22="","",J$22)</f>
        <v>1.7999999999999998</v>
      </c>
      <c r="AL441">
        <f>IF(K$22="","",K$22)</f>
        <v>0.09</v>
      </c>
      <c r="AM441">
        <f>IF(L$22="","",L$22)</f>
        <v>0.18</v>
      </c>
      <c r="AN441">
        <f>IF(M$22="","",M$22)</f>
        <v>0.18</v>
      </c>
      <c r="AP441">
        <f>$B$16</f>
        <v>40</v>
      </c>
      <c r="AQ441">
        <f>$B$16</f>
        <v>40</v>
      </c>
      <c r="AR441">
        <f>$B$16</f>
        <v>40</v>
      </c>
      <c r="AS441">
        <f>$B$16</f>
        <v>40</v>
      </c>
      <c r="AT441">
        <f>$B$16</f>
        <v>40</v>
      </c>
      <c r="AU441">
        <f>$B$16</f>
        <v>40</v>
      </c>
      <c r="AV441">
        <f>$B$16</f>
        <v>40</v>
      </c>
      <c r="AW441">
        <f>$B$16</f>
        <v>40</v>
      </c>
      <c r="AX441">
        <f>$B$16</f>
        <v>40</v>
      </c>
      <c r="AY441">
        <f>$B$16</f>
        <v>40</v>
      </c>
      <c r="AZ441">
        <f>$B$16</f>
        <v>40</v>
      </c>
      <c r="BA441">
        <f>$B$16</f>
        <v>40</v>
      </c>
    </row>
    <row r="442">
      <c r="B442" t="str">
        <f>IF($A442="","",VLOOKUP($A442,DADOS!$F:$R,2,FALSE))</f>
        <v/>
      </c>
      <c r="C442" t="str">
        <f>IF($A442="","",VLOOKUP($A442,DADOS!$F:$R,3,FALSE))</f>
        <v/>
      </c>
      <c r="D442" t="str">
        <f>IF($A442="","",VLOOKUP($A442,DADOS!$F:$R,4,FALSE))</f>
        <v/>
      </c>
      <c r="E442" t="str">
        <f>IF($A442="","",VLOOKUP($A442,DADOS!$F:$R,5,FALSE))</f>
        <v/>
      </c>
      <c r="F442" t="str">
        <f>IF($A442="","",VLOOKUP($A442,DADOS!$F:$R,6,FALSE))</f>
        <v/>
      </c>
      <c r="G442" t="str">
        <f>IF($A442="","",VLOOKUP($A442,DADOS!$F:$R,7,FALSE))</f>
        <v/>
      </c>
      <c r="H442" t="str">
        <f>IF($A442="","",VLOOKUP($A442,DADOS!$F:$R,8,FALSE))</f>
        <v/>
      </c>
      <c r="I442" t="str">
        <f>IF($A442="","",VLOOKUP($A442,DADOS!$F:$R,9,FALSE))</f>
        <v/>
      </c>
      <c r="J442" t="str">
        <f>IF($A442="","",VLOOKUP($A442,DADOS!$F:$R,10,FALSE))</f>
        <v/>
      </c>
      <c r="K442" t="str">
        <f>IF($A442="","",VLOOKUP($A442,DADOS!$F:$R,11,FALSE))</f>
        <v/>
      </c>
      <c r="L442" t="str">
        <f>IF($A442="","",VLOOKUP($A442,DADOS!$F:$R,12,FALSE))</f>
        <v/>
      </c>
      <c r="M442" t="str">
        <f>IF($A442="","",VLOOKUP($A442,DADOS!$F:$R,13,FALSE))</f>
        <v/>
      </c>
      <c r="P442">
        <f>IF($B$23="","",$B$23)</f>
        <v>32</v>
      </c>
      <c r="Q442">
        <f>IF($C$23="","",$C$23)</f>
        <v>16</v>
      </c>
      <c r="R442">
        <f>IF($D$23="","",$D$23)</f>
        <v>32</v>
      </c>
      <c r="S442">
        <f>IF(E$23="","",E$23)</f>
        <v>6</v>
      </c>
      <c r="T442">
        <f>IF(F$23="","",F$23)</f>
        <v>6</v>
      </c>
      <c r="U442">
        <f>IF(G$23="","",G$23)</f>
        <v>0.12</v>
      </c>
      <c r="V442">
        <f>IF(H$23="","",H$23)</f>
        <v>0.12</v>
      </c>
      <c r="W442">
        <f>IF($B$23="","",$B$23)</f>
        <v>32</v>
      </c>
      <c r="X442">
        <f>IF($C$23="","",$C$23)</f>
        <v>16</v>
      </c>
      <c r="Y442">
        <f>IF($D$23="","",$D$23)</f>
        <v>32</v>
      </c>
      <c r="Z442">
        <f>IF(L$23="","",L$23)</f>
        <v>0.12</v>
      </c>
      <c r="AA442">
        <f>IF(M$23="","",M$23)</f>
        <v>0.12</v>
      </c>
      <c r="AC442">
        <f>IF(B$22="","",B$22)</f>
        <v>48</v>
      </c>
      <c r="AD442">
        <f>IF(C$22="","",C$22)</f>
        <v>24</v>
      </c>
      <c r="AE442">
        <f>IF(D$22="","",D$22)</f>
        <v>48</v>
      </c>
      <c r="AF442">
        <f>IF(E$22="","",E$22)</f>
        <v>9</v>
      </c>
      <c r="AG442">
        <f>IF(F$22="","",F$22)</f>
        <v>9</v>
      </c>
      <c r="AH442">
        <f>IF(G$22="","",G$22)</f>
        <v>0.18</v>
      </c>
      <c r="AI442">
        <f>IF(H$22="","",H$22)</f>
        <v>0.18</v>
      </c>
      <c r="AJ442">
        <f>IF(I$22="","",I$22)</f>
        <v>1.7999999999999998</v>
      </c>
      <c r="AK442">
        <f>IF(J$22="","",J$22)</f>
        <v>1.7999999999999998</v>
      </c>
      <c r="AL442">
        <f>IF(K$22="","",K$22)</f>
        <v>0.09</v>
      </c>
      <c r="AM442">
        <f>IF(L$22="","",L$22)</f>
        <v>0.18</v>
      </c>
      <c r="AN442">
        <f>IF(M$22="","",M$22)</f>
        <v>0.18</v>
      </c>
      <c r="AP442">
        <f>$B$16</f>
        <v>40</v>
      </c>
      <c r="AQ442">
        <f>$B$16</f>
        <v>40</v>
      </c>
      <c r="AR442">
        <f>$B$16</f>
        <v>40</v>
      </c>
      <c r="AS442">
        <f>$B$16</f>
        <v>40</v>
      </c>
      <c r="AT442">
        <f>$B$16</f>
        <v>40</v>
      </c>
      <c r="AU442">
        <f>$B$16</f>
        <v>40</v>
      </c>
      <c r="AV442">
        <f>$B$16</f>
        <v>40</v>
      </c>
      <c r="AW442">
        <f>$B$16</f>
        <v>40</v>
      </c>
      <c r="AX442">
        <f>$B$16</f>
        <v>40</v>
      </c>
      <c r="AY442">
        <f>$B$16</f>
        <v>40</v>
      </c>
      <c r="AZ442">
        <f>$B$16</f>
        <v>40</v>
      </c>
      <c r="BA442">
        <f>$B$16</f>
        <v>40</v>
      </c>
    </row>
    <row r="443">
      <c r="B443" t="str">
        <f>IF($A443="","",VLOOKUP($A443,DADOS!$F:$R,2,FALSE))</f>
        <v/>
      </c>
      <c r="C443" t="str">
        <f>IF($A443="","",VLOOKUP($A443,DADOS!$F:$R,3,FALSE))</f>
        <v/>
      </c>
      <c r="D443" t="str">
        <f>IF($A443="","",VLOOKUP($A443,DADOS!$F:$R,4,FALSE))</f>
        <v/>
      </c>
      <c r="E443" t="str">
        <f>IF($A443="","",VLOOKUP($A443,DADOS!$F:$R,5,FALSE))</f>
        <v/>
      </c>
      <c r="F443" t="str">
        <f>IF($A443="","",VLOOKUP($A443,DADOS!$F:$R,6,FALSE))</f>
        <v/>
      </c>
      <c r="G443" t="str">
        <f>IF($A443="","",VLOOKUP($A443,DADOS!$F:$R,7,FALSE))</f>
        <v/>
      </c>
      <c r="H443" t="str">
        <f>IF($A443="","",VLOOKUP($A443,DADOS!$F:$R,8,FALSE))</f>
        <v/>
      </c>
      <c r="I443" t="str">
        <f>IF($A443="","",VLOOKUP($A443,DADOS!$F:$R,9,FALSE))</f>
        <v/>
      </c>
      <c r="J443" t="str">
        <f>IF($A443="","",VLOOKUP($A443,DADOS!$F:$R,10,FALSE))</f>
        <v/>
      </c>
      <c r="K443" t="str">
        <f>IF($A443="","",VLOOKUP($A443,DADOS!$F:$R,11,FALSE))</f>
        <v/>
      </c>
      <c r="L443" t="str">
        <f>IF($A443="","",VLOOKUP($A443,DADOS!$F:$R,12,FALSE))</f>
        <v/>
      </c>
      <c r="M443" t="str">
        <f>IF($A443="","",VLOOKUP($A443,DADOS!$F:$R,13,FALSE))</f>
        <v/>
      </c>
      <c r="P443">
        <f>IF($B$23="","",$B$23)</f>
        <v>32</v>
      </c>
      <c r="Q443">
        <f>IF($C$23="","",$C$23)</f>
        <v>16</v>
      </c>
      <c r="R443">
        <f>IF($D$23="","",$D$23)</f>
        <v>32</v>
      </c>
      <c r="S443">
        <f>IF(E$23="","",E$23)</f>
        <v>6</v>
      </c>
      <c r="T443">
        <f>IF(F$23="","",F$23)</f>
        <v>6</v>
      </c>
      <c r="U443">
        <f>IF(G$23="","",G$23)</f>
        <v>0.12</v>
      </c>
      <c r="V443">
        <f>IF(H$23="","",H$23)</f>
        <v>0.12</v>
      </c>
      <c r="W443">
        <f>IF($B$23="","",$B$23)</f>
        <v>32</v>
      </c>
      <c r="X443">
        <f>IF($C$23="","",$C$23)</f>
        <v>16</v>
      </c>
      <c r="Y443">
        <f>IF($D$23="","",$D$23)</f>
        <v>32</v>
      </c>
      <c r="Z443">
        <f>IF(L$23="","",L$23)</f>
        <v>0.12</v>
      </c>
      <c r="AA443">
        <f>IF(M$23="","",M$23)</f>
        <v>0.12</v>
      </c>
      <c r="AC443">
        <f>IF(B$22="","",B$22)</f>
        <v>48</v>
      </c>
      <c r="AD443">
        <f>IF(C$22="","",C$22)</f>
        <v>24</v>
      </c>
      <c r="AE443">
        <f>IF(D$22="","",D$22)</f>
        <v>48</v>
      </c>
      <c r="AF443">
        <f>IF(E$22="","",E$22)</f>
        <v>9</v>
      </c>
      <c r="AG443">
        <f>IF(F$22="","",F$22)</f>
        <v>9</v>
      </c>
      <c r="AH443">
        <f>IF(G$22="","",G$22)</f>
        <v>0.18</v>
      </c>
      <c r="AI443">
        <f>IF(H$22="","",H$22)</f>
        <v>0.18</v>
      </c>
      <c r="AJ443">
        <f>IF(I$22="","",I$22)</f>
        <v>1.7999999999999998</v>
      </c>
      <c r="AK443">
        <f>IF(J$22="","",J$22)</f>
        <v>1.7999999999999998</v>
      </c>
      <c r="AL443">
        <f>IF(K$22="","",K$22)</f>
        <v>0.09</v>
      </c>
      <c r="AM443">
        <f>IF(L$22="","",L$22)</f>
        <v>0.18</v>
      </c>
      <c r="AN443">
        <f>IF(M$22="","",M$22)</f>
        <v>0.18</v>
      </c>
      <c r="AP443">
        <f>$B$16</f>
        <v>40</v>
      </c>
      <c r="AQ443">
        <f>$B$16</f>
        <v>40</v>
      </c>
      <c r="AR443">
        <f>$B$16</f>
        <v>40</v>
      </c>
      <c r="AS443">
        <f>$B$16</f>
        <v>40</v>
      </c>
      <c r="AT443">
        <f>$B$16</f>
        <v>40</v>
      </c>
      <c r="AU443">
        <f>$B$16</f>
        <v>40</v>
      </c>
      <c r="AV443">
        <f>$B$16</f>
        <v>40</v>
      </c>
      <c r="AW443">
        <f>$B$16</f>
        <v>40</v>
      </c>
      <c r="AX443">
        <f>$B$16</f>
        <v>40</v>
      </c>
      <c r="AY443">
        <f>$B$16</f>
        <v>40</v>
      </c>
      <c r="AZ443">
        <f>$B$16</f>
        <v>40</v>
      </c>
      <c r="BA443">
        <f>$B$16</f>
        <v>40</v>
      </c>
    </row>
    <row r="444">
      <c r="B444" t="str">
        <f>IF($A444="","",VLOOKUP($A444,DADOS!$F:$R,2,FALSE))</f>
        <v/>
      </c>
      <c r="C444" t="str">
        <f>IF($A444="","",VLOOKUP($A444,DADOS!$F:$R,3,FALSE))</f>
        <v/>
      </c>
      <c r="D444" t="str">
        <f>IF($A444="","",VLOOKUP($A444,DADOS!$F:$R,4,FALSE))</f>
        <v/>
      </c>
      <c r="E444" t="str">
        <f>IF($A444="","",VLOOKUP($A444,DADOS!$F:$R,5,FALSE))</f>
        <v/>
      </c>
      <c r="F444" t="str">
        <f>IF($A444="","",VLOOKUP($A444,DADOS!$F:$R,6,FALSE))</f>
        <v/>
      </c>
      <c r="G444" t="str">
        <f>IF($A444="","",VLOOKUP($A444,DADOS!$F:$R,7,FALSE))</f>
        <v/>
      </c>
      <c r="H444" t="str">
        <f>IF($A444="","",VLOOKUP($A444,DADOS!$F:$R,8,FALSE))</f>
        <v/>
      </c>
      <c r="I444" t="str">
        <f>IF($A444="","",VLOOKUP($A444,DADOS!$F:$R,9,FALSE))</f>
        <v/>
      </c>
      <c r="J444" t="str">
        <f>IF($A444="","",VLOOKUP($A444,DADOS!$F:$R,10,FALSE))</f>
        <v/>
      </c>
      <c r="K444" t="str">
        <f>IF($A444="","",VLOOKUP($A444,DADOS!$F:$R,11,FALSE))</f>
        <v/>
      </c>
      <c r="L444" t="str">
        <f>IF($A444="","",VLOOKUP($A444,DADOS!$F:$R,12,FALSE))</f>
        <v/>
      </c>
      <c r="M444" t="str">
        <f>IF($A444="","",VLOOKUP($A444,DADOS!$F:$R,13,FALSE))</f>
        <v/>
      </c>
      <c r="P444">
        <f>IF($B$23="","",$B$23)</f>
        <v>32</v>
      </c>
      <c r="Q444">
        <f>IF($C$23="","",$C$23)</f>
        <v>16</v>
      </c>
      <c r="R444">
        <f>IF($D$23="","",$D$23)</f>
        <v>32</v>
      </c>
      <c r="S444">
        <f>IF(E$23="","",E$23)</f>
        <v>6</v>
      </c>
      <c r="T444">
        <f>IF(F$23="","",F$23)</f>
        <v>6</v>
      </c>
      <c r="U444">
        <f>IF(G$23="","",G$23)</f>
        <v>0.12</v>
      </c>
      <c r="V444">
        <f>IF(H$23="","",H$23)</f>
        <v>0.12</v>
      </c>
      <c r="W444">
        <f>IF($B$23="","",$B$23)</f>
        <v>32</v>
      </c>
      <c r="X444">
        <f>IF($C$23="","",$C$23)</f>
        <v>16</v>
      </c>
      <c r="Y444">
        <f>IF($D$23="","",$D$23)</f>
        <v>32</v>
      </c>
      <c r="Z444">
        <f>IF(L$23="","",L$23)</f>
        <v>0.12</v>
      </c>
      <c r="AA444">
        <f>IF(M$23="","",M$23)</f>
        <v>0.12</v>
      </c>
      <c r="AC444">
        <f>IF(B$22="","",B$22)</f>
        <v>48</v>
      </c>
      <c r="AD444">
        <f>IF(C$22="","",C$22)</f>
        <v>24</v>
      </c>
      <c r="AE444">
        <f>IF(D$22="","",D$22)</f>
        <v>48</v>
      </c>
      <c r="AF444">
        <f>IF(E$22="","",E$22)</f>
        <v>9</v>
      </c>
      <c r="AG444">
        <f>IF(F$22="","",F$22)</f>
        <v>9</v>
      </c>
      <c r="AH444">
        <f>IF(G$22="","",G$22)</f>
        <v>0.18</v>
      </c>
      <c r="AI444">
        <f>IF(H$22="","",H$22)</f>
        <v>0.18</v>
      </c>
      <c r="AJ444">
        <f>IF(I$22="","",I$22)</f>
        <v>1.7999999999999998</v>
      </c>
      <c r="AK444">
        <f>IF(J$22="","",J$22)</f>
        <v>1.7999999999999998</v>
      </c>
      <c r="AL444">
        <f>IF(K$22="","",K$22)</f>
        <v>0.09</v>
      </c>
      <c r="AM444">
        <f>IF(L$22="","",L$22)</f>
        <v>0.18</v>
      </c>
      <c r="AN444">
        <f>IF(M$22="","",M$22)</f>
        <v>0.18</v>
      </c>
      <c r="AP444">
        <f>$B$16</f>
        <v>40</v>
      </c>
      <c r="AQ444">
        <f>$B$16</f>
        <v>40</v>
      </c>
      <c r="AR444">
        <f>$B$16</f>
        <v>40</v>
      </c>
      <c r="AS444">
        <f>$B$16</f>
        <v>40</v>
      </c>
      <c r="AT444">
        <f>$B$16</f>
        <v>40</v>
      </c>
      <c r="AU444">
        <f>$B$16</f>
        <v>40</v>
      </c>
      <c r="AV444">
        <f>$B$16</f>
        <v>40</v>
      </c>
      <c r="AW444">
        <f>$B$16</f>
        <v>40</v>
      </c>
      <c r="AX444">
        <f>$B$16</f>
        <v>40</v>
      </c>
      <c r="AY444">
        <f>$B$16</f>
        <v>40</v>
      </c>
      <c r="AZ444">
        <f>$B$16</f>
        <v>40</v>
      </c>
      <c r="BA444">
        <f>$B$16</f>
        <v>40</v>
      </c>
    </row>
    <row r="445">
      <c r="B445" t="str">
        <f>IF($A445="","",VLOOKUP($A445,DADOS!$F:$R,2,FALSE))</f>
        <v/>
      </c>
      <c r="C445" t="str">
        <f>IF($A445="","",VLOOKUP($A445,DADOS!$F:$R,3,FALSE))</f>
        <v/>
      </c>
      <c r="D445" t="str">
        <f>IF($A445="","",VLOOKUP($A445,DADOS!$F:$R,4,FALSE))</f>
        <v/>
      </c>
      <c r="E445" t="str">
        <f>IF($A445="","",VLOOKUP($A445,DADOS!$F:$R,5,FALSE))</f>
        <v/>
      </c>
      <c r="F445" t="str">
        <f>IF($A445="","",VLOOKUP($A445,DADOS!$F:$R,6,FALSE))</f>
        <v/>
      </c>
      <c r="G445" t="str">
        <f>IF($A445="","",VLOOKUP($A445,DADOS!$F:$R,7,FALSE))</f>
        <v/>
      </c>
      <c r="H445" t="str">
        <f>IF($A445="","",VLOOKUP($A445,DADOS!$F:$R,8,FALSE))</f>
        <v/>
      </c>
      <c r="I445" t="str">
        <f>IF($A445="","",VLOOKUP($A445,DADOS!$F:$R,9,FALSE))</f>
        <v/>
      </c>
      <c r="J445" t="str">
        <f>IF($A445="","",VLOOKUP($A445,DADOS!$F:$R,10,FALSE))</f>
        <v/>
      </c>
      <c r="K445" t="str">
        <f>IF($A445="","",VLOOKUP($A445,DADOS!$F:$R,11,FALSE))</f>
        <v/>
      </c>
      <c r="L445" t="str">
        <f>IF($A445="","",VLOOKUP($A445,DADOS!$F:$R,12,FALSE))</f>
        <v/>
      </c>
      <c r="M445" t="str">
        <f>IF($A445="","",VLOOKUP($A445,DADOS!$F:$R,13,FALSE))</f>
        <v/>
      </c>
      <c r="P445">
        <f>IF($B$23="","",$B$23)</f>
        <v>32</v>
      </c>
      <c r="Q445">
        <f>IF($C$23="","",$C$23)</f>
        <v>16</v>
      </c>
      <c r="R445">
        <f>IF($D$23="","",$D$23)</f>
        <v>32</v>
      </c>
      <c r="S445">
        <f>IF(E$23="","",E$23)</f>
        <v>6</v>
      </c>
      <c r="T445">
        <f>IF(F$23="","",F$23)</f>
        <v>6</v>
      </c>
      <c r="U445">
        <f>IF(G$23="","",G$23)</f>
        <v>0.12</v>
      </c>
      <c r="V445">
        <f>IF(H$23="","",H$23)</f>
        <v>0.12</v>
      </c>
      <c r="W445">
        <f>IF($B$23="","",$B$23)</f>
        <v>32</v>
      </c>
      <c r="X445">
        <f>IF($C$23="","",$C$23)</f>
        <v>16</v>
      </c>
      <c r="Y445">
        <f>IF($D$23="","",$D$23)</f>
        <v>32</v>
      </c>
      <c r="Z445">
        <f>IF(L$23="","",L$23)</f>
        <v>0.12</v>
      </c>
      <c r="AA445">
        <f>IF(M$23="","",M$23)</f>
        <v>0.12</v>
      </c>
      <c r="AC445">
        <f>IF(B$22="","",B$22)</f>
        <v>48</v>
      </c>
      <c r="AD445">
        <f>IF(C$22="","",C$22)</f>
        <v>24</v>
      </c>
      <c r="AE445">
        <f>IF(D$22="","",D$22)</f>
        <v>48</v>
      </c>
      <c r="AF445">
        <f>IF(E$22="","",E$22)</f>
        <v>9</v>
      </c>
      <c r="AG445">
        <f>IF(F$22="","",F$22)</f>
        <v>9</v>
      </c>
      <c r="AH445">
        <f>IF(G$22="","",G$22)</f>
        <v>0.18</v>
      </c>
      <c r="AI445">
        <f>IF(H$22="","",H$22)</f>
        <v>0.18</v>
      </c>
      <c r="AJ445">
        <f>IF(I$22="","",I$22)</f>
        <v>1.7999999999999998</v>
      </c>
      <c r="AK445">
        <f>IF(J$22="","",J$22)</f>
        <v>1.7999999999999998</v>
      </c>
      <c r="AL445">
        <f>IF(K$22="","",K$22)</f>
        <v>0.09</v>
      </c>
      <c r="AM445">
        <f>IF(L$22="","",L$22)</f>
        <v>0.18</v>
      </c>
      <c r="AN445">
        <f>IF(M$22="","",M$22)</f>
        <v>0.18</v>
      </c>
      <c r="AP445">
        <f>$B$16</f>
        <v>40</v>
      </c>
      <c r="AQ445">
        <f>$B$16</f>
        <v>40</v>
      </c>
      <c r="AR445">
        <f>$B$16</f>
        <v>40</v>
      </c>
      <c r="AS445">
        <f>$B$16</f>
        <v>40</v>
      </c>
      <c r="AT445">
        <f>$B$16</f>
        <v>40</v>
      </c>
      <c r="AU445">
        <f>$B$16</f>
        <v>40</v>
      </c>
      <c r="AV445">
        <f>$B$16</f>
        <v>40</v>
      </c>
      <c r="AW445">
        <f>$B$16</f>
        <v>40</v>
      </c>
      <c r="AX445">
        <f>$B$16</f>
        <v>40</v>
      </c>
      <c r="AY445">
        <f>$B$16</f>
        <v>40</v>
      </c>
      <c r="AZ445">
        <f>$B$16</f>
        <v>40</v>
      </c>
      <c r="BA445">
        <f>$B$16</f>
        <v>40</v>
      </c>
    </row>
    <row r="446">
      <c r="B446" t="str">
        <f>IF($A446="","",VLOOKUP($A446,DADOS!$F:$R,2,FALSE))</f>
        <v/>
      </c>
      <c r="C446" t="str">
        <f>IF($A446="","",VLOOKUP($A446,DADOS!$F:$R,3,FALSE))</f>
        <v/>
      </c>
      <c r="D446" t="str">
        <f>IF($A446="","",VLOOKUP($A446,DADOS!$F:$R,4,FALSE))</f>
        <v/>
      </c>
      <c r="E446" t="str">
        <f>IF($A446="","",VLOOKUP($A446,DADOS!$F:$R,5,FALSE))</f>
        <v/>
      </c>
      <c r="F446" t="str">
        <f>IF($A446="","",VLOOKUP($A446,DADOS!$F:$R,6,FALSE))</f>
        <v/>
      </c>
      <c r="G446" t="str">
        <f>IF($A446="","",VLOOKUP($A446,DADOS!$F:$R,7,FALSE))</f>
        <v/>
      </c>
      <c r="H446" t="str">
        <f>IF($A446="","",VLOOKUP($A446,DADOS!$F:$R,8,FALSE))</f>
        <v/>
      </c>
      <c r="I446" t="str">
        <f>IF($A446="","",VLOOKUP($A446,DADOS!$F:$R,9,FALSE))</f>
        <v/>
      </c>
      <c r="J446" t="str">
        <f>IF($A446="","",VLOOKUP($A446,DADOS!$F:$R,10,FALSE))</f>
        <v/>
      </c>
      <c r="K446" t="str">
        <f>IF($A446="","",VLOOKUP($A446,DADOS!$F:$R,11,FALSE))</f>
        <v/>
      </c>
      <c r="L446" t="str">
        <f>IF($A446="","",VLOOKUP($A446,DADOS!$F:$R,12,FALSE))</f>
        <v/>
      </c>
      <c r="M446" t="str">
        <f>IF($A446="","",VLOOKUP($A446,DADOS!$F:$R,13,FALSE))</f>
        <v/>
      </c>
      <c r="P446">
        <f>IF($B$23="","",$B$23)</f>
        <v>32</v>
      </c>
      <c r="Q446">
        <f>IF($C$23="","",$C$23)</f>
        <v>16</v>
      </c>
      <c r="R446">
        <f>IF($D$23="","",$D$23)</f>
        <v>32</v>
      </c>
      <c r="S446">
        <f>IF(E$23="","",E$23)</f>
        <v>6</v>
      </c>
      <c r="T446">
        <f>IF(F$23="","",F$23)</f>
        <v>6</v>
      </c>
      <c r="U446">
        <f>IF(G$23="","",G$23)</f>
        <v>0.12</v>
      </c>
      <c r="V446">
        <f>IF(H$23="","",H$23)</f>
        <v>0.12</v>
      </c>
      <c r="W446">
        <f>IF($B$23="","",$B$23)</f>
        <v>32</v>
      </c>
      <c r="X446">
        <f>IF($C$23="","",$C$23)</f>
        <v>16</v>
      </c>
      <c r="Y446">
        <f>IF($D$23="","",$D$23)</f>
        <v>32</v>
      </c>
      <c r="Z446">
        <f>IF(L$23="","",L$23)</f>
        <v>0.12</v>
      </c>
      <c r="AA446">
        <f>IF(M$23="","",M$23)</f>
        <v>0.12</v>
      </c>
      <c r="AC446">
        <f>IF(B$22="","",B$22)</f>
        <v>48</v>
      </c>
      <c r="AD446">
        <f>IF(C$22="","",C$22)</f>
        <v>24</v>
      </c>
      <c r="AE446">
        <f>IF(D$22="","",D$22)</f>
        <v>48</v>
      </c>
      <c r="AF446">
        <f>IF(E$22="","",E$22)</f>
        <v>9</v>
      </c>
      <c r="AG446">
        <f>IF(F$22="","",F$22)</f>
        <v>9</v>
      </c>
      <c r="AH446">
        <f>IF(G$22="","",G$22)</f>
        <v>0.18</v>
      </c>
      <c r="AI446">
        <f>IF(H$22="","",H$22)</f>
        <v>0.18</v>
      </c>
      <c r="AJ446">
        <f>IF(I$22="","",I$22)</f>
        <v>1.7999999999999998</v>
      </c>
      <c r="AK446">
        <f>IF(J$22="","",J$22)</f>
        <v>1.7999999999999998</v>
      </c>
      <c r="AL446">
        <f>IF(K$22="","",K$22)</f>
        <v>0.09</v>
      </c>
      <c r="AM446">
        <f>IF(L$22="","",L$22)</f>
        <v>0.18</v>
      </c>
      <c r="AN446">
        <f>IF(M$22="","",M$22)</f>
        <v>0.18</v>
      </c>
      <c r="AP446">
        <f>$B$16</f>
        <v>40</v>
      </c>
      <c r="AQ446">
        <f>$B$16</f>
        <v>40</v>
      </c>
      <c r="AR446">
        <f>$B$16</f>
        <v>40</v>
      </c>
      <c r="AS446">
        <f>$B$16</f>
        <v>40</v>
      </c>
      <c r="AT446">
        <f>$B$16</f>
        <v>40</v>
      </c>
      <c r="AU446">
        <f>$B$16</f>
        <v>40</v>
      </c>
      <c r="AV446">
        <f>$B$16</f>
        <v>40</v>
      </c>
      <c r="AW446">
        <f>$B$16</f>
        <v>40</v>
      </c>
      <c r="AX446">
        <f>$B$16</f>
        <v>40</v>
      </c>
      <c r="AY446">
        <f>$B$16</f>
        <v>40</v>
      </c>
      <c r="AZ446">
        <f>$B$16</f>
        <v>40</v>
      </c>
      <c r="BA446">
        <f>$B$16</f>
        <v>40</v>
      </c>
    </row>
    <row r="447">
      <c r="B447" t="str">
        <f>IF($A447="","",VLOOKUP($A447,DADOS!$F:$R,2,FALSE))</f>
        <v/>
      </c>
      <c r="C447" t="str">
        <f>IF($A447="","",VLOOKUP($A447,DADOS!$F:$R,3,FALSE))</f>
        <v/>
      </c>
      <c r="D447" t="str">
        <f>IF($A447="","",VLOOKUP($A447,DADOS!$F:$R,4,FALSE))</f>
        <v/>
      </c>
      <c r="E447" t="str">
        <f>IF($A447="","",VLOOKUP($A447,DADOS!$F:$R,5,FALSE))</f>
        <v/>
      </c>
      <c r="F447" t="str">
        <f>IF($A447="","",VLOOKUP($A447,DADOS!$F:$R,6,FALSE))</f>
        <v/>
      </c>
      <c r="G447" t="str">
        <f>IF($A447="","",VLOOKUP($A447,DADOS!$F:$R,7,FALSE))</f>
        <v/>
      </c>
      <c r="H447" t="str">
        <f>IF($A447="","",VLOOKUP($A447,DADOS!$F:$R,8,FALSE))</f>
        <v/>
      </c>
      <c r="I447" t="str">
        <f>IF($A447="","",VLOOKUP($A447,DADOS!$F:$R,9,FALSE))</f>
        <v/>
      </c>
      <c r="J447" t="str">
        <f>IF($A447="","",VLOOKUP($A447,DADOS!$F:$R,10,FALSE))</f>
        <v/>
      </c>
      <c r="K447" t="str">
        <f>IF($A447="","",VLOOKUP($A447,DADOS!$F:$R,11,FALSE))</f>
        <v/>
      </c>
      <c r="L447" t="str">
        <f>IF($A447="","",VLOOKUP($A447,DADOS!$F:$R,12,FALSE))</f>
        <v/>
      </c>
      <c r="M447" t="str">
        <f>IF($A447="","",VLOOKUP($A447,DADOS!$F:$R,13,FALSE))</f>
        <v/>
      </c>
      <c r="P447">
        <f>IF($B$23="","",$B$23)</f>
        <v>32</v>
      </c>
      <c r="Q447">
        <f>IF($C$23="","",$C$23)</f>
        <v>16</v>
      </c>
      <c r="R447">
        <f>IF($D$23="","",$D$23)</f>
        <v>32</v>
      </c>
      <c r="S447">
        <f>IF(E$23="","",E$23)</f>
        <v>6</v>
      </c>
      <c r="T447">
        <f>IF(F$23="","",F$23)</f>
        <v>6</v>
      </c>
      <c r="U447">
        <f>IF(G$23="","",G$23)</f>
        <v>0.12</v>
      </c>
      <c r="V447">
        <f>IF(H$23="","",H$23)</f>
        <v>0.12</v>
      </c>
      <c r="W447">
        <f>IF($B$23="","",$B$23)</f>
        <v>32</v>
      </c>
      <c r="X447">
        <f>IF($C$23="","",$C$23)</f>
        <v>16</v>
      </c>
      <c r="Y447">
        <f>IF($D$23="","",$D$23)</f>
        <v>32</v>
      </c>
      <c r="Z447">
        <f>IF(L$23="","",L$23)</f>
        <v>0.12</v>
      </c>
      <c r="AA447">
        <f>IF(M$23="","",M$23)</f>
        <v>0.12</v>
      </c>
      <c r="AC447">
        <f>IF(B$22="","",B$22)</f>
        <v>48</v>
      </c>
      <c r="AD447">
        <f>IF(C$22="","",C$22)</f>
        <v>24</v>
      </c>
      <c r="AE447">
        <f>IF(D$22="","",D$22)</f>
        <v>48</v>
      </c>
      <c r="AF447">
        <f>IF(E$22="","",E$22)</f>
        <v>9</v>
      </c>
      <c r="AG447">
        <f>IF(F$22="","",F$22)</f>
        <v>9</v>
      </c>
      <c r="AH447">
        <f>IF(G$22="","",G$22)</f>
        <v>0.18</v>
      </c>
      <c r="AI447">
        <f>IF(H$22="","",H$22)</f>
        <v>0.18</v>
      </c>
      <c r="AJ447">
        <f>IF(I$22="","",I$22)</f>
        <v>1.7999999999999998</v>
      </c>
      <c r="AK447">
        <f>IF(J$22="","",J$22)</f>
        <v>1.7999999999999998</v>
      </c>
      <c r="AL447">
        <f>IF(K$22="","",K$22)</f>
        <v>0.09</v>
      </c>
      <c r="AM447">
        <f>IF(L$22="","",L$22)</f>
        <v>0.18</v>
      </c>
      <c r="AN447">
        <f>IF(M$22="","",M$22)</f>
        <v>0.18</v>
      </c>
      <c r="AP447">
        <f>$B$16</f>
        <v>40</v>
      </c>
      <c r="AQ447">
        <f>$B$16</f>
        <v>40</v>
      </c>
      <c r="AR447">
        <f>$B$16</f>
        <v>40</v>
      </c>
      <c r="AS447">
        <f>$B$16</f>
        <v>40</v>
      </c>
      <c r="AT447">
        <f>$B$16</f>
        <v>40</v>
      </c>
      <c r="AU447">
        <f>$B$16</f>
        <v>40</v>
      </c>
      <c r="AV447">
        <f>$B$16</f>
        <v>40</v>
      </c>
      <c r="AW447">
        <f>$B$16</f>
        <v>40</v>
      </c>
      <c r="AX447">
        <f>$B$16</f>
        <v>40</v>
      </c>
      <c r="AY447">
        <f>$B$16</f>
        <v>40</v>
      </c>
      <c r="AZ447">
        <f>$B$16</f>
        <v>40</v>
      </c>
      <c r="BA447">
        <f>$B$16</f>
        <v>40</v>
      </c>
    </row>
    <row r="448">
      <c r="B448" t="str">
        <f>IF($A448="","",VLOOKUP($A448,DADOS!$F:$R,2,FALSE))</f>
        <v/>
      </c>
      <c r="C448" t="str">
        <f>IF($A448="","",VLOOKUP($A448,DADOS!$F:$R,3,FALSE))</f>
        <v/>
      </c>
      <c r="D448" t="str">
        <f>IF($A448="","",VLOOKUP($A448,DADOS!$F:$R,4,FALSE))</f>
        <v/>
      </c>
      <c r="E448" t="str">
        <f>IF($A448="","",VLOOKUP($A448,DADOS!$F:$R,5,FALSE))</f>
        <v/>
      </c>
      <c r="F448" t="str">
        <f>IF($A448="","",VLOOKUP($A448,DADOS!$F:$R,6,FALSE))</f>
        <v/>
      </c>
      <c r="G448" t="str">
        <f>IF($A448="","",VLOOKUP($A448,DADOS!$F:$R,7,FALSE))</f>
        <v/>
      </c>
      <c r="H448" t="str">
        <f>IF($A448="","",VLOOKUP($A448,DADOS!$F:$R,8,FALSE))</f>
        <v/>
      </c>
      <c r="I448" t="str">
        <f>IF($A448="","",VLOOKUP($A448,DADOS!$F:$R,9,FALSE))</f>
        <v/>
      </c>
      <c r="J448" t="str">
        <f>IF($A448="","",VLOOKUP($A448,DADOS!$F:$R,10,FALSE))</f>
        <v/>
      </c>
      <c r="K448" t="str">
        <f>IF($A448="","",VLOOKUP($A448,DADOS!$F:$R,11,FALSE))</f>
        <v/>
      </c>
      <c r="L448" t="str">
        <f>IF($A448="","",VLOOKUP($A448,DADOS!$F:$R,12,FALSE))</f>
        <v/>
      </c>
      <c r="M448" t="str">
        <f>IF($A448="","",VLOOKUP($A448,DADOS!$F:$R,13,FALSE))</f>
        <v/>
      </c>
      <c r="P448">
        <f>IF($B$23="","",$B$23)</f>
        <v>32</v>
      </c>
      <c r="Q448">
        <f>IF($C$23="","",$C$23)</f>
        <v>16</v>
      </c>
      <c r="R448">
        <f>IF($D$23="","",$D$23)</f>
        <v>32</v>
      </c>
      <c r="S448">
        <f>IF(E$23="","",E$23)</f>
        <v>6</v>
      </c>
      <c r="T448">
        <f>IF(F$23="","",F$23)</f>
        <v>6</v>
      </c>
      <c r="U448">
        <f>IF(G$23="","",G$23)</f>
        <v>0.12</v>
      </c>
      <c r="V448">
        <f>IF(H$23="","",H$23)</f>
        <v>0.12</v>
      </c>
      <c r="W448">
        <f>IF($B$23="","",$B$23)</f>
        <v>32</v>
      </c>
      <c r="X448">
        <f>IF($C$23="","",$C$23)</f>
        <v>16</v>
      </c>
      <c r="Y448">
        <f>IF($D$23="","",$D$23)</f>
        <v>32</v>
      </c>
      <c r="Z448">
        <f>IF(L$23="","",L$23)</f>
        <v>0.12</v>
      </c>
      <c r="AA448">
        <f>IF(M$23="","",M$23)</f>
        <v>0.12</v>
      </c>
      <c r="AC448">
        <f>IF(B$22="","",B$22)</f>
        <v>48</v>
      </c>
      <c r="AD448">
        <f>IF(C$22="","",C$22)</f>
        <v>24</v>
      </c>
      <c r="AE448">
        <f>IF(D$22="","",D$22)</f>
        <v>48</v>
      </c>
      <c r="AF448">
        <f>IF(E$22="","",E$22)</f>
        <v>9</v>
      </c>
      <c r="AG448">
        <f>IF(F$22="","",F$22)</f>
        <v>9</v>
      </c>
      <c r="AH448">
        <f>IF(G$22="","",G$22)</f>
        <v>0.18</v>
      </c>
      <c r="AI448">
        <f>IF(H$22="","",H$22)</f>
        <v>0.18</v>
      </c>
      <c r="AJ448">
        <f>IF(I$22="","",I$22)</f>
        <v>1.7999999999999998</v>
      </c>
      <c r="AK448">
        <f>IF(J$22="","",J$22)</f>
        <v>1.7999999999999998</v>
      </c>
      <c r="AL448">
        <f>IF(K$22="","",K$22)</f>
        <v>0.09</v>
      </c>
      <c r="AM448">
        <f>IF(L$22="","",L$22)</f>
        <v>0.18</v>
      </c>
      <c r="AN448">
        <f>IF(M$22="","",M$22)</f>
        <v>0.18</v>
      </c>
      <c r="AP448">
        <f>$B$16</f>
        <v>40</v>
      </c>
      <c r="AQ448">
        <f>$B$16</f>
        <v>40</v>
      </c>
      <c r="AR448">
        <f>$B$16</f>
        <v>40</v>
      </c>
      <c r="AS448">
        <f>$B$16</f>
        <v>40</v>
      </c>
      <c r="AT448">
        <f>$B$16</f>
        <v>40</v>
      </c>
      <c r="AU448">
        <f>$B$16</f>
        <v>40</v>
      </c>
      <c r="AV448">
        <f>$B$16</f>
        <v>40</v>
      </c>
      <c r="AW448">
        <f>$B$16</f>
        <v>40</v>
      </c>
      <c r="AX448">
        <f>$B$16</f>
        <v>40</v>
      </c>
      <c r="AY448">
        <f>$B$16</f>
        <v>40</v>
      </c>
      <c r="AZ448">
        <f>$B$16</f>
        <v>40</v>
      </c>
      <c r="BA448">
        <f>$B$16</f>
        <v>40</v>
      </c>
    </row>
    <row r="449">
      <c r="B449" t="str">
        <f>IF($A449="","",VLOOKUP($A449,DADOS!$F:$R,2,FALSE))</f>
        <v/>
      </c>
      <c r="C449" t="str">
        <f>IF($A449="","",VLOOKUP($A449,DADOS!$F:$R,3,FALSE))</f>
        <v/>
      </c>
      <c r="D449" t="str">
        <f>IF($A449="","",VLOOKUP($A449,DADOS!$F:$R,4,FALSE))</f>
        <v/>
      </c>
      <c r="E449" t="str">
        <f>IF($A449="","",VLOOKUP($A449,DADOS!$F:$R,5,FALSE))</f>
        <v/>
      </c>
      <c r="F449" t="str">
        <f>IF($A449="","",VLOOKUP($A449,DADOS!$F:$R,6,FALSE))</f>
        <v/>
      </c>
      <c r="G449" t="str">
        <f>IF($A449="","",VLOOKUP($A449,DADOS!$F:$R,7,FALSE))</f>
        <v/>
      </c>
      <c r="H449" t="str">
        <f>IF($A449="","",VLOOKUP($A449,DADOS!$F:$R,8,FALSE))</f>
        <v/>
      </c>
      <c r="I449" t="str">
        <f>IF($A449="","",VLOOKUP($A449,DADOS!$F:$R,9,FALSE))</f>
        <v/>
      </c>
      <c r="J449" t="str">
        <f>IF($A449="","",VLOOKUP($A449,DADOS!$F:$R,10,FALSE))</f>
        <v/>
      </c>
      <c r="K449" t="str">
        <f>IF($A449="","",VLOOKUP($A449,DADOS!$F:$R,11,FALSE))</f>
        <v/>
      </c>
      <c r="L449" t="str">
        <f>IF($A449="","",VLOOKUP($A449,DADOS!$F:$R,12,FALSE))</f>
        <v/>
      </c>
      <c r="M449" t="str">
        <f>IF($A449="","",VLOOKUP($A449,DADOS!$F:$R,13,FALSE))</f>
        <v/>
      </c>
      <c r="P449">
        <f>IF($B$23="","",$B$23)</f>
        <v>32</v>
      </c>
      <c r="Q449">
        <f>IF($C$23="","",$C$23)</f>
        <v>16</v>
      </c>
      <c r="R449">
        <f>IF($D$23="","",$D$23)</f>
        <v>32</v>
      </c>
      <c r="S449">
        <f>IF(E$23="","",E$23)</f>
        <v>6</v>
      </c>
      <c r="T449">
        <f>IF(F$23="","",F$23)</f>
        <v>6</v>
      </c>
      <c r="U449">
        <f>IF(G$23="","",G$23)</f>
        <v>0.12</v>
      </c>
      <c r="V449">
        <f>IF(H$23="","",H$23)</f>
        <v>0.12</v>
      </c>
      <c r="W449">
        <f>IF($B$23="","",$B$23)</f>
        <v>32</v>
      </c>
      <c r="X449">
        <f>IF($C$23="","",$C$23)</f>
        <v>16</v>
      </c>
      <c r="Y449">
        <f>IF($D$23="","",$D$23)</f>
        <v>32</v>
      </c>
      <c r="Z449">
        <f>IF(L$23="","",L$23)</f>
        <v>0.12</v>
      </c>
      <c r="AA449">
        <f>IF(M$23="","",M$23)</f>
        <v>0.12</v>
      </c>
      <c r="AC449">
        <f>IF(B$22="","",B$22)</f>
        <v>48</v>
      </c>
      <c r="AD449">
        <f>IF(C$22="","",C$22)</f>
        <v>24</v>
      </c>
      <c r="AE449">
        <f>IF(D$22="","",D$22)</f>
        <v>48</v>
      </c>
      <c r="AF449">
        <f>IF(E$22="","",E$22)</f>
        <v>9</v>
      </c>
      <c r="AG449">
        <f>IF(F$22="","",F$22)</f>
        <v>9</v>
      </c>
      <c r="AH449">
        <f>IF(G$22="","",G$22)</f>
        <v>0.18</v>
      </c>
      <c r="AI449">
        <f>IF(H$22="","",H$22)</f>
        <v>0.18</v>
      </c>
      <c r="AJ449">
        <f>IF(I$22="","",I$22)</f>
        <v>1.7999999999999998</v>
      </c>
      <c r="AK449">
        <f>IF(J$22="","",J$22)</f>
        <v>1.7999999999999998</v>
      </c>
      <c r="AL449">
        <f>IF(K$22="","",K$22)</f>
        <v>0.09</v>
      </c>
      <c r="AM449">
        <f>IF(L$22="","",L$22)</f>
        <v>0.18</v>
      </c>
      <c r="AN449">
        <f>IF(M$22="","",M$22)</f>
        <v>0.18</v>
      </c>
      <c r="AP449">
        <f>$B$16</f>
        <v>40</v>
      </c>
      <c r="AQ449">
        <f>$B$16</f>
        <v>40</v>
      </c>
      <c r="AR449">
        <f>$B$16</f>
        <v>40</v>
      </c>
      <c r="AS449">
        <f>$B$16</f>
        <v>40</v>
      </c>
      <c r="AT449">
        <f>$B$16</f>
        <v>40</v>
      </c>
      <c r="AU449">
        <f>$B$16</f>
        <v>40</v>
      </c>
      <c r="AV449">
        <f>$B$16</f>
        <v>40</v>
      </c>
      <c r="AW449">
        <f>$B$16</f>
        <v>40</v>
      </c>
      <c r="AX449">
        <f>$B$16</f>
        <v>40</v>
      </c>
      <c r="AY449">
        <f>$B$16</f>
        <v>40</v>
      </c>
      <c r="AZ449">
        <f>$B$16</f>
        <v>40</v>
      </c>
      <c r="BA449">
        <f>$B$16</f>
        <v>40</v>
      </c>
    </row>
    <row r="450">
      <c r="B450" t="str">
        <f>IF($A450="","",VLOOKUP($A450,DADOS!$F:$R,2,FALSE))</f>
        <v/>
      </c>
      <c r="C450" t="str">
        <f>IF($A450="","",VLOOKUP($A450,DADOS!$F:$R,3,FALSE))</f>
        <v/>
      </c>
      <c r="D450" t="str">
        <f>IF($A450="","",VLOOKUP($A450,DADOS!$F:$R,4,FALSE))</f>
        <v/>
      </c>
      <c r="E450" t="str">
        <f>IF($A450="","",VLOOKUP($A450,DADOS!$F:$R,5,FALSE))</f>
        <v/>
      </c>
      <c r="F450" t="str">
        <f>IF($A450="","",VLOOKUP($A450,DADOS!$F:$R,6,FALSE))</f>
        <v/>
      </c>
      <c r="G450" t="str">
        <f>IF($A450="","",VLOOKUP($A450,DADOS!$F:$R,7,FALSE))</f>
        <v/>
      </c>
      <c r="H450" t="str">
        <f>IF($A450="","",VLOOKUP($A450,DADOS!$F:$R,8,FALSE))</f>
        <v/>
      </c>
      <c r="I450" t="str">
        <f>IF($A450="","",VLOOKUP($A450,DADOS!$F:$R,9,FALSE))</f>
        <v/>
      </c>
      <c r="J450" t="str">
        <f>IF($A450="","",VLOOKUP($A450,DADOS!$F:$R,10,FALSE))</f>
        <v/>
      </c>
      <c r="K450" t="str">
        <f>IF($A450="","",VLOOKUP($A450,DADOS!$F:$R,11,FALSE))</f>
        <v/>
      </c>
      <c r="L450" t="str">
        <f>IF($A450="","",VLOOKUP($A450,DADOS!$F:$R,12,FALSE))</f>
        <v/>
      </c>
      <c r="M450" t="str">
        <f>IF($A450="","",VLOOKUP($A450,DADOS!$F:$R,13,FALSE))</f>
        <v/>
      </c>
      <c r="P450">
        <f>IF($B$23="","",$B$23)</f>
        <v>32</v>
      </c>
      <c r="Q450">
        <f>IF($C$23="","",$C$23)</f>
        <v>16</v>
      </c>
      <c r="R450">
        <f>IF($D$23="","",$D$23)</f>
        <v>32</v>
      </c>
      <c r="S450">
        <f>IF(E$23="","",E$23)</f>
        <v>6</v>
      </c>
      <c r="T450">
        <f>IF(F$23="","",F$23)</f>
        <v>6</v>
      </c>
      <c r="U450">
        <f>IF(G$23="","",G$23)</f>
        <v>0.12</v>
      </c>
      <c r="V450">
        <f>IF(H$23="","",H$23)</f>
        <v>0.12</v>
      </c>
      <c r="W450">
        <f>IF($B$23="","",$B$23)</f>
        <v>32</v>
      </c>
      <c r="X450">
        <f>IF($C$23="","",$C$23)</f>
        <v>16</v>
      </c>
      <c r="Y450">
        <f>IF($D$23="","",$D$23)</f>
        <v>32</v>
      </c>
      <c r="Z450">
        <f>IF(L$23="","",L$23)</f>
        <v>0.12</v>
      </c>
      <c r="AA450">
        <f>IF(M$23="","",M$23)</f>
        <v>0.12</v>
      </c>
      <c r="AC450">
        <f>IF(B$22="","",B$22)</f>
        <v>48</v>
      </c>
      <c r="AD450">
        <f>IF(C$22="","",C$22)</f>
        <v>24</v>
      </c>
      <c r="AE450">
        <f>IF(D$22="","",D$22)</f>
        <v>48</v>
      </c>
      <c r="AF450">
        <f>IF(E$22="","",E$22)</f>
        <v>9</v>
      </c>
      <c r="AG450">
        <f>IF(F$22="","",F$22)</f>
        <v>9</v>
      </c>
      <c r="AH450">
        <f>IF(G$22="","",G$22)</f>
        <v>0.18</v>
      </c>
      <c r="AI450">
        <f>IF(H$22="","",H$22)</f>
        <v>0.18</v>
      </c>
      <c r="AJ450">
        <f>IF(I$22="","",I$22)</f>
        <v>1.7999999999999998</v>
      </c>
      <c r="AK450">
        <f>IF(J$22="","",J$22)</f>
        <v>1.7999999999999998</v>
      </c>
      <c r="AL450">
        <f>IF(K$22="","",K$22)</f>
        <v>0.09</v>
      </c>
      <c r="AM450">
        <f>IF(L$22="","",L$22)</f>
        <v>0.18</v>
      </c>
      <c r="AN450">
        <f>IF(M$22="","",M$22)</f>
        <v>0.18</v>
      </c>
      <c r="AP450">
        <f>$B$16</f>
        <v>40</v>
      </c>
      <c r="AQ450">
        <f>$B$16</f>
        <v>40</v>
      </c>
      <c r="AR450">
        <f>$B$16</f>
        <v>40</v>
      </c>
      <c r="AS450">
        <f>$B$16</f>
        <v>40</v>
      </c>
      <c r="AT450">
        <f>$B$16</f>
        <v>40</v>
      </c>
      <c r="AU450">
        <f>$B$16</f>
        <v>40</v>
      </c>
      <c r="AV450">
        <f>$B$16</f>
        <v>40</v>
      </c>
      <c r="AW450">
        <f>$B$16</f>
        <v>40</v>
      </c>
      <c r="AX450">
        <f>$B$16</f>
        <v>40</v>
      </c>
      <c r="AY450">
        <f>$B$16</f>
        <v>40</v>
      </c>
      <c r="AZ450">
        <f>$B$16</f>
        <v>40</v>
      </c>
      <c r="BA450">
        <f>$B$16</f>
        <v>40</v>
      </c>
    </row>
    <row r="451">
      <c r="B451" t="str">
        <f>IF($A451="","",VLOOKUP($A451,DADOS!$F:$R,2,FALSE))</f>
        <v/>
      </c>
      <c r="C451" t="str">
        <f>IF($A451="","",VLOOKUP($A451,DADOS!$F:$R,3,FALSE))</f>
        <v/>
      </c>
      <c r="D451" t="str">
        <f>IF($A451="","",VLOOKUP($A451,DADOS!$F:$R,4,FALSE))</f>
        <v/>
      </c>
      <c r="E451" t="str">
        <f>IF($A451="","",VLOOKUP($A451,DADOS!$F:$R,5,FALSE))</f>
        <v/>
      </c>
      <c r="F451" t="str">
        <f>IF($A451="","",VLOOKUP($A451,DADOS!$F:$R,6,FALSE))</f>
        <v/>
      </c>
      <c r="G451" t="str">
        <f>IF($A451="","",VLOOKUP($A451,DADOS!$F:$R,7,FALSE))</f>
        <v/>
      </c>
      <c r="H451" t="str">
        <f>IF($A451="","",VLOOKUP($A451,DADOS!$F:$R,8,FALSE))</f>
        <v/>
      </c>
      <c r="I451" t="str">
        <f>IF($A451="","",VLOOKUP($A451,DADOS!$F:$R,9,FALSE))</f>
        <v/>
      </c>
      <c r="J451" t="str">
        <f>IF($A451="","",VLOOKUP($A451,DADOS!$F:$R,10,FALSE))</f>
        <v/>
      </c>
      <c r="K451" t="str">
        <f>IF($A451="","",VLOOKUP($A451,DADOS!$F:$R,11,FALSE))</f>
        <v/>
      </c>
      <c r="L451" t="str">
        <f>IF($A451="","",VLOOKUP($A451,DADOS!$F:$R,12,FALSE))</f>
        <v/>
      </c>
      <c r="M451" t="str">
        <f>IF($A451="","",VLOOKUP($A451,DADOS!$F:$R,13,FALSE))</f>
        <v/>
      </c>
      <c r="P451">
        <f>IF($B$23="","",$B$23)</f>
        <v>32</v>
      </c>
      <c r="Q451">
        <f>IF($C$23="","",$C$23)</f>
        <v>16</v>
      </c>
      <c r="R451">
        <f>IF($D$23="","",$D$23)</f>
        <v>32</v>
      </c>
      <c r="S451">
        <f>IF(E$23="","",E$23)</f>
        <v>6</v>
      </c>
      <c r="T451">
        <f>IF(F$23="","",F$23)</f>
        <v>6</v>
      </c>
      <c r="U451">
        <f>IF(G$23="","",G$23)</f>
        <v>0.12</v>
      </c>
      <c r="V451">
        <f>IF(H$23="","",H$23)</f>
        <v>0.12</v>
      </c>
      <c r="W451">
        <f>IF($B$23="","",$B$23)</f>
        <v>32</v>
      </c>
      <c r="X451">
        <f>IF($C$23="","",$C$23)</f>
        <v>16</v>
      </c>
      <c r="Y451">
        <f>IF($D$23="","",$D$23)</f>
        <v>32</v>
      </c>
      <c r="Z451">
        <f>IF(L$23="","",L$23)</f>
        <v>0.12</v>
      </c>
      <c r="AA451">
        <f>IF(M$23="","",M$23)</f>
        <v>0.12</v>
      </c>
      <c r="AC451">
        <f>IF(B$22="","",B$22)</f>
        <v>48</v>
      </c>
      <c r="AD451">
        <f>IF(C$22="","",C$22)</f>
        <v>24</v>
      </c>
      <c r="AE451">
        <f>IF(D$22="","",D$22)</f>
        <v>48</v>
      </c>
      <c r="AF451">
        <f>IF(E$22="","",E$22)</f>
        <v>9</v>
      </c>
      <c r="AG451">
        <f>IF(F$22="","",F$22)</f>
        <v>9</v>
      </c>
      <c r="AH451">
        <f>IF(G$22="","",G$22)</f>
        <v>0.18</v>
      </c>
      <c r="AI451">
        <f>IF(H$22="","",H$22)</f>
        <v>0.18</v>
      </c>
      <c r="AJ451">
        <f>IF(I$22="","",I$22)</f>
        <v>1.7999999999999998</v>
      </c>
      <c r="AK451">
        <f>IF(J$22="","",J$22)</f>
        <v>1.7999999999999998</v>
      </c>
      <c r="AL451">
        <f>IF(K$22="","",K$22)</f>
        <v>0.09</v>
      </c>
      <c r="AM451">
        <f>IF(L$22="","",L$22)</f>
        <v>0.18</v>
      </c>
      <c r="AN451">
        <f>IF(M$22="","",M$22)</f>
        <v>0.18</v>
      </c>
      <c r="AP451">
        <f>$B$16</f>
        <v>40</v>
      </c>
      <c r="AQ451">
        <f>$B$16</f>
        <v>40</v>
      </c>
      <c r="AR451">
        <f>$B$16</f>
        <v>40</v>
      </c>
      <c r="AS451">
        <f>$B$16</f>
        <v>40</v>
      </c>
      <c r="AT451">
        <f>$B$16</f>
        <v>40</v>
      </c>
      <c r="AU451">
        <f>$B$16</f>
        <v>40</v>
      </c>
      <c r="AV451">
        <f>$B$16</f>
        <v>40</v>
      </c>
      <c r="AW451">
        <f>$B$16</f>
        <v>40</v>
      </c>
      <c r="AX451">
        <f>$B$16</f>
        <v>40</v>
      </c>
      <c r="AY451">
        <f>$B$16</f>
        <v>40</v>
      </c>
      <c r="AZ451">
        <f>$B$16</f>
        <v>40</v>
      </c>
      <c r="BA451">
        <f>$B$16</f>
        <v>40</v>
      </c>
    </row>
    <row r="452">
      <c r="B452" t="str">
        <f>IF($A452="","",VLOOKUP($A452,DADOS!$F:$R,2,FALSE))</f>
        <v/>
      </c>
      <c r="C452" t="str">
        <f>IF($A452="","",VLOOKUP($A452,DADOS!$F:$R,3,FALSE))</f>
        <v/>
      </c>
      <c r="D452" t="str">
        <f>IF($A452="","",VLOOKUP($A452,DADOS!$F:$R,4,FALSE))</f>
        <v/>
      </c>
      <c r="E452" t="str">
        <f>IF($A452="","",VLOOKUP($A452,DADOS!$F:$R,5,FALSE))</f>
        <v/>
      </c>
      <c r="F452" t="str">
        <f>IF($A452="","",VLOOKUP($A452,DADOS!$F:$R,6,FALSE))</f>
        <v/>
      </c>
      <c r="G452" t="str">
        <f>IF($A452="","",VLOOKUP($A452,DADOS!$F:$R,7,FALSE))</f>
        <v/>
      </c>
      <c r="H452" t="str">
        <f>IF($A452="","",VLOOKUP($A452,DADOS!$F:$R,8,FALSE))</f>
        <v/>
      </c>
      <c r="I452" t="str">
        <f>IF($A452="","",VLOOKUP($A452,DADOS!$F:$R,9,FALSE))</f>
        <v/>
      </c>
      <c r="J452" t="str">
        <f>IF($A452="","",VLOOKUP($A452,DADOS!$F:$R,10,FALSE))</f>
        <v/>
      </c>
      <c r="K452" t="str">
        <f>IF($A452="","",VLOOKUP($A452,DADOS!$F:$R,11,FALSE))</f>
        <v/>
      </c>
      <c r="L452" t="str">
        <f>IF($A452="","",VLOOKUP($A452,DADOS!$F:$R,12,FALSE))</f>
        <v/>
      </c>
      <c r="M452" t="str">
        <f>IF($A452="","",VLOOKUP($A452,DADOS!$F:$R,13,FALSE))</f>
        <v/>
      </c>
      <c r="P452">
        <f>IF($B$23="","",$B$23)</f>
        <v>32</v>
      </c>
      <c r="Q452">
        <f>IF($C$23="","",$C$23)</f>
        <v>16</v>
      </c>
      <c r="R452">
        <f>IF($D$23="","",$D$23)</f>
        <v>32</v>
      </c>
      <c r="S452">
        <f>IF(E$23="","",E$23)</f>
        <v>6</v>
      </c>
      <c r="T452">
        <f>IF(F$23="","",F$23)</f>
        <v>6</v>
      </c>
      <c r="U452">
        <f>IF(G$23="","",G$23)</f>
        <v>0.12</v>
      </c>
      <c r="V452">
        <f>IF(H$23="","",H$23)</f>
        <v>0.12</v>
      </c>
      <c r="W452">
        <f>IF($B$23="","",$B$23)</f>
        <v>32</v>
      </c>
      <c r="X452">
        <f>IF($C$23="","",$C$23)</f>
        <v>16</v>
      </c>
      <c r="Y452">
        <f>IF($D$23="","",$D$23)</f>
        <v>32</v>
      </c>
      <c r="Z452">
        <f>IF(L$23="","",L$23)</f>
        <v>0.12</v>
      </c>
      <c r="AA452">
        <f>IF(M$23="","",M$23)</f>
        <v>0.12</v>
      </c>
      <c r="AC452">
        <f>IF(B$22="","",B$22)</f>
        <v>48</v>
      </c>
      <c r="AD452">
        <f>IF(C$22="","",C$22)</f>
        <v>24</v>
      </c>
      <c r="AE452">
        <f>IF(D$22="","",D$22)</f>
        <v>48</v>
      </c>
      <c r="AF452">
        <f>IF(E$22="","",E$22)</f>
        <v>9</v>
      </c>
      <c r="AG452">
        <f>IF(F$22="","",F$22)</f>
        <v>9</v>
      </c>
      <c r="AH452">
        <f>IF(G$22="","",G$22)</f>
        <v>0.18</v>
      </c>
      <c r="AI452">
        <f>IF(H$22="","",H$22)</f>
        <v>0.18</v>
      </c>
      <c r="AJ452">
        <f>IF(I$22="","",I$22)</f>
        <v>1.7999999999999998</v>
      </c>
      <c r="AK452">
        <f>IF(J$22="","",J$22)</f>
        <v>1.7999999999999998</v>
      </c>
      <c r="AL452">
        <f>IF(K$22="","",K$22)</f>
        <v>0.09</v>
      </c>
      <c r="AM452">
        <f>IF(L$22="","",L$22)</f>
        <v>0.18</v>
      </c>
      <c r="AN452">
        <f>IF(M$22="","",M$22)</f>
        <v>0.18</v>
      </c>
      <c r="AP452">
        <f>$B$16</f>
        <v>40</v>
      </c>
      <c r="AQ452">
        <f>$B$16</f>
        <v>40</v>
      </c>
      <c r="AR452">
        <f>$B$16</f>
        <v>40</v>
      </c>
      <c r="AS452">
        <f>$B$16</f>
        <v>40</v>
      </c>
      <c r="AT452">
        <f>$B$16</f>
        <v>40</v>
      </c>
      <c r="AU452">
        <f>$B$16</f>
        <v>40</v>
      </c>
      <c r="AV452">
        <f>$B$16</f>
        <v>40</v>
      </c>
      <c r="AW452">
        <f>$B$16</f>
        <v>40</v>
      </c>
      <c r="AX452">
        <f>$B$16</f>
        <v>40</v>
      </c>
      <c r="AY452">
        <f>$B$16</f>
        <v>40</v>
      </c>
      <c r="AZ452">
        <f>$B$16</f>
        <v>40</v>
      </c>
      <c r="BA452">
        <f>$B$16</f>
        <v>40</v>
      </c>
    </row>
    <row r="453">
      <c r="B453" t="str">
        <f>IF($A453="","",VLOOKUP($A453,DADOS!$F:$R,2,FALSE))</f>
        <v/>
      </c>
      <c r="C453" t="str">
        <f>IF($A453="","",VLOOKUP($A453,DADOS!$F:$R,3,FALSE))</f>
        <v/>
      </c>
      <c r="D453" t="str">
        <f>IF($A453="","",VLOOKUP($A453,DADOS!$F:$R,4,FALSE))</f>
        <v/>
      </c>
      <c r="E453" t="str">
        <f>IF($A453="","",VLOOKUP($A453,DADOS!$F:$R,5,FALSE))</f>
        <v/>
      </c>
      <c r="F453" t="str">
        <f>IF($A453="","",VLOOKUP($A453,DADOS!$F:$R,6,FALSE))</f>
        <v/>
      </c>
      <c r="G453" t="str">
        <f>IF($A453="","",VLOOKUP($A453,DADOS!$F:$R,7,FALSE))</f>
        <v/>
      </c>
      <c r="H453" t="str">
        <f>IF($A453="","",VLOOKUP($A453,DADOS!$F:$R,8,FALSE))</f>
        <v/>
      </c>
      <c r="I453" t="str">
        <f>IF($A453="","",VLOOKUP($A453,DADOS!$F:$R,9,FALSE))</f>
        <v/>
      </c>
      <c r="J453" t="str">
        <f>IF($A453="","",VLOOKUP($A453,DADOS!$F:$R,10,FALSE))</f>
        <v/>
      </c>
      <c r="K453" t="str">
        <f>IF($A453="","",VLOOKUP($A453,DADOS!$F:$R,11,FALSE))</f>
        <v/>
      </c>
      <c r="L453" t="str">
        <f>IF($A453="","",VLOOKUP($A453,DADOS!$F:$R,12,FALSE))</f>
        <v/>
      </c>
      <c r="M453" t="str">
        <f>IF($A453="","",VLOOKUP($A453,DADOS!$F:$R,13,FALSE))</f>
        <v/>
      </c>
      <c r="P453">
        <f>IF($B$23="","",$B$23)</f>
        <v>32</v>
      </c>
      <c r="Q453">
        <f>IF($C$23="","",$C$23)</f>
        <v>16</v>
      </c>
      <c r="R453">
        <f>IF($D$23="","",$D$23)</f>
        <v>32</v>
      </c>
      <c r="S453">
        <f>IF(E$23="","",E$23)</f>
        <v>6</v>
      </c>
      <c r="T453">
        <f>IF(F$23="","",F$23)</f>
        <v>6</v>
      </c>
      <c r="U453">
        <f>IF(G$23="","",G$23)</f>
        <v>0.12</v>
      </c>
      <c r="V453">
        <f>IF(H$23="","",H$23)</f>
        <v>0.12</v>
      </c>
      <c r="W453">
        <f>IF($B$23="","",$B$23)</f>
        <v>32</v>
      </c>
      <c r="X453">
        <f>IF($C$23="","",$C$23)</f>
        <v>16</v>
      </c>
      <c r="Y453">
        <f>IF($D$23="","",$D$23)</f>
        <v>32</v>
      </c>
      <c r="Z453">
        <f>IF(L$23="","",L$23)</f>
        <v>0.12</v>
      </c>
      <c r="AA453">
        <f>IF(M$23="","",M$23)</f>
        <v>0.12</v>
      </c>
      <c r="AC453">
        <f>IF(B$22="","",B$22)</f>
        <v>48</v>
      </c>
      <c r="AD453">
        <f>IF(C$22="","",C$22)</f>
        <v>24</v>
      </c>
      <c r="AE453">
        <f>IF(D$22="","",D$22)</f>
        <v>48</v>
      </c>
      <c r="AF453">
        <f>IF(E$22="","",E$22)</f>
        <v>9</v>
      </c>
      <c r="AG453">
        <f>IF(F$22="","",F$22)</f>
        <v>9</v>
      </c>
      <c r="AH453">
        <f>IF(G$22="","",G$22)</f>
        <v>0.18</v>
      </c>
      <c r="AI453">
        <f>IF(H$22="","",H$22)</f>
        <v>0.18</v>
      </c>
      <c r="AJ453">
        <f>IF(I$22="","",I$22)</f>
        <v>1.7999999999999998</v>
      </c>
      <c r="AK453">
        <f>IF(J$22="","",J$22)</f>
        <v>1.7999999999999998</v>
      </c>
      <c r="AL453">
        <f>IF(K$22="","",K$22)</f>
        <v>0.09</v>
      </c>
      <c r="AM453">
        <f>IF(L$22="","",L$22)</f>
        <v>0.18</v>
      </c>
      <c r="AN453">
        <f>IF(M$22="","",M$22)</f>
        <v>0.18</v>
      </c>
      <c r="AP453">
        <f>$B$16</f>
        <v>40</v>
      </c>
      <c r="AQ453">
        <f>$B$16</f>
        <v>40</v>
      </c>
      <c r="AR453">
        <f>$B$16</f>
        <v>40</v>
      </c>
      <c r="AS453">
        <f>$B$16</f>
        <v>40</v>
      </c>
      <c r="AT453">
        <f>$B$16</f>
        <v>40</v>
      </c>
      <c r="AU453">
        <f>$B$16</f>
        <v>40</v>
      </c>
      <c r="AV453">
        <f>$B$16</f>
        <v>40</v>
      </c>
      <c r="AW453">
        <f>$B$16</f>
        <v>40</v>
      </c>
      <c r="AX453">
        <f>$B$16</f>
        <v>40</v>
      </c>
      <c r="AY453">
        <f>$B$16</f>
        <v>40</v>
      </c>
      <c r="AZ453">
        <f>$B$16</f>
        <v>40</v>
      </c>
      <c r="BA453">
        <f>$B$16</f>
        <v>40</v>
      </c>
    </row>
    <row r="454">
      <c r="B454" t="str">
        <f>IF($A454="","",VLOOKUP($A454,DADOS!$F:$R,2,FALSE))</f>
        <v/>
      </c>
      <c r="C454" t="str">
        <f>IF($A454="","",VLOOKUP($A454,DADOS!$F:$R,3,FALSE))</f>
        <v/>
      </c>
      <c r="D454" t="str">
        <f>IF($A454="","",VLOOKUP($A454,DADOS!$F:$R,4,FALSE))</f>
        <v/>
      </c>
      <c r="E454" t="str">
        <f>IF($A454="","",VLOOKUP($A454,DADOS!$F:$R,5,FALSE))</f>
        <v/>
      </c>
      <c r="F454" t="str">
        <f>IF($A454="","",VLOOKUP($A454,DADOS!$F:$R,6,FALSE))</f>
        <v/>
      </c>
      <c r="G454" t="str">
        <f>IF($A454="","",VLOOKUP($A454,DADOS!$F:$R,7,FALSE))</f>
        <v/>
      </c>
      <c r="H454" t="str">
        <f>IF($A454="","",VLOOKUP($A454,DADOS!$F:$R,8,FALSE))</f>
        <v/>
      </c>
      <c r="I454" t="str">
        <f>IF($A454="","",VLOOKUP($A454,DADOS!$F:$R,9,FALSE))</f>
        <v/>
      </c>
      <c r="J454" t="str">
        <f>IF($A454="","",VLOOKUP($A454,DADOS!$F:$R,10,FALSE))</f>
        <v/>
      </c>
      <c r="K454" t="str">
        <f>IF($A454="","",VLOOKUP($A454,DADOS!$F:$R,11,FALSE))</f>
        <v/>
      </c>
      <c r="L454" t="str">
        <f>IF($A454="","",VLOOKUP($A454,DADOS!$F:$R,12,FALSE))</f>
        <v/>
      </c>
      <c r="M454" t="str">
        <f>IF($A454="","",VLOOKUP($A454,DADOS!$F:$R,13,FALSE))</f>
        <v/>
      </c>
      <c r="P454">
        <f>IF($B$23="","",$B$23)</f>
        <v>32</v>
      </c>
      <c r="Q454">
        <f>IF($C$23="","",$C$23)</f>
        <v>16</v>
      </c>
      <c r="R454">
        <f>IF($D$23="","",$D$23)</f>
        <v>32</v>
      </c>
      <c r="S454">
        <f>IF(E$23="","",E$23)</f>
        <v>6</v>
      </c>
      <c r="T454">
        <f>IF(F$23="","",F$23)</f>
        <v>6</v>
      </c>
      <c r="U454">
        <f>IF(G$23="","",G$23)</f>
        <v>0.12</v>
      </c>
      <c r="V454">
        <f>IF(H$23="","",H$23)</f>
        <v>0.12</v>
      </c>
      <c r="W454">
        <f>IF($B$23="","",$B$23)</f>
        <v>32</v>
      </c>
      <c r="X454">
        <f>IF($C$23="","",$C$23)</f>
        <v>16</v>
      </c>
      <c r="Y454">
        <f>IF($D$23="","",$D$23)</f>
        <v>32</v>
      </c>
      <c r="Z454">
        <f>IF(L$23="","",L$23)</f>
        <v>0.12</v>
      </c>
      <c r="AA454">
        <f>IF(M$23="","",M$23)</f>
        <v>0.12</v>
      </c>
      <c r="AC454">
        <f>IF(B$22="","",B$22)</f>
        <v>48</v>
      </c>
      <c r="AD454">
        <f>IF(C$22="","",C$22)</f>
        <v>24</v>
      </c>
      <c r="AE454">
        <f>IF(D$22="","",D$22)</f>
        <v>48</v>
      </c>
      <c r="AF454">
        <f>IF(E$22="","",E$22)</f>
        <v>9</v>
      </c>
      <c r="AG454">
        <f>IF(F$22="","",F$22)</f>
        <v>9</v>
      </c>
      <c r="AH454">
        <f>IF(G$22="","",G$22)</f>
        <v>0.18</v>
      </c>
      <c r="AI454">
        <f>IF(H$22="","",H$22)</f>
        <v>0.18</v>
      </c>
      <c r="AJ454">
        <f>IF(I$22="","",I$22)</f>
        <v>1.7999999999999998</v>
      </c>
      <c r="AK454">
        <f>IF(J$22="","",J$22)</f>
        <v>1.7999999999999998</v>
      </c>
      <c r="AL454">
        <f>IF(K$22="","",K$22)</f>
        <v>0.09</v>
      </c>
      <c r="AM454">
        <f>IF(L$22="","",L$22)</f>
        <v>0.18</v>
      </c>
      <c r="AN454">
        <f>IF(M$22="","",M$22)</f>
        <v>0.18</v>
      </c>
      <c r="AP454">
        <f>$B$16</f>
        <v>40</v>
      </c>
      <c r="AQ454">
        <f>$B$16</f>
        <v>40</v>
      </c>
      <c r="AR454">
        <f>$B$16</f>
        <v>40</v>
      </c>
      <c r="AS454">
        <f>$B$16</f>
        <v>40</v>
      </c>
      <c r="AT454">
        <f>$B$16</f>
        <v>40</v>
      </c>
      <c r="AU454">
        <f>$B$16</f>
        <v>40</v>
      </c>
      <c r="AV454">
        <f>$B$16</f>
        <v>40</v>
      </c>
      <c r="AW454">
        <f>$B$16</f>
        <v>40</v>
      </c>
      <c r="AX454">
        <f>$B$16</f>
        <v>40</v>
      </c>
      <c r="AY454">
        <f>$B$16</f>
        <v>40</v>
      </c>
      <c r="AZ454">
        <f>$B$16</f>
        <v>40</v>
      </c>
      <c r="BA454">
        <f>$B$16</f>
        <v>40</v>
      </c>
    </row>
    <row r="455">
      <c r="B455" t="str">
        <f>IF($A455="","",VLOOKUP($A455,DADOS!$F:$R,2,FALSE))</f>
        <v/>
      </c>
      <c r="C455" t="str">
        <f>IF($A455="","",VLOOKUP($A455,DADOS!$F:$R,3,FALSE))</f>
        <v/>
      </c>
      <c r="D455" t="str">
        <f>IF($A455="","",VLOOKUP($A455,DADOS!$F:$R,4,FALSE))</f>
        <v/>
      </c>
      <c r="E455" t="str">
        <f>IF($A455="","",VLOOKUP($A455,DADOS!$F:$R,5,FALSE))</f>
        <v/>
      </c>
      <c r="F455" t="str">
        <f>IF($A455="","",VLOOKUP($A455,DADOS!$F:$R,6,FALSE))</f>
        <v/>
      </c>
      <c r="G455" t="str">
        <f>IF($A455="","",VLOOKUP($A455,DADOS!$F:$R,7,FALSE))</f>
        <v/>
      </c>
      <c r="H455" t="str">
        <f>IF($A455="","",VLOOKUP($A455,DADOS!$F:$R,8,FALSE))</f>
        <v/>
      </c>
      <c r="I455" t="str">
        <f>IF($A455="","",VLOOKUP($A455,DADOS!$F:$R,9,FALSE))</f>
        <v/>
      </c>
      <c r="J455" t="str">
        <f>IF($A455="","",VLOOKUP($A455,DADOS!$F:$R,10,FALSE))</f>
        <v/>
      </c>
      <c r="K455" t="str">
        <f>IF($A455="","",VLOOKUP($A455,DADOS!$F:$R,11,FALSE))</f>
        <v/>
      </c>
      <c r="L455" t="str">
        <f>IF($A455="","",VLOOKUP($A455,DADOS!$F:$R,12,FALSE))</f>
        <v/>
      </c>
      <c r="M455" t="str">
        <f>IF($A455="","",VLOOKUP($A455,DADOS!$F:$R,13,FALSE))</f>
        <v/>
      </c>
      <c r="P455">
        <f>IF($B$23="","",$B$23)</f>
        <v>32</v>
      </c>
      <c r="Q455">
        <f>IF($C$23="","",$C$23)</f>
        <v>16</v>
      </c>
      <c r="R455">
        <f>IF($D$23="","",$D$23)</f>
        <v>32</v>
      </c>
      <c r="S455">
        <f>IF(E$23="","",E$23)</f>
        <v>6</v>
      </c>
      <c r="T455">
        <f>IF(F$23="","",F$23)</f>
        <v>6</v>
      </c>
      <c r="U455">
        <f>IF(G$23="","",G$23)</f>
        <v>0.12</v>
      </c>
      <c r="V455">
        <f>IF(H$23="","",H$23)</f>
        <v>0.12</v>
      </c>
      <c r="W455">
        <f>IF($B$23="","",$B$23)</f>
        <v>32</v>
      </c>
      <c r="X455">
        <f>IF($C$23="","",$C$23)</f>
        <v>16</v>
      </c>
      <c r="Y455">
        <f>IF($D$23="","",$D$23)</f>
        <v>32</v>
      </c>
      <c r="Z455">
        <f>IF(L$23="","",L$23)</f>
        <v>0.12</v>
      </c>
      <c r="AA455">
        <f>IF(M$23="","",M$23)</f>
        <v>0.12</v>
      </c>
      <c r="AC455">
        <f>IF(B$22="","",B$22)</f>
        <v>48</v>
      </c>
      <c r="AD455">
        <f>IF(C$22="","",C$22)</f>
        <v>24</v>
      </c>
      <c r="AE455">
        <f>IF(D$22="","",D$22)</f>
        <v>48</v>
      </c>
      <c r="AF455">
        <f>IF(E$22="","",E$22)</f>
        <v>9</v>
      </c>
      <c r="AG455">
        <f>IF(F$22="","",F$22)</f>
        <v>9</v>
      </c>
      <c r="AH455">
        <f>IF(G$22="","",G$22)</f>
        <v>0.18</v>
      </c>
      <c r="AI455">
        <f>IF(H$22="","",H$22)</f>
        <v>0.18</v>
      </c>
      <c r="AJ455">
        <f>IF(I$22="","",I$22)</f>
        <v>1.7999999999999998</v>
      </c>
      <c r="AK455">
        <f>IF(J$22="","",J$22)</f>
        <v>1.7999999999999998</v>
      </c>
      <c r="AL455">
        <f>IF(K$22="","",K$22)</f>
        <v>0.09</v>
      </c>
      <c r="AM455">
        <f>IF(L$22="","",L$22)</f>
        <v>0.18</v>
      </c>
      <c r="AN455">
        <f>IF(M$22="","",M$22)</f>
        <v>0.18</v>
      </c>
      <c r="AP455">
        <f>$B$16</f>
        <v>40</v>
      </c>
      <c r="AQ455">
        <f>$B$16</f>
        <v>40</v>
      </c>
      <c r="AR455">
        <f>$B$16</f>
        <v>40</v>
      </c>
      <c r="AS455">
        <f>$B$16</f>
        <v>40</v>
      </c>
      <c r="AT455">
        <f>$B$16</f>
        <v>40</v>
      </c>
      <c r="AU455">
        <f>$B$16</f>
        <v>40</v>
      </c>
      <c r="AV455">
        <f>$B$16</f>
        <v>40</v>
      </c>
      <c r="AW455">
        <f>$B$16</f>
        <v>40</v>
      </c>
      <c r="AX455">
        <f>$B$16</f>
        <v>40</v>
      </c>
      <c r="AY455">
        <f>$B$16</f>
        <v>40</v>
      </c>
      <c r="AZ455">
        <f>$B$16</f>
        <v>40</v>
      </c>
      <c r="BA455">
        <f>$B$16</f>
        <v>40</v>
      </c>
    </row>
    <row r="456">
      <c r="B456" t="str">
        <f>IF($A456="","",VLOOKUP($A456,DADOS!$F:$R,2,FALSE))</f>
        <v/>
      </c>
      <c r="C456" t="str">
        <f>IF($A456="","",VLOOKUP($A456,DADOS!$F:$R,3,FALSE))</f>
        <v/>
      </c>
      <c r="D456" t="str">
        <f>IF($A456="","",VLOOKUP($A456,DADOS!$F:$R,4,FALSE))</f>
        <v/>
      </c>
      <c r="E456" t="str">
        <f>IF($A456="","",VLOOKUP($A456,DADOS!$F:$R,5,FALSE))</f>
        <v/>
      </c>
      <c r="F456" t="str">
        <f>IF($A456="","",VLOOKUP($A456,DADOS!$F:$R,6,FALSE))</f>
        <v/>
      </c>
      <c r="G456" t="str">
        <f>IF($A456="","",VLOOKUP($A456,DADOS!$F:$R,7,FALSE))</f>
        <v/>
      </c>
      <c r="H456" t="str">
        <f>IF($A456="","",VLOOKUP($A456,DADOS!$F:$R,8,FALSE))</f>
        <v/>
      </c>
      <c r="I456" t="str">
        <f>IF($A456="","",VLOOKUP($A456,DADOS!$F:$R,9,FALSE))</f>
        <v/>
      </c>
      <c r="J456" t="str">
        <f>IF($A456="","",VLOOKUP($A456,DADOS!$F:$R,10,FALSE))</f>
        <v/>
      </c>
      <c r="K456" t="str">
        <f>IF($A456="","",VLOOKUP($A456,DADOS!$F:$R,11,FALSE))</f>
        <v/>
      </c>
      <c r="L456" t="str">
        <f>IF($A456="","",VLOOKUP($A456,DADOS!$F:$R,12,FALSE))</f>
        <v/>
      </c>
      <c r="M456" t="str">
        <f>IF($A456="","",VLOOKUP($A456,DADOS!$F:$R,13,FALSE))</f>
        <v/>
      </c>
      <c r="P456">
        <f>IF($B$23="","",$B$23)</f>
        <v>32</v>
      </c>
      <c r="Q456">
        <f>IF($C$23="","",$C$23)</f>
        <v>16</v>
      </c>
      <c r="R456">
        <f>IF($D$23="","",$D$23)</f>
        <v>32</v>
      </c>
      <c r="S456">
        <f>IF(E$23="","",E$23)</f>
        <v>6</v>
      </c>
      <c r="T456">
        <f>IF(F$23="","",F$23)</f>
        <v>6</v>
      </c>
      <c r="U456">
        <f>IF(G$23="","",G$23)</f>
        <v>0.12</v>
      </c>
      <c r="V456">
        <f>IF(H$23="","",H$23)</f>
        <v>0.12</v>
      </c>
      <c r="W456">
        <f>IF($B$23="","",$B$23)</f>
        <v>32</v>
      </c>
      <c r="X456">
        <f>IF($C$23="","",$C$23)</f>
        <v>16</v>
      </c>
      <c r="Y456">
        <f>IF($D$23="","",$D$23)</f>
        <v>32</v>
      </c>
      <c r="Z456">
        <f>IF(L$23="","",L$23)</f>
        <v>0.12</v>
      </c>
      <c r="AA456">
        <f>IF(M$23="","",M$23)</f>
        <v>0.12</v>
      </c>
      <c r="AC456">
        <f>IF(B$22="","",B$22)</f>
        <v>48</v>
      </c>
      <c r="AD456">
        <f>IF(C$22="","",C$22)</f>
        <v>24</v>
      </c>
      <c r="AE456">
        <f>IF(D$22="","",D$22)</f>
        <v>48</v>
      </c>
      <c r="AF456">
        <f>IF(E$22="","",E$22)</f>
        <v>9</v>
      </c>
      <c r="AG456">
        <f>IF(F$22="","",F$22)</f>
        <v>9</v>
      </c>
      <c r="AH456">
        <f>IF(G$22="","",G$22)</f>
        <v>0.18</v>
      </c>
      <c r="AI456">
        <f>IF(H$22="","",H$22)</f>
        <v>0.18</v>
      </c>
      <c r="AJ456">
        <f>IF(I$22="","",I$22)</f>
        <v>1.7999999999999998</v>
      </c>
      <c r="AK456">
        <f>IF(J$22="","",J$22)</f>
        <v>1.7999999999999998</v>
      </c>
      <c r="AL456">
        <f>IF(K$22="","",K$22)</f>
        <v>0.09</v>
      </c>
      <c r="AM456">
        <f>IF(L$22="","",L$22)</f>
        <v>0.18</v>
      </c>
      <c r="AN456">
        <f>IF(M$22="","",M$22)</f>
        <v>0.18</v>
      </c>
      <c r="AP456">
        <f>$B$16</f>
        <v>40</v>
      </c>
      <c r="AQ456">
        <f>$B$16</f>
        <v>40</v>
      </c>
      <c r="AR456">
        <f>$B$16</f>
        <v>40</v>
      </c>
      <c r="AS456">
        <f>$B$16</f>
        <v>40</v>
      </c>
      <c r="AT456">
        <f>$B$16</f>
        <v>40</v>
      </c>
      <c r="AU456">
        <f>$B$16</f>
        <v>40</v>
      </c>
      <c r="AV456">
        <f>$B$16</f>
        <v>40</v>
      </c>
      <c r="AW456">
        <f>$B$16</f>
        <v>40</v>
      </c>
      <c r="AX456">
        <f>$B$16</f>
        <v>40</v>
      </c>
      <c r="AY456">
        <f>$B$16</f>
        <v>40</v>
      </c>
      <c r="AZ456">
        <f>$B$16</f>
        <v>40</v>
      </c>
      <c r="BA456">
        <f>$B$16</f>
        <v>40</v>
      </c>
    </row>
    <row r="457">
      <c r="B457" t="str">
        <f>IF($A457="","",VLOOKUP($A457,DADOS!$F:$R,2,FALSE))</f>
        <v/>
      </c>
      <c r="C457" t="str">
        <f>IF($A457="","",VLOOKUP($A457,DADOS!$F:$R,3,FALSE))</f>
        <v/>
      </c>
      <c r="D457" t="str">
        <f>IF($A457="","",VLOOKUP($A457,DADOS!$F:$R,4,FALSE))</f>
        <v/>
      </c>
      <c r="E457" t="str">
        <f>IF($A457="","",VLOOKUP($A457,DADOS!$F:$R,5,FALSE))</f>
        <v/>
      </c>
      <c r="F457" t="str">
        <f>IF($A457="","",VLOOKUP($A457,DADOS!$F:$R,6,FALSE))</f>
        <v/>
      </c>
      <c r="G457" t="str">
        <f>IF($A457="","",VLOOKUP($A457,DADOS!$F:$R,7,FALSE))</f>
        <v/>
      </c>
      <c r="H457" t="str">
        <f>IF($A457="","",VLOOKUP($A457,DADOS!$F:$R,8,FALSE))</f>
        <v/>
      </c>
      <c r="I457" t="str">
        <f>IF($A457="","",VLOOKUP($A457,DADOS!$F:$R,9,FALSE))</f>
        <v/>
      </c>
      <c r="J457" t="str">
        <f>IF($A457="","",VLOOKUP($A457,DADOS!$F:$R,10,FALSE))</f>
        <v/>
      </c>
      <c r="K457" t="str">
        <f>IF($A457="","",VLOOKUP($A457,DADOS!$F:$R,11,FALSE))</f>
        <v/>
      </c>
      <c r="L457" t="str">
        <f>IF($A457="","",VLOOKUP($A457,DADOS!$F:$R,12,FALSE))</f>
        <v/>
      </c>
      <c r="M457" t="str">
        <f>IF($A457="","",VLOOKUP($A457,DADOS!$F:$R,13,FALSE))</f>
        <v/>
      </c>
      <c r="P457">
        <f>IF($B$23="","",$B$23)</f>
        <v>32</v>
      </c>
      <c r="Q457">
        <f>IF($C$23="","",$C$23)</f>
        <v>16</v>
      </c>
      <c r="R457">
        <f>IF($D$23="","",$D$23)</f>
        <v>32</v>
      </c>
      <c r="S457">
        <f>IF(E$23="","",E$23)</f>
        <v>6</v>
      </c>
      <c r="T457">
        <f>IF(F$23="","",F$23)</f>
        <v>6</v>
      </c>
      <c r="U457">
        <f>IF(G$23="","",G$23)</f>
        <v>0.12</v>
      </c>
      <c r="V457">
        <f>IF(H$23="","",H$23)</f>
        <v>0.12</v>
      </c>
      <c r="W457">
        <f>IF($B$23="","",$B$23)</f>
        <v>32</v>
      </c>
      <c r="X457">
        <f>IF($C$23="","",$C$23)</f>
        <v>16</v>
      </c>
      <c r="Y457">
        <f>IF($D$23="","",$D$23)</f>
        <v>32</v>
      </c>
      <c r="Z457">
        <f>IF(L$23="","",L$23)</f>
        <v>0.12</v>
      </c>
      <c r="AA457">
        <f>IF(M$23="","",M$23)</f>
        <v>0.12</v>
      </c>
      <c r="AC457">
        <f>IF(B$22="","",B$22)</f>
        <v>48</v>
      </c>
      <c r="AD457">
        <f>IF(C$22="","",C$22)</f>
        <v>24</v>
      </c>
      <c r="AE457">
        <f>IF(D$22="","",D$22)</f>
        <v>48</v>
      </c>
      <c r="AF457">
        <f>IF(E$22="","",E$22)</f>
        <v>9</v>
      </c>
      <c r="AG457">
        <f>IF(F$22="","",F$22)</f>
        <v>9</v>
      </c>
      <c r="AH457">
        <f>IF(G$22="","",G$22)</f>
        <v>0.18</v>
      </c>
      <c r="AI457">
        <f>IF(H$22="","",H$22)</f>
        <v>0.18</v>
      </c>
      <c r="AJ457">
        <f>IF(I$22="","",I$22)</f>
        <v>1.7999999999999998</v>
      </c>
      <c r="AK457">
        <f>IF(J$22="","",J$22)</f>
        <v>1.7999999999999998</v>
      </c>
      <c r="AL457">
        <f>IF(K$22="","",K$22)</f>
        <v>0.09</v>
      </c>
      <c r="AM457">
        <f>IF(L$22="","",L$22)</f>
        <v>0.18</v>
      </c>
      <c r="AN457">
        <f>IF(M$22="","",M$22)</f>
        <v>0.18</v>
      </c>
      <c r="AP457">
        <f>$B$16</f>
        <v>40</v>
      </c>
      <c r="AQ457">
        <f>$B$16</f>
        <v>40</v>
      </c>
      <c r="AR457">
        <f>$B$16</f>
        <v>40</v>
      </c>
      <c r="AS457">
        <f>$B$16</f>
        <v>40</v>
      </c>
      <c r="AT457">
        <f>$B$16</f>
        <v>40</v>
      </c>
      <c r="AU457">
        <f>$B$16</f>
        <v>40</v>
      </c>
      <c r="AV457">
        <f>$B$16</f>
        <v>40</v>
      </c>
      <c r="AW457">
        <f>$B$16</f>
        <v>40</v>
      </c>
      <c r="AX457">
        <f>$B$16</f>
        <v>40</v>
      </c>
      <c r="AY457">
        <f>$B$16</f>
        <v>40</v>
      </c>
      <c r="AZ457">
        <f>$B$16</f>
        <v>40</v>
      </c>
      <c r="BA457">
        <f>$B$16</f>
        <v>40</v>
      </c>
    </row>
    <row r="458">
      <c r="B458" t="str">
        <f>IF($A458="","",VLOOKUP($A458,DADOS!$F:$R,2,FALSE))</f>
        <v/>
      </c>
      <c r="C458" t="str">
        <f>IF($A458="","",VLOOKUP($A458,DADOS!$F:$R,3,FALSE))</f>
        <v/>
      </c>
      <c r="D458" t="str">
        <f>IF($A458="","",VLOOKUP($A458,DADOS!$F:$R,4,FALSE))</f>
        <v/>
      </c>
      <c r="E458" t="str">
        <f>IF($A458="","",VLOOKUP($A458,DADOS!$F:$R,5,FALSE))</f>
        <v/>
      </c>
      <c r="F458" t="str">
        <f>IF($A458="","",VLOOKUP($A458,DADOS!$F:$R,6,FALSE))</f>
        <v/>
      </c>
      <c r="G458" t="str">
        <f>IF($A458="","",VLOOKUP($A458,DADOS!$F:$R,7,FALSE))</f>
        <v/>
      </c>
      <c r="H458" t="str">
        <f>IF($A458="","",VLOOKUP($A458,DADOS!$F:$R,8,FALSE))</f>
        <v/>
      </c>
      <c r="I458" t="str">
        <f>IF($A458="","",VLOOKUP($A458,DADOS!$F:$R,9,FALSE))</f>
        <v/>
      </c>
      <c r="J458" t="str">
        <f>IF($A458="","",VLOOKUP($A458,DADOS!$F:$R,10,FALSE))</f>
        <v/>
      </c>
      <c r="K458" t="str">
        <f>IF($A458="","",VLOOKUP($A458,DADOS!$F:$R,11,FALSE))</f>
        <v/>
      </c>
      <c r="L458" t="str">
        <f>IF($A458="","",VLOOKUP($A458,DADOS!$F:$R,12,FALSE))</f>
        <v/>
      </c>
      <c r="M458" t="str">
        <f>IF($A458="","",VLOOKUP($A458,DADOS!$F:$R,13,FALSE))</f>
        <v/>
      </c>
      <c r="P458">
        <f>IF($B$23="","",$B$23)</f>
        <v>32</v>
      </c>
      <c r="Q458">
        <f>IF($C$23="","",$C$23)</f>
        <v>16</v>
      </c>
      <c r="R458">
        <f>IF($D$23="","",$D$23)</f>
        <v>32</v>
      </c>
      <c r="S458">
        <f>IF(E$23="","",E$23)</f>
        <v>6</v>
      </c>
      <c r="T458">
        <f>IF(F$23="","",F$23)</f>
        <v>6</v>
      </c>
      <c r="U458">
        <f>IF(G$23="","",G$23)</f>
        <v>0.12</v>
      </c>
      <c r="V458">
        <f>IF(H$23="","",H$23)</f>
        <v>0.12</v>
      </c>
      <c r="W458">
        <f>IF($B$23="","",$B$23)</f>
        <v>32</v>
      </c>
      <c r="X458">
        <f>IF($C$23="","",$C$23)</f>
        <v>16</v>
      </c>
      <c r="Y458">
        <f>IF($D$23="","",$D$23)</f>
        <v>32</v>
      </c>
      <c r="Z458">
        <f>IF(L$23="","",L$23)</f>
        <v>0.12</v>
      </c>
      <c r="AA458">
        <f>IF(M$23="","",M$23)</f>
        <v>0.12</v>
      </c>
      <c r="AC458">
        <f>IF(B$22="","",B$22)</f>
        <v>48</v>
      </c>
      <c r="AD458">
        <f>IF(C$22="","",C$22)</f>
        <v>24</v>
      </c>
      <c r="AE458">
        <f>IF(D$22="","",D$22)</f>
        <v>48</v>
      </c>
      <c r="AF458">
        <f>IF(E$22="","",E$22)</f>
        <v>9</v>
      </c>
      <c r="AG458">
        <f>IF(F$22="","",F$22)</f>
        <v>9</v>
      </c>
      <c r="AH458">
        <f>IF(G$22="","",G$22)</f>
        <v>0.18</v>
      </c>
      <c r="AI458">
        <f>IF(H$22="","",H$22)</f>
        <v>0.18</v>
      </c>
      <c r="AJ458">
        <f>IF(I$22="","",I$22)</f>
        <v>1.7999999999999998</v>
      </c>
      <c r="AK458">
        <f>IF(J$22="","",J$22)</f>
        <v>1.7999999999999998</v>
      </c>
      <c r="AL458">
        <f>IF(K$22="","",K$22)</f>
        <v>0.09</v>
      </c>
      <c r="AM458">
        <f>IF(L$22="","",L$22)</f>
        <v>0.18</v>
      </c>
      <c r="AN458">
        <f>IF(M$22="","",M$22)</f>
        <v>0.18</v>
      </c>
      <c r="AP458">
        <f>$B$16</f>
        <v>40</v>
      </c>
      <c r="AQ458">
        <f>$B$16</f>
        <v>40</v>
      </c>
      <c r="AR458">
        <f>$B$16</f>
        <v>40</v>
      </c>
      <c r="AS458">
        <f>$B$16</f>
        <v>40</v>
      </c>
      <c r="AT458">
        <f>$B$16</f>
        <v>40</v>
      </c>
      <c r="AU458">
        <f>$B$16</f>
        <v>40</v>
      </c>
      <c r="AV458">
        <f>$B$16</f>
        <v>40</v>
      </c>
      <c r="AW458">
        <f>$B$16</f>
        <v>40</v>
      </c>
      <c r="AX458">
        <f>$B$16</f>
        <v>40</v>
      </c>
      <c r="AY458">
        <f>$B$16</f>
        <v>40</v>
      </c>
      <c r="AZ458">
        <f>$B$16</f>
        <v>40</v>
      </c>
      <c r="BA458">
        <f>$B$16</f>
        <v>40</v>
      </c>
    </row>
    <row r="459">
      <c r="B459" t="str">
        <f>IF($A459="","",VLOOKUP($A459,DADOS!$F:$R,2,FALSE))</f>
        <v/>
      </c>
      <c r="C459" t="str">
        <f>IF($A459="","",VLOOKUP($A459,DADOS!$F:$R,3,FALSE))</f>
        <v/>
      </c>
      <c r="D459" t="str">
        <f>IF($A459="","",VLOOKUP($A459,DADOS!$F:$R,4,FALSE))</f>
        <v/>
      </c>
      <c r="E459" t="str">
        <f>IF($A459="","",VLOOKUP($A459,DADOS!$F:$R,5,FALSE))</f>
        <v/>
      </c>
      <c r="F459" t="str">
        <f>IF($A459="","",VLOOKUP($A459,DADOS!$F:$R,6,FALSE))</f>
        <v/>
      </c>
      <c r="G459" t="str">
        <f>IF($A459="","",VLOOKUP($A459,DADOS!$F:$R,7,FALSE))</f>
        <v/>
      </c>
      <c r="H459" t="str">
        <f>IF($A459="","",VLOOKUP($A459,DADOS!$F:$R,8,FALSE))</f>
        <v/>
      </c>
      <c r="I459" t="str">
        <f>IF($A459="","",VLOOKUP($A459,DADOS!$F:$R,9,FALSE))</f>
        <v/>
      </c>
      <c r="J459" t="str">
        <f>IF($A459="","",VLOOKUP($A459,DADOS!$F:$R,10,FALSE))</f>
        <v/>
      </c>
      <c r="K459" t="str">
        <f>IF($A459="","",VLOOKUP($A459,DADOS!$F:$R,11,FALSE))</f>
        <v/>
      </c>
      <c r="L459" t="str">
        <f>IF($A459="","",VLOOKUP($A459,DADOS!$F:$R,12,FALSE))</f>
        <v/>
      </c>
      <c r="M459" t="str">
        <f>IF($A459="","",VLOOKUP($A459,DADOS!$F:$R,13,FALSE))</f>
        <v/>
      </c>
      <c r="P459">
        <f>IF($B$23="","",$B$23)</f>
        <v>32</v>
      </c>
      <c r="Q459">
        <f>IF($C$23="","",$C$23)</f>
        <v>16</v>
      </c>
      <c r="R459">
        <f>IF($D$23="","",$D$23)</f>
        <v>32</v>
      </c>
      <c r="S459">
        <f>IF(E$23="","",E$23)</f>
        <v>6</v>
      </c>
      <c r="T459">
        <f>IF(F$23="","",F$23)</f>
        <v>6</v>
      </c>
      <c r="U459">
        <f>IF(G$23="","",G$23)</f>
        <v>0.12</v>
      </c>
      <c r="V459">
        <f>IF(H$23="","",H$23)</f>
        <v>0.12</v>
      </c>
      <c r="W459">
        <f>IF($B$23="","",$B$23)</f>
        <v>32</v>
      </c>
      <c r="X459">
        <f>IF($C$23="","",$C$23)</f>
        <v>16</v>
      </c>
      <c r="Y459">
        <f>IF($D$23="","",$D$23)</f>
        <v>32</v>
      </c>
      <c r="Z459">
        <f>IF(L$23="","",L$23)</f>
        <v>0.12</v>
      </c>
      <c r="AA459">
        <f>IF(M$23="","",M$23)</f>
        <v>0.12</v>
      </c>
      <c r="AC459">
        <f>IF(B$22="","",B$22)</f>
        <v>48</v>
      </c>
      <c r="AD459">
        <f>IF(C$22="","",C$22)</f>
        <v>24</v>
      </c>
      <c r="AE459">
        <f>IF(D$22="","",D$22)</f>
        <v>48</v>
      </c>
      <c r="AF459">
        <f>IF(E$22="","",E$22)</f>
        <v>9</v>
      </c>
      <c r="AG459">
        <f>IF(F$22="","",F$22)</f>
        <v>9</v>
      </c>
      <c r="AH459">
        <f>IF(G$22="","",G$22)</f>
        <v>0.18</v>
      </c>
      <c r="AI459">
        <f>IF(H$22="","",H$22)</f>
        <v>0.18</v>
      </c>
      <c r="AJ459">
        <f>IF(I$22="","",I$22)</f>
        <v>1.7999999999999998</v>
      </c>
      <c r="AK459">
        <f>IF(J$22="","",J$22)</f>
        <v>1.7999999999999998</v>
      </c>
      <c r="AL459">
        <f>IF(K$22="","",K$22)</f>
        <v>0.09</v>
      </c>
      <c r="AM459">
        <f>IF(L$22="","",L$22)</f>
        <v>0.18</v>
      </c>
      <c r="AN459">
        <f>IF(M$22="","",M$22)</f>
        <v>0.18</v>
      </c>
      <c r="AP459">
        <f>$B$16</f>
        <v>40</v>
      </c>
      <c r="AQ459">
        <f>$B$16</f>
        <v>40</v>
      </c>
      <c r="AR459">
        <f>$B$16</f>
        <v>40</v>
      </c>
      <c r="AS459">
        <f>$B$16</f>
        <v>40</v>
      </c>
      <c r="AT459">
        <f>$B$16</f>
        <v>40</v>
      </c>
      <c r="AU459">
        <f>$B$16</f>
        <v>40</v>
      </c>
      <c r="AV459">
        <f>$B$16</f>
        <v>40</v>
      </c>
      <c r="AW459">
        <f>$B$16</f>
        <v>40</v>
      </c>
      <c r="AX459">
        <f>$B$16</f>
        <v>40</v>
      </c>
      <c r="AY459">
        <f>$B$16</f>
        <v>40</v>
      </c>
      <c r="AZ459">
        <f>$B$16</f>
        <v>40</v>
      </c>
      <c r="BA459">
        <f>$B$16</f>
        <v>40</v>
      </c>
    </row>
    <row r="460">
      <c r="B460" t="str">
        <f>IF($A460="","",VLOOKUP($A460,DADOS!$F:$R,2,FALSE))</f>
        <v/>
      </c>
      <c r="C460" t="str">
        <f>IF($A460="","",VLOOKUP($A460,DADOS!$F:$R,3,FALSE))</f>
        <v/>
      </c>
      <c r="D460" t="str">
        <f>IF($A460="","",VLOOKUP($A460,DADOS!$F:$R,4,FALSE))</f>
        <v/>
      </c>
      <c r="E460" t="str">
        <f>IF($A460="","",VLOOKUP($A460,DADOS!$F:$R,5,FALSE))</f>
        <v/>
      </c>
      <c r="F460" t="str">
        <f>IF($A460="","",VLOOKUP($A460,DADOS!$F:$R,6,FALSE))</f>
        <v/>
      </c>
      <c r="G460" t="str">
        <f>IF($A460="","",VLOOKUP($A460,DADOS!$F:$R,7,FALSE))</f>
        <v/>
      </c>
      <c r="H460" t="str">
        <f>IF($A460="","",VLOOKUP($A460,DADOS!$F:$R,8,FALSE))</f>
        <v/>
      </c>
      <c r="I460" t="str">
        <f>IF($A460="","",VLOOKUP($A460,DADOS!$F:$R,9,FALSE))</f>
        <v/>
      </c>
      <c r="J460" t="str">
        <f>IF($A460="","",VLOOKUP($A460,DADOS!$F:$R,10,FALSE))</f>
        <v/>
      </c>
      <c r="K460" t="str">
        <f>IF($A460="","",VLOOKUP($A460,DADOS!$F:$R,11,FALSE))</f>
        <v/>
      </c>
      <c r="L460" t="str">
        <f>IF($A460="","",VLOOKUP($A460,DADOS!$F:$R,12,FALSE))</f>
        <v/>
      </c>
      <c r="M460" t="str">
        <f>IF($A460="","",VLOOKUP($A460,DADOS!$F:$R,13,FALSE))</f>
        <v/>
      </c>
      <c r="P460">
        <f>IF($B$23="","",$B$23)</f>
        <v>32</v>
      </c>
      <c r="Q460">
        <f>IF($C$23="","",$C$23)</f>
        <v>16</v>
      </c>
      <c r="R460">
        <f>IF($D$23="","",$D$23)</f>
        <v>32</v>
      </c>
      <c r="S460">
        <f>IF(E$23="","",E$23)</f>
        <v>6</v>
      </c>
      <c r="T460">
        <f>IF(F$23="","",F$23)</f>
        <v>6</v>
      </c>
      <c r="U460">
        <f>IF(G$23="","",G$23)</f>
        <v>0.12</v>
      </c>
      <c r="V460">
        <f>IF(H$23="","",H$23)</f>
        <v>0.12</v>
      </c>
      <c r="W460">
        <f>IF($B$23="","",$B$23)</f>
        <v>32</v>
      </c>
      <c r="X460">
        <f>IF($C$23="","",$C$23)</f>
        <v>16</v>
      </c>
      <c r="Y460">
        <f>IF($D$23="","",$D$23)</f>
        <v>32</v>
      </c>
      <c r="Z460">
        <f>IF(L$23="","",L$23)</f>
        <v>0.12</v>
      </c>
      <c r="AA460">
        <f>IF(M$23="","",M$23)</f>
        <v>0.12</v>
      </c>
      <c r="AC460">
        <f>IF(B$22="","",B$22)</f>
        <v>48</v>
      </c>
      <c r="AD460">
        <f>IF(C$22="","",C$22)</f>
        <v>24</v>
      </c>
      <c r="AE460">
        <f>IF(D$22="","",D$22)</f>
        <v>48</v>
      </c>
      <c r="AF460">
        <f>IF(E$22="","",E$22)</f>
        <v>9</v>
      </c>
      <c r="AG460">
        <f>IF(F$22="","",F$22)</f>
        <v>9</v>
      </c>
      <c r="AH460">
        <f>IF(G$22="","",G$22)</f>
        <v>0.18</v>
      </c>
      <c r="AI460">
        <f>IF(H$22="","",H$22)</f>
        <v>0.18</v>
      </c>
      <c r="AJ460">
        <f>IF(I$22="","",I$22)</f>
        <v>1.7999999999999998</v>
      </c>
      <c r="AK460">
        <f>IF(J$22="","",J$22)</f>
        <v>1.7999999999999998</v>
      </c>
      <c r="AL460">
        <f>IF(K$22="","",K$22)</f>
        <v>0.09</v>
      </c>
      <c r="AM460">
        <f>IF(L$22="","",L$22)</f>
        <v>0.18</v>
      </c>
      <c r="AN460">
        <f>IF(M$22="","",M$22)</f>
        <v>0.18</v>
      </c>
      <c r="AP460">
        <f>$B$16</f>
        <v>40</v>
      </c>
      <c r="AQ460">
        <f>$B$16</f>
        <v>40</v>
      </c>
      <c r="AR460">
        <f>$B$16</f>
        <v>40</v>
      </c>
      <c r="AS460">
        <f>$B$16</f>
        <v>40</v>
      </c>
      <c r="AT460">
        <f>$B$16</f>
        <v>40</v>
      </c>
      <c r="AU460">
        <f>$B$16</f>
        <v>40</v>
      </c>
      <c r="AV460">
        <f>$B$16</f>
        <v>40</v>
      </c>
      <c r="AW460">
        <f>$B$16</f>
        <v>40</v>
      </c>
      <c r="AX460">
        <f>$B$16</f>
        <v>40</v>
      </c>
      <c r="AY460">
        <f>$B$16</f>
        <v>40</v>
      </c>
      <c r="AZ460">
        <f>$B$16</f>
        <v>40</v>
      </c>
      <c r="BA460">
        <f>$B$16</f>
        <v>40</v>
      </c>
    </row>
    <row r="461">
      <c r="B461" t="str">
        <f>IF($A461="","",VLOOKUP($A461,DADOS!$F:$R,2,FALSE))</f>
        <v/>
      </c>
      <c r="C461" t="str">
        <f>IF($A461="","",VLOOKUP($A461,DADOS!$F:$R,3,FALSE))</f>
        <v/>
      </c>
      <c r="D461" t="str">
        <f>IF($A461="","",VLOOKUP($A461,DADOS!$F:$R,4,FALSE))</f>
        <v/>
      </c>
      <c r="E461" t="str">
        <f>IF($A461="","",VLOOKUP($A461,DADOS!$F:$R,5,FALSE))</f>
        <v/>
      </c>
      <c r="F461" t="str">
        <f>IF($A461="","",VLOOKUP($A461,DADOS!$F:$R,6,FALSE))</f>
        <v/>
      </c>
      <c r="G461" t="str">
        <f>IF($A461="","",VLOOKUP($A461,DADOS!$F:$R,7,FALSE))</f>
        <v/>
      </c>
      <c r="H461" t="str">
        <f>IF($A461="","",VLOOKUP($A461,DADOS!$F:$R,8,FALSE))</f>
        <v/>
      </c>
      <c r="I461" t="str">
        <f>IF($A461="","",VLOOKUP($A461,DADOS!$F:$R,9,FALSE))</f>
        <v/>
      </c>
      <c r="J461" t="str">
        <f>IF($A461="","",VLOOKUP($A461,DADOS!$F:$R,10,FALSE))</f>
        <v/>
      </c>
      <c r="K461" t="str">
        <f>IF($A461="","",VLOOKUP($A461,DADOS!$F:$R,11,FALSE))</f>
        <v/>
      </c>
      <c r="L461" t="str">
        <f>IF($A461="","",VLOOKUP($A461,DADOS!$F:$R,12,FALSE))</f>
        <v/>
      </c>
      <c r="M461" t="str">
        <f>IF($A461="","",VLOOKUP($A461,DADOS!$F:$R,13,FALSE))</f>
        <v/>
      </c>
      <c r="P461">
        <f>IF($B$23="","",$B$23)</f>
        <v>32</v>
      </c>
      <c r="Q461">
        <f>IF($C$23="","",$C$23)</f>
        <v>16</v>
      </c>
      <c r="R461">
        <f>IF($D$23="","",$D$23)</f>
        <v>32</v>
      </c>
      <c r="S461">
        <f>IF(E$23="","",E$23)</f>
        <v>6</v>
      </c>
      <c r="T461">
        <f>IF(F$23="","",F$23)</f>
        <v>6</v>
      </c>
      <c r="U461">
        <f>IF(G$23="","",G$23)</f>
        <v>0.12</v>
      </c>
      <c r="V461">
        <f>IF(H$23="","",H$23)</f>
        <v>0.12</v>
      </c>
      <c r="W461">
        <f>IF($B$23="","",$B$23)</f>
        <v>32</v>
      </c>
      <c r="X461">
        <f>IF($C$23="","",$C$23)</f>
        <v>16</v>
      </c>
      <c r="Y461">
        <f>IF($D$23="","",$D$23)</f>
        <v>32</v>
      </c>
      <c r="Z461">
        <f>IF(L$23="","",L$23)</f>
        <v>0.12</v>
      </c>
      <c r="AA461">
        <f>IF(M$23="","",M$23)</f>
        <v>0.12</v>
      </c>
      <c r="AC461">
        <f>IF(B$22="","",B$22)</f>
        <v>48</v>
      </c>
      <c r="AD461">
        <f>IF(C$22="","",C$22)</f>
        <v>24</v>
      </c>
      <c r="AE461">
        <f>IF(D$22="","",D$22)</f>
        <v>48</v>
      </c>
      <c r="AF461">
        <f>IF(E$22="","",E$22)</f>
        <v>9</v>
      </c>
      <c r="AG461">
        <f>IF(F$22="","",F$22)</f>
        <v>9</v>
      </c>
      <c r="AH461">
        <f>IF(G$22="","",G$22)</f>
        <v>0.18</v>
      </c>
      <c r="AI461">
        <f>IF(H$22="","",H$22)</f>
        <v>0.18</v>
      </c>
      <c r="AJ461">
        <f>IF(I$22="","",I$22)</f>
        <v>1.7999999999999998</v>
      </c>
      <c r="AK461">
        <f>IF(J$22="","",J$22)</f>
        <v>1.7999999999999998</v>
      </c>
      <c r="AL461">
        <f>IF(K$22="","",K$22)</f>
        <v>0.09</v>
      </c>
      <c r="AM461">
        <f>IF(L$22="","",L$22)</f>
        <v>0.18</v>
      </c>
      <c r="AN461">
        <f>IF(M$22="","",M$22)</f>
        <v>0.18</v>
      </c>
      <c r="AP461">
        <f>$B$16</f>
        <v>40</v>
      </c>
      <c r="AQ461">
        <f>$B$16</f>
        <v>40</v>
      </c>
      <c r="AR461">
        <f>$B$16</f>
        <v>40</v>
      </c>
      <c r="AS461">
        <f>$B$16</f>
        <v>40</v>
      </c>
      <c r="AT461">
        <f>$B$16</f>
        <v>40</v>
      </c>
      <c r="AU461">
        <f>$B$16</f>
        <v>40</v>
      </c>
      <c r="AV461">
        <f>$B$16</f>
        <v>40</v>
      </c>
      <c r="AW461">
        <f>$B$16</f>
        <v>40</v>
      </c>
      <c r="AX461">
        <f>$B$16</f>
        <v>40</v>
      </c>
      <c r="AY461">
        <f>$B$16</f>
        <v>40</v>
      </c>
      <c r="AZ461">
        <f>$B$16</f>
        <v>40</v>
      </c>
      <c r="BA461">
        <f>$B$16</f>
        <v>40</v>
      </c>
    </row>
    <row r="462">
      <c r="B462" t="str">
        <f>IF($A462="","",VLOOKUP($A462,DADOS!$F:$R,2,FALSE))</f>
        <v/>
      </c>
      <c r="C462" t="str">
        <f>IF($A462="","",VLOOKUP($A462,DADOS!$F:$R,3,FALSE))</f>
        <v/>
      </c>
      <c r="D462" t="str">
        <f>IF($A462="","",VLOOKUP($A462,DADOS!$F:$R,4,FALSE))</f>
        <v/>
      </c>
      <c r="E462" t="str">
        <f>IF($A462="","",VLOOKUP($A462,DADOS!$F:$R,5,FALSE))</f>
        <v/>
      </c>
      <c r="F462" t="str">
        <f>IF($A462="","",VLOOKUP($A462,DADOS!$F:$R,6,FALSE))</f>
        <v/>
      </c>
      <c r="G462" t="str">
        <f>IF($A462="","",VLOOKUP($A462,DADOS!$F:$R,7,FALSE))</f>
        <v/>
      </c>
      <c r="H462" t="str">
        <f>IF($A462="","",VLOOKUP($A462,DADOS!$F:$R,8,FALSE))</f>
        <v/>
      </c>
      <c r="I462" t="str">
        <f>IF($A462="","",VLOOKUP($A462,DADOS!$F:$R,9,FALSE))</f>
        <v/>
      </c>
      <c r="J462" t="str">
        <f>IF($A462="","",VLOOKUP($A462,DADOS!$F:$R,10,FALSE))</f>
        <v/>
      </c>
      <c r="K462" t="str">
        <f>IF($A462="","",VLOOKUP($A462,DADOS!$F:$R,11,FALSE))</f>
        <v/>
      </c>
      <c r="L462" t="str">
        <f>IF($A462="","",VLOOKUP($A462,DADOS!$F:$R,12,FALSE))</f>
        <v/>
      </c>
      <c r="M462" t="str">
        <f>IF($A462="","",VLOOKUP($A462,DADOS!$F:$R,13,FALSE))</f>
        <v/>
      </c>
      <c r="P462">
        <f>IF($B$23="","",$B$23)</f>
        <v>32</v>
      </c>
      <c r="Q462">
        <f>IF($C$23="","",$C$23)</f>
        <v>16</v>
      </c>
      <c r="R462">
        <f>IF($D$23="","",$D$23)</f>
        <v>32</v>
      </c>
      <c r="S462">
        <f>IF(E$23="","",E$23)</f>
        <v>6</v>
      </c>
      <c r="T462">
        <f>IF(F$23="","",F$23)</f>
        <v>6</v>
      </c>
      <c r="U462">
        <f>IF(G$23="","",G$23)</f>
        <v>0.12</v>
      </c>
      <c r="V462">
        <f>IF(H$23="","",H$23)</f>
        <v>0.12</v>
      </c>
      <c r="W462">
        <f>IF($B$23="","",$B$23)</f>
        <v>32</v>
      </c>
      <c r="X462">
        <f>IF($C$23="","",$C$23)</f>
        <v>16</v>
      </c>
      <c r="Y462">
        <f>IF($D$23="","",$D$23)</f>
        <v>32</v>
      </c>
      <c r="Z462">
        <f>IF(L$23="","",L$23)</f>
        <v>0.12</v>
      </c>
      <c r="AA462">
        <f>IF(M$23="","",M$23)</f>
        <v>0.12</v>
      </c>
      <c r="AC462">
        <f>IF(B$22="","",B$22)</f>
        <v>48</v>
      </c>
      <c r="AD462">
        <f>IF(C$22="","",C$22)</f>
        <v>24</v>
      </c>
      <c r="AE462">
        <f>IF(D$22="","",D$22)</f>
        <v>48</v>
      </c>
      <c r="AF462">
        <f>IF(E$22="","",E$22)</f>
        <v>9</v>
      </c>
      <c r="AG462">
        <f>IF(F$22="","",F$22)</f>
        <v>9</v>
      </c>
      <c r="AH462">
        <f>IF(G$22="","",G$22)</f>
        <v>0.18</v>
      </c>
      <c r="AI462">
        <f>IF(H$22="","",H$22)</f>
        <v>0.18</v>
      </c>
      <c r="AJ462">
        <f>IF(I$22="","",I$22)</f>
        <v>1.7999999999999998</v>
      </c>
      <c r="AK462">
        <f>IF(J$22="","",J$22)</f>
        <v>1.7999999999999998</v>
      </c>
      <c r="AL462">
        <f>IF(K$22="","",K$22)</f>
        <v>0.09</v>
      </c>
      <c r="AM462">
        <f>IF(L$22="","",L$22)</f>
        <v>0.18</v>
      </c>
      <c r="AN462">
        <f>IF(M$22="","",M$22)</f>
        <v>0.18</v>
      </c>
      <c r="AP462">
        <f>$B$16</f>
        <v>40</v>
      </c>
      <c r="AQ462">
        <f>$B$16</f>
        <v>40</v>
      </c>
      <c r="AR462">
        <f>$B$16</f>
        <v>40</v>
      </c>
      <c r="AS462">
        <f>$B$16</f>
        <v>40</v>
      </c>
      <c r="AT462">
        <f>$B$16</f>
        <v>40</v>
      </c>
      <c r="AU462">
        <f>$B$16</f>
        <v>40</v>
      </c>
      <c r="AV462">
        <f>$B$16</f>
        <v>40</v>
      </c>
      <c r="AW462">
        <f>$B$16</f>
        <v>40</v>
      </c>
      <c r="AX462">
        <f>$B$16</f>
        <v>40</v>
      </c>
      <c r="AY462">
        <f>$B$16</f>
        <v>40</v>
      </c>
      <c r="AZ462">
        <f>$B$16</f>
        <v>40</v>
      </c>
      <c r="BA462">
        <f>$B$16</f>
        <v>40</v>
      </c>
    </row>
    <row r="463">
      <c r="B463" t="str">
        <f>IF($A463="","",VLOOKUP($A463,DADOS!$F:$R,2,FALSE))</f>
        <v/>
      </c>
      <c r="C463" t="str">
        <f>IF($A463="","",VLOOKUP($A463,DADOS!$F:$R,3,FALSE))</f>
        <v/>
      </c>
      <c r="D463" t="str">
        <f>IF($A463="","",VLOOKUP($A463,DADOS!$F:$R,4,FALSE))</f>
        <v/>
      </c>
      <c r="E463" t="str">
        <f>IF($A463="","",VLOOKUP($A463,DADOS!$F:$R,5,FALSE))</f>
        <v/>
      </c>
      <c r="F463" t="str">
        <f>IF($A463="","",VLOOKUP($A463,DADOS!$F:$R,6,FALSE))</f>
        <v/>
      </c>
      <c r="G463" t="str">
        <f>IF($A463="","",VLOOKUP($A463,DADOS!$F:$R,7,FALSE))</f>
        <v/>
      </c>
      <c r="H463" t="str">
        <f>IF($A463="","",VLOOKUP($A463,DADOS!$F:$R,8,FALSE))</f>
        <v/>
      </c>
      <c r="I463" t="str">
        <f>IF($A463="","",VLOOKUP($A463,DADOS!$F:$R,9,FALSE))</f>
        <v/>
      </c>
      <c r="J463" t="str">
        <f>IF($A463="","",VLOOKUP($A463,DADOS!$F:$R,10,FALSE))</f>
        <v/>
      </c>
      <c r="K463" t="str">
        <f>IF($A463="","",VLOOKUP($A463,DADOS!$F:$R,11,FALSE))</f>
        <v/>
      </c>
      <c r="L463" t="str">
        <f>IF($A463="","",VLOOKUP($A463,DADOS!$F:$R,12,FALSE))</f>
        <v/>
      </c>
      <c r="M463" t="str">
        <f>IF($A463="","",VLOOKUP($A463,DADOS!$F:$R,13,FALSE))</f>
        <v/>
      </c>
      <c r="P463">
        <f>IF($B$23="","",$B$23)</f>
        <v>32</v>
      </c>
      <c r="Q463">
        <f>IF($C$23="","",$C$23)</f>
        <v>16</v>
      </c>
      <c r="R463">
        <f>IF($D$23="","",$D$23)</f>
        <v>32</v>
      </c>
      <c r="S463">
        <f>IF(E$23="","",E$23)</f>
        <v>6</v>
      </c>
      <c r="T463">
        <f>IF(F$23="","",F$23)</f>
        <v>6</v>
      </c>
      <c r="U463">
        <f>IF(G$23="","",G$23)</f>
        <v>0.12</v>
      </c>
      <c r="V463">
        <f>IF(H$23="","",H$23)</f>
        <v>0.12</v>
      </c>
      <c r="W463">
        <f>IF($B$23="","",$B$23)</f>
        <v>32</v>
      </c>
      <c r="X463">
        <f>IF($C$23="","",$C$23)</f>
        <v>16</v>
      </c>
      <c r="Y463">
        <f>IF($D$23="","",$D$23)</f>
        <v>32</v>
      </c>
      <c r="Z463">
        <f>IF(L$23="","",L$23)</f>
        <v>0.12</v>
      </c>
      <c r="AA463">
        <f>IF(M$23="","",M$23)</f>
        <v>0.12</v>
      </c>
      <c r="AC463">
        <f>IF(B$22="","",B$22)</f>
        <v>48</v>
      </c>
      <c r="AD463">
        <f>IF(C$22="","",C$22)</f>
        <v>24</v>
      </c>
      <c r="AE463">
        <f>IF(D$22="","",D$22)</f>
        <v>48</v>
      </c>
      <c r="AF463">
        <f>IF(E$22="","",E$22)</f>
        <v>9</v>
      </c>
      <c r="AG463">
        <f>IF(F$22="","",F$22)</f>
        <v>9</v>
      </c>
      <c r="AH463">
        <f>IF(G$22="","",G$22)</f>
        <v>0.18</v>
      </c>
      <c r="AI463">
        <f>IF(H$22="","",H$22)</f>
        <v>0.18</v>
      </c>
      <c r="AJ463">
        <f>IF(I$22="","",I$22)</f>
        <v>1.7999999999999998</v>
      </c>
      <c r="AK463">
        <f>IF(J$22="","",J$22)</f>
        <v>1.7999999999999998</v>
      </c>
      <c r="AL463">
        <f>IF(K$22="","",K$22)</f>
        <v>0.09</v>
      </c>
      <c r="AM463">
        <f>IF(L$22="","",L$22)</f>
        <v>0.18</v>
      </c>
      <c r="AN463">
        <f>IF(M$22="","",M$22)</f>
        <v>0.18</v>
      </c>
      <c r="AP463">
        <f>$B$16</f>
        <v>40</v>
      </c>
      <c r="AQ463">
        <f>$B$16</f>
        <v>40</v>
      </c>
      <c r="AR463">
        <f>$B$16</f>
        <v>40</v>
      </c>
      <c r="AS463">
        <f>$B$16</f>
        <v>40</v>
      </c>
      <c r="AT463">
        <f>$B$16</f>
        <v>40</v>
      </c>
      <c r="AU463">
        <f>$B$16</f>
        <v>40</v>
      </c>
      <c r="AV463">
        <f>$B$16</f>
        <v>40</v>
      </c>
      <c r="AW463">
        <f>$B$16</f>
        <v>40</v>
      </c>
      <c r="AX463">
        <f>$B$16</f>
        <v>40</v>
      </c>
      <c r="AY463">
        <f>$B$16</f>
        <v>40</v>
      </c>
      <c r="AZ463">
        <f>$B$16</f>
        <v>40</v>
      </c>
      <c r="BA463">
        <f>$B$16</f>
        <v>40</v>
      </c>
    </row>
    <row r="464">
      <c r="B464" t="str">
        <f>IF($A464="","",VLOOKUP($A464,DADOS!$F:$R,2,FALSE))</f>
        <v/>
      </c>
      <c r="C464" t="str">
        <f>IF($A464="","",VLOOKUP($A464,DADOS!$F:$R,3,FALSE))</f>
        <v/>
      </c>
      <c r="D464" t="str">
        <f>IF($A464="","",VLOOKUP($A464,DADOS!$F:$R,4,FALSE))</f>
        <v/>
      </c>
      <c r="E464" t="str">
        <f>IF($A464="","",VLOOKUP($A464,DADOS!$F:$R,5,FALSE))</f>
        <v/>
      </c>
      <c r="F464" t="str">
        <f>IF($A464="","",VLOOKUP($A464,DADOS!$F:$R,6,FALSE))</f>
        <v/>
      </c>
      <c r="G464" t="str">
        <f>IF($A464="","",VLOOKUP($A464,DADOS!$F:$R,7,FALSE))</f>
        <v/>
      </c>
      <c r="H464" t="str">
        <f>IF($A464="","",VLOOKUP($A464,DADOS!$F:$R,8,FALSE))</f>
        <v/>
      </c>
      <c r="I464" t="str">
        <f>IF($A464="","",VLOOKUP($A464,DADOS!$F:$R,9,FALSE))</f>
        <v/>
      </c>
      <c r="J464" t="str">
        <f>IF($A464="","",VLOOKUP($A464,DADOS!$F:$R,10,FALSE))</f>
        <v/>
      </c>
      <c r="K464" t="str">
        <f>IF($A464="","",VLOOKUP($A464,DADOS!$F:$R,11,FALSE))</f>
        <v/>
      </c>
      <c r="L464" t="str">
        <f>IF($A464="","",VLOOKUP($A464,DADOS!$F:$R,12,FALSE))</f>
        <v/>
      </c>
      <c r="M464" t="str">
        <f>IF($A464="","",VLOOKUP($A464,DADOS!$F:$R,13,FALSE))</f>
        <v/>
      </c>
      <c r="P464">
        <f>IF($B$23="","",$B$23)</f>
        <v>32</v>
      </c>
      <c r="Q464">
        <f>IF($C$23="","",$C$23)</f>
        <v>16</v>
      </c>
      <c r="R464">
        <f>IF($D$23="","",$D$23)</f>
        <v>32</v>
      </c>
      <c r="S464">
        <f>IF(E$23="","",E$23)</f>
        <v>6</v>
      </c>
      <c r="T464">
        <f>IF(F$23="","",F$23)</f>
        <v>6</v>
      </c>
      <c r="U464">
        <f>IF(G$23="","",G$23)</f>
        <v>0.12</v>
      </c>
      <c r="V464">
        <f>IF(H$23="","",H$23)</f>
        <v>0.12</v>
      </c>
      <c r="W464">
        <f>IF($B$23="","",$B$23)</f>
        <v>32</v>
      </c>
      <c r="X464">
        <f>IF($C$23="","",$C$23)</f>
        <v>16</v>
      </c>
      <c r="Y464">
        <f>IF($D$23="","",$D$23)</f>
        <v>32</v>
      </c>
      <c r="Z464">
        <f>IF(L$23="","",L$23)</f>
        <v>0.12</v>
      </c>
      <c r="AA464">
        <f>IF(M$23="","",M$23)</f>
        <v>0.12</v>
      </c>
      <c r="AC464">
        <f>IF(B$22="","",B$22)</f>
        <v>48</v>
      </c>
      <c r="AD464">
        <f>IF(C$22="","",C$22)</f>
        <v>24</v>
      </c>
      <c r="AE464">
        <f>IF(D$22="","",D$22)</f>
        <v>48</v>
      </c>
      <c r="AF464">
        <f>IF(E$22="","",E$22)</f>
        <v>9</v>
      </c>
      <c r="AG464">
        <f>IF(F$22="","",F$22)</f>
        <v>9</v>
      </c>
      <c r="AH464">
        <f>IF(G$22="","",G$22)</f>
        <v>0.18</v>
      </c>
      <c r="AI464">
        <f>IF(H$22="","",H$22)</f>
        <v>0.18</v>
      </c>
      <c r="AJ464">
        <f>IF(I$22="","",I$22)</f>
        <v>1.7999999999999998</v>
      </c>
      <c r="AK464">
        <f>IF(J$22="","",J$22)</f>
        <v>1.7999999999999998</v>
      </c>
      <c r="AL464">
        <f>IF(K$22="","",K$22)</f>
        <v>0.09</v>
      </c>
      <c r="AM464">
        <f>IF(L$22="","",L$22)</f>
        <v>0.18</v>
      </c>
      <c r="AN464">
        <f>IF(M$22="","",M$22)</f>
        <v>0.18</v>
      </c>
      <c r="AP464">
        <f>$B$16</f>
        <v>40</v>
      </c>
      <c r="AQ464">
        <f>$B$16</f>
        <v>40</v>
      </c>
      <c r="AR464">
        <f>$B$16</f>
        <v>40</v>
      </c>
      <c r="AS464">
        <f>$B$16</f>
        <v>40</v>
      </c>
      <c r="AT464">
        <f>$B$16</f>
        <v>40</v>
      </c>
      <c r="AU464">
        <f>$B$16</f>
        <v>40</v>
      </c>
      <c r="AV464">
        <f>$B$16</f>
        <v>40</v>
      </c>
      <c r="AW464">
        <f>$B$16</f>
        <v>40</v>
      </c>
      <c r="AX464">
        <f>$B$16</f>
        <v>40</v>
      </c>
      <c r="AY464">
        <f>$B$16</f>
        <v>40</v>
      </c>
      <c r="AZ464">
        <f>$B$16</f>
        <v>40</v>
      </c>
      <c r="BA464">
        <f>$B$16</f>
        <v>40</v>
      </c>
    </row>
    <row r="465">
      <c r="B465" t="str">
        <f>IF($A465="","",VLOOKUP($A465,DADOS!$F:$R,2,FALSE))</f>
        <v/>
      </c>
      <c r="C465" t="str">
        <f>IF($A465="","",VLOOKUP($A465,DADOS!$F:$R,3,FALSE))</f>
        <v/>
      </c>
      <c r="D465" t="str">
        <f>IF($A465="","",VLOOKUP($A465,DADOS!$F:$R,4,FALSE))</f>
        <v/>
      </c>
      <c r="E465" t="str">
        <f>IF($A465="","",VLOOKUP($A465,DADOS!$F:$R,5,FALSE))</f>
        <v/>
      </c>
      <c r="F465" t="str">
        <f>IF($A465="","",VLOOKUP($A465,DADOS!$F:$R,6,FALSE))</f>
        <v/>
      </c>
      <c r="G465" t="str">
        <f>IF($A465="","",VLOOKUP($A465,DADOS!$F:$R,7,FALSE))</f>
        <v/>
      </c>
      <c r="H465" t="str">
        <f>IF($A465="","",VLOOKUP($A465,DADOS!$F:$R,8,FALSE))</f>
        <v/>
      </c>
      <c r="I465" t="str">
        <f>IF($A465="","",VLOOKUP($A465,DADOS!$F:$R,9,FALSE))</f>
        <v/>
      </c>
      <c r="J465" t="str">
        <f>IF($A465="","",VLOOKUP($A465,DADOS!$F:$R,10,FALSE))</f>
        <v/>
      </c>
      <c r="K465" t="str">
        <f>IF($A465="","",VLOOKUP($A465,DADOS!$F:$R,11,FALSE))</f>
        <v/>
      </c>
      <c r="L465" t="str">
        <f>IF($A465="","",VLOOKUP($A465,DADOS!$F:$R,12,FALSE))</f>
        <v/>
      </c>
      <c r="M465" t="str">
        <f>IF($A465="","",VLOOKUP($A465,DADOS!$F:$R,13,FALSE))</f>
        <v/>
      </c>
      <c r="P465">
        <f>IF($B$23="","",$B$23)</f>
        <v>32</v>
      </c>
      <c r="Q465">
        <f>IF($C$23="","",$C$23)</f>
        <v>16</v>
      </c>
      <c r="R465">
        <f>IF($D$23="","",$D$23)</f>
        <v>32</v>
      </c>
      <c r="S465">
        <f>IF(E$23="","",E$23)</f>
        <v>6</v>
      </c>
      <c r="T465">
        <f>IF(F$23="","",F$23)</f>
        <v>6</v>
      </c>
      <c r="U465">
        <f>IF(G$23="","",G$23)</f>
        <v>0.12</v>
      </c>
      <c r="V465">
        <f>IF(H$23="","",H$23)</f>
        <v>0.12</v>
      </c>
      <c r="W465">
        <f>IF($B$23="","",$B$23)</f>
        <v>32</v>
      </c>
      <c r="X465">
        <f>IF($C$23="","",$C$23)</f>
        <v>16</v>
      </c>
      <c r="Y465">
        <f>IF($D$23="","",$D$23)</f>
        <v>32</v>
      </c>
      <c r="Z465">
        <f>IF(L$23="","",L$23)</f>
        <v>0.12</v>
      </c>
      <c r="AA465">
        <f>IF(M$23="","",M$23)</f>
        <v>0.12</v>
      </c>
      <c r="AC465">
        <f>IF(B$22="","",B$22)</f>
        <v>48</v>
      </c>
      <c r="AD465">
        <f>IF(C$22="","",C$22)</f>
        <v>24</v>
      </c>
      <c r="AE465">
        <f>IF(D$22="","",D$22)</f>
        <v>48</v>
      </c>
      <c r="AF465">
        <f>IF(E$22="","",E$22)</f>
        <v>9</v>
      </c>
      <c r="AG465">
        <f>IF(F$22="","",F$22)</f>
        <v>9</v>
      </c>
      <c r="AH465">
        <f>IF(G$22="","",G$22)</f>
        <v>0.18</v>
      </c>
      <c r="AI465">
        <f>IF(H$22="","",H$22)</f>
        <v>0.18</v>
      </c>
      <c r="AJ465">
        <f>IF(I$22="","",I$22)</f>
        <v>1.7999999999999998</v>
      </c>
      <c r="AK465">
        <f>IF(J$22="","",J$22)</f>
        <v>1.7999999999999998</v>
      </c>
      <c r="AL465">
        <f>IF(K$22="","",K$22)</f>
        <v>0.09</v>
      </c>
      <c r="AM465">
        <f>IF(L$22="","",L$22)</f>
        <v>0.18</v>
      </c>
      <c r="AN465">
        <f>IF(M$22="","",M$22)</f>
        <v>0.18</v>
      </c>
      <c r="AP465">
        <f>$B$16</f>
        <v>40</v>
      </c>
      <c r="AQ465">
        <f>$B$16</f>
        <v>40</v>
      </c>
      <c r="AR465">
        <f>$B$16</f>
        <v>40</v>
      </c>
      <c r="AS465">
        <f>$B$16</f>
        <v>40</v>
      </c>
      <c r="AT465">
        <f>$B$16</f>
        <v>40</v>
      </c>
      <c r="AU465">
        <f>$B$16</f>
        <v>40</v>
      </c>
      <c r="AV465">
        <f>$B$16</f>
        <v>40</v>
      </c>
      <c r="AW465">
        <f>$B$16</f>
        <v>40</v>
      </c>
      <c r="AX465">
        <f>$B$16</f>
        <v>40</v>
      </c>
      <c r="AY465">
        <f>$B$16</f>
        <v>40</v>
      </c>
      <c r="AZ465">
        <f>$B$16</f>
        <v>40</v>
      </c>
      <c r="BA465">
        <f>$B$16</f>
        <v>40</v>
      </c>
    </row>
    <row r="466">
      <c r="B466" t="str">
        <f>IF($A466="","",VLOOKUP($A466,DADOS!$F:$R,2,FALSE))</f>
        <v/>
      </c>
      <c r="C466" t="str">
        <f>IF($A466="","",VLOOKUP($A466,DADOS!$F:$R,3,FALSE))</f>
        <v/>
      </c>
      <c r="D466" t="str">
        <f>IF($A466="","",VLOOKUP($A466,DADOS!$F:$R,4,FALSE))</f>
        <v/>
      </c>
      <c r="E466" t="str">
        <f>IF($A466="","",VLOOKUP($A466,DADOS!$F:$R,5,FALSE))</f>
        <v/>
      </c>
      <c r="F466" t="str">
        <f>IF($A466="","",VLOOKUP($A466,DADOS!$F:$R,6,FALSE))</f>
        <v/>
      </c>
      <c r="G466" t="str">
        <f>IF($A466="","",VLOOKUP($A466,DADOS!$F:$R,7,FALSE))</f>
        <v/>
      </c>
      <c r="H466" t="str">
        <f>IF($A466="","",VLOOKUP($A466,DADOS!$F:$R,8,FALSE))</f>
        <v/>
      </c>
      <c r="I466" t="str">
        <f>IF($A466="","",VLOOKUP($A466,DADOS!$F:$R,9,FALSE))</f>
        <v/>
      </c>
      <c r="J466" t="str">
        <f>IF($A466="","",VLOOKUP($A466,DADOS!$F:$R,10,FALSE))</f>
        <v/>
      </c>
      <c r="K466" t="str">
        <f>IF($A466="","",VLOOKUP($A466,DADOS!$F:$R,11,FALSE))</f>
        <v/>
      </c>
      <c r="L466" t="str">
        <f>IF($A466="","",VLOOKUP($A466,DADOS!$F:$R,12,FALSE))</f>
        <v/>
      </c>
      <c r="M466" t="str">
        <f>IF($A466="","",VLOOKUP($A466,DADOS!$F:$R,13,FALSE))</f>
        <v/>
      </c>
      <c r="P466">
        <f>IF($B$23="","",$B$23)</f>
        <v>32</v>
      </c>
      <c r="Q466">
        <f>IF($C$23="","",$C$23)</f>
        <v>16</v>
      </c>
      <c r="R466">
        <f>IF($D$23="","",$D$23)</f>
        <v>32</v>
      </c>
      <c r="S466">
        <f>IF(E$23="","",E$23)</f>
        <v>6</v>
      </c>
      <c r="T466">
        <f>IF(F$23="","",F$23)</f>
        <v>6</v>
      </c>
      <c r="U466">
        <f>IF(G$23="","",G$23)</f>
        <v>0.12</v>
      </c>
      <c r="V466">
        <f>IF(H$23="","",H$23)</f>
        <v>0.12</v>
      </c>
      <c r="W466">
        <f>IF($B$23="","",$B$23)</f>
        <v>32</v>
      </c>
      <c r="X466">
        <f>IF($C$23="","",$C$23)</f>
        <v>16</v>
      </c>
      <c r="Y466">
        <f>IF($D$23="","",$D$23)</f>
        <v>32</v>
      </c>
      <c r="Z466">
        <f>IF(L$23="","",L$23)</f>
        <v>0.12</v>
      </c>
      <c r="AA466">
        <f>IF(M$23="","",M$23)</f>
        <v>0.12</v>
      </c>
      <c r="AC466">
        <f>IF(B$22="","",B$22)</f>
        <v>48</v>
      </c>
      <c r="AD466">
        <f>IF(C$22="","",C$22)</f>
        <v>24</v>
      </c>
      <c r="AE466">
        <f>IF(D$22="","",D$22)</f>
        <v>48</v>
      </c>
      <c r="AF466">
        <f>IF(E$22="","",E$22)</f>
        <v>9</v>
      </c>
      <c r="AG466">
        <f>IF(F$22="","",F$22)</f>
        <v>9</v>
      </c>
      <c r="AH466">
        <f>IF(G$22="","",G$22)</f>
        <v>0.18</v>
      </c>
      <c r="AI466">
        <f>IF(H$22="","",H$22)</f>
        <v>0.18</v>
      </c>
      <c r="AJ466">
        <f>IF(I$22="","",I$22)</f>
        <v>1.7999999999999998</v>
      </c>
      <c r="AK466">
        <f>IF(J$22="","",J$22)</f>
        <v>1.7999999999999998</v>
      </c>
      <c r="AL466">
        <f>IF(K$22="","",K$22)</f>
        <v>0.09</v>
      </c>
      <c r="AM466">
        <f>IF(L$22="","",L$22)</f>
        <v>0.18</v>
      </c>
      <c r="AN466">
        <f>IF(M$22="","",M$22)</f>
        <v>0.18</v>
      </c>
      <c r="AP466">
        <f>$B$16</f>
        <v>40</v>
      </c>
      <c r="AQ466">
        <f>$B$16</f>
        <v>40</v>
      </c>
      <c r="AR466">
        <f>$B$16</f>
        <v>40</v>
      </c>
      <c r="AS466">
        <f>$B$16</f>
        <v>40</v>
      </c>
      <c r="AT466">
        <f>$B$16</f>
        <v>40</v>
      </c>
      <c r="AU466">
        <f>$B$16</f>
        <v>40</v>
      </c>
      <c r="AV466">
        <f>$B$16</f>
        <v>40</v>
      </c>
      <c r="AW466">
        <f>$B$16</f>
        <v>40</v>
      </c>
      <c r="AX466">
        <f>$B$16</f>
        <v>40</v>
      </c>
      <c r="AY466">
        <f>$B$16</f>
        <v>40</v>
      </c>
      <c r="AZ466">
        <f>$B$16</f>
        <v>40</v>
      </c>
      <c r="BA466">
        <f>$B$16</f>
        <v>40</v>
      </c>
    </row>
    <row r="467">
      <c r="B467" t="str">
        <f>IF($A467="","",VLOOKUP($A467,DADOS!$F:$R,2,FALSE))</f>
        <v/>
      </c>
      <c r="C467" t="str">
        <f>IF($A467="","",VLOOKUP($A467,DADOS!$F:$R,3,FALSE))</f>
        <v/>
      </c>
      <c r="D467" t="str">
        <f>IF($A467="","",VLOOKUP($A467,DADOS!$F:$R,4,FALSE))</f>
        <v/>
      </c>
      <c r="E467" t="str">
        <f>IF($A467="","",VLOOKUP($A467,DADOS!$F:$R,5,FALSE))</f>
        <v/>
      </c>
      <c r="F467" t="str">
        <f>IF($A467="","",VLOOKUP($A467,DADOS!$F:$R,6,FALSE))</f>
        <v/>
      </c>
      <c r="G467" t="str">
        <f>IF($A467="","",VLOOKUP($A467,DADOS!$F:$R,7,FALSE))</f>
        <v/>
      </c>
      <c r="H467" t="str">
        <f>IF($A467="","",VLOOKUP($A467,DADOS!$F:$R,8,FALSE))</f>
        <v/>
      </c>
      <c r="I467" t="str">
        <f>IF($A467="","",VLOOKUP($A467,DADOS!$F:$R,9,FALSE))</f>
        <v/>
      </c>
      <c r="J467" t="str">
        <f>IF($A467="","",VLOOKUP($A467,DADOS!$F:$R,10,FALSE))</f>
        <v/>
      </c>
      <c r="K467" t="str">
        <f>IF($A467="","",VLOOKUP($A467,DADOS!$F:$R,11,FALSE))</f>
        <v/>
      </c>
      <c r="L467" t="str">
        <f>IF($A467="","",VLOOKUP($A467,DADOS!$F:$R,12,FALSE))</f>
        <v/>
      </c>
      <c r="M467" t="str">
        <f>IF($A467="","",VLOOKUP($A467,DADOS!$F:$R,13,FALSE))</f>
        <v/>
      </c>
      <c r="P467">
        <f>IF($B$23="","",$B$23)</f>
        <v>32</v>
      </c>
      <c r="Q467">
        <f>IF($C$23="","",$C$23)</f>
        <v>16</v>
      </c>
      <c r="R467">
        <f>IF($D$23="","",$D$23)</f>
        <v>32</v>
      </c>
      <c r="S467">
        <f>IF(E$23="","",E$23)</f>
        <v>6</v>
      </c>
      <c r="T467">
        <f>IF(F$23="","",F$23)</f>
        <v>6</v>
      </c>
      <c r="U467">
        <f>IF(G$23="","",G$23)</f>
        <v>0.12</v>
      </c>
      <c r="V467">
        <f>IF(H$23="","",H$23)</f>
        <v>0.12</v>
      </c>
      <c r="W467">
        <f>IF($B$23="","",$B$23)</f>
        <v>32</v>
      </c>
      <c r="X467">
        <f>IF($C$23="","",$C$23)</f>
        <v>16</v>
      </c>
      <c r="Y467">
        <f>IF($D$23="","",$D$23)</f>
        <v>32</v>
      </c>
      <c r="Z467">
        <f>IF(L$23="","",L$23)</f>
        <v>0.12</v>
      </c>
      <c r="AA467">
        <f>IF(M$23="","",M$23)</f>
        <v>0.12</v>
      </c>
      <c r="AC467">
        <f>IF(B$22="","",B$22)</f>
        <v>48</v>
      </c>
      <c r="AD467">
        <f>IF(C$22="","",C$22)</f>
        <v>24</v>
      </c>
      <c r="AE467">
        <f>IF(D$22="","",D$22)</f>
        <v>48</v>
      </c>
      <c r="AF467">
        <f>IF(E$22="","",E$22)</f>
        <v>9</v>
      </c>
      <c r="AG467">
        <f>IF(F$22="","",F$22)</f>
        <v>9</v>
      </c>
      <c r="AH467">
        <f>IF(G$22="","",G$22)</f>
        <v>0.18</v>
      </c>
      <c r="AI467">
        <f>IF(H$22="","",H$22)</f>
        <v>0.18</v>
      </c>
      <c r="AJ467">
        <f>IF(I$22="","",I$22)</f>
        <v>1.7999999999999998</v>
      </c>
      <c r="AK467">
        <f>IF(J$22="","",J$22)</f>
        <v>1.7999999999999998</v>
      </c>
      <c r="AL467">
        <f>IF(K$22="","",K$22)</f>
        <v>0.09</v>
      </c>
      <c r="AM467">
        <f>IF(L$22="","",L$22)</f>
        <v>0.18</v>
      </c>
      <c r="AN467">
        <f>IF(M$22="","",M$22)</f>
        <v>0.18</v>
      </c>
      <c r="AP467">
        <f>$B$16</f>
        <v>40</v>
      </c>
      <c r="AQ467">
        <f>$B$16</f>
        <v>40</v>
      </c>
      <c r="AR467">
        <f>$B$16</f>
        <v>40</v>
      </c>
      <c r="AS467">
        <f>$B$16</f>
        <v>40</v>
      </c>
      <c r="AT467">
        <f>$B$16</f>
        <v>40</v>
      </c>
      <c r="AU467">
        <f>$B$16</f>
        <v>40</v>
      </c>
      <c r="AV467">
        <f>$B$16</f>
        <v>40</v>
      </c>
      <c r="AW467">
        <f>$B$16</f>
        <v>40</v>
      </c>
      <c r="AX467">
        <f>$B$16</f>
        <v>40</v>
      </c>
      <c r="AY467">
        <f>$B$16</f>
        <v>40</v>
      </c>
      <c r="AZ467">
        <f>$B$16</f>
        <v>40</v>
      </c>
      <c r="BA467">
        <f>$B$16</f>
        <v>40</v>
      </c>
    </row>
    <row r="468">
      <c r="B468" t="str">
        <f>IF($A468="","",VLOOKUP($A468,DADOS!$F:$R,2,FALSE))</f>
        <v/>
      </c>
      <c r="C468" t="str">
        <f>IF($A468="","",VLOOKUP($A468,DADOS!$F:$R,3,FALSE))</f>
        <v/>
      </c>
      <c r="D468" t="str">
        <f>IF($A468="","",VLOOKUP($A468,DADOS!$F:$R,4,FALSE))</f>
        <v/>
      </c>
      <c r="E468" t="str">
        <f>IF($A468="","",VLOOKUP($A468,DADOS!$F:$R,5,FALSE))</f>
        <v/>
      </c>
      <c r="F468" t="str">
        <f>IF($A468="","",VLOOKUP($A468,DADOS!$F:$R,6,FALSE))</f>
        <v/>
      </c>
      <c r="G468" t="str">
        <f>IF($A468="","",VLOOKUP($A468,DADOS!$F:$R,7,FALSE))</f>
        <v/>
      </c>
      <c r="H468" t="str">
        <f>IF($A468="","",VLOOKUP($A468,DADOS!$F:$R,8,FALSE))</f>
        <v/>
      </c>
      <c r="I468" t="str">
        <f>IF($A468="","",VLOOKUP($A468,DADOS!$F:$R,9,FALSE))</f>
        <v/>
      </c>
      <c r="J468" t="str">
        <f>IF($A468="","",VLOOKUP($A468,DADOS!$F:$R,10,FALSE))</f>
        <v/>
      </c>
      <c r="K468" t="str">
        <f>IF($A468="","",VLOOKUP($A468,DADOS!$F:$R,11,FALSE))</f>
        <v/>
      </c>
      <c r="L468" t="str">
        <f>IF($A468="","",VLOOKUP($A468,DADOS!$F:$R,12,FALSE))</f>
        <v/>
      </c>
      <c r="M468" t="str">
        <f>IF($A468="","",VLOOKUP($A468,DADOS!$F:$R,13,FALSE))</f>
        <v/>
      </c>
      <c r="P468">
        <f>IF($B$23="","",$B$23)</f>
        <v>32</v>
      </c>
      <c r="Q468">
        <f>IF($C$23="","",$C$23)</f>
        <v>16</v>
      </c>
      <c r="R468">
        <f>IF($D$23="","",$D$23)</f>
        <v>32</v>
      </c>
      <c r="S468">
        <f>IF(E$23="","",E$23)</f>
        <v>6</v>
      </c>
      <c r="T468">
        <f>IF(F$23="","",F$23)</f>
        <v>6</v>
      </c>
      <c r="U468">
        <f>IF(G$23="","",G$23)</f>
        <v>0.12</v>
      </c>
      <c r="V468">
        <f>IF(H$23="","",H$23)</f>
        <v>0.12</v>
      </c>
      <c r="W468">
        <f>IF($B$23="","",$B$23)</f>
        <v>32</v>
      </c>
      <c r="X468">
        <f>IF($C$23="","",$C$23)</f>
        <v>16</v>
      </c>
      <c r="Y468">
        <f>IF($D$23="","",$D$23)</f>
        <v>32</v>
      </c>
      <c r="Z468">
        <f>IF(L$23="","",L$23)</f>
        <v>0.12</v>
      </c>
      <c r="AA468">
        <f>IF(M$23="","",M$23)</f>
        <v>0.12</v>
      </c>
      <c r="AC468">
        <f>IF(B$22="","",B$22)</f>
        <v>48</v>
      </c>
      <c r="AD468">
        <f>IF(C$22="","",C$22)</f>
        <v>24</v>
      </c>
      <c r="AE468">
        <f>IF(D$22="","",D$22)</f>
        <v>48</v>
      </c>
      <c r="AF468">
        <f>IF(E$22="","",E$22)</f>
        <v>9</v>
      </c>
      <c r="AG468">
        <f>IF(F$22="","",F$22)</f>
        <v>9</v>
      </c>
      <c r="AH468">
        <f>IF(G$22="","",G$22)</f>
        <v>0.18</v>
      </c>
      <c r="AI468">
        <f>IF(H$22="","",H$22)</f>
        <v>0.18</v>
      </c>
      <c r="AJ468">
        <f>IF(I$22="","",I$22)</f>
        <v>1.7999999999999998</v>
      </c>
      <c r="AK468">
        <f>IF(J$22="","",J$22)</f>
        <v>1.7999999999999998</v>
      </c>
      <c r="AL468">
        <f>IF(K$22="","",K$22)</f>
        <v>0.09</v>
      </c>
      <c r="AM468">
        <f>IF(L$22="","",L$22)</f>
        <v>0.18</v>
      </c>
      <c r="AN468">
        <f>IF(M$22="","",M$22)</f>
        <v>0.18</v>
      </c>
      <c r="AP468">
        <f>$B$16</f>
        <v>40</v>
      </c>
      <c r="AQ468">
        <f>$B$16</f>
        <v>40</v>
      </c>
      <c r="AR468">
        <f>$B$16</f>
        <v>40</v>
      </c>
      <c r="AS468">
        <f>$B$16</f>
        <v>40</v>
      </c>
      <c r="AT468">
        <f>$B$16</f>
        <v>40</v>
      </c>
      <c r="AU468">
        <f>$B$16</f>
        <v>40</v>
      </c>
      <c r="AV468">
        <f>$B$16</f>
        <v>40</v>
      </c>
      <c r="AW468">
        <f>$B$16</f>
        <v>40</v>
      </c>
      <c r="AX468">
        <f>$B$16</f>
        <v>40</v>
      </c>
      <c r="AY468">
        <f>$B$16</f>
        <v>40</v>
      </c>
      <c r="AZ468">
        <f>$B$16</f>
        <v>40</v>
      </c>
      <c r="BA468">
        <f>$B$16</f>
        <v>40</v>
      </c>
    </row>
    <row r="469">
      <c r="B469" t="str">
        <f>IF($A469="","",VLOOKUP($A469,DADOS!$F:$R,2,FALSE))</f>
        <v/>
      </c>
      <c r="C469" t="str">
        <f>IF($A469="","",VLOOKUP($A469,DADOS!$F:$R,3,FALSE))</f>
        <v/>
      </c>
      <c r="D469" t="str">
        <f>IF($A469="","",VLOOKUP($A469,DADOS!$F:$R,4,FALSE))</f>
        <v/>
      </c>
      <c r="E469" t="str">
        <f>IF($A469="","",VLOOKUP($A469,DADOS!$F:$R,5,FALSE))</f>
        <v/>
      </c>
      <c r="F469" t="str">
        <f>IF($A469="","",VLOOKUP($A469,DADOS!$F:$R,6,FALSE))</f>
        <v/>
      </c>
      <c r="G469" t="str">
        <f>IF($A469="","",VLOOKUP($A469,DADOS!$F:$R,7,FALSE))</f>
        <v/>
      </c>
      <c r="H469" t="str">
        <f>IF($A469="","",VLOOKUP($A469,DADOS!$F:$R,8,FALSE))</f>
        <v/>
      </c>
      <c r="I469" t="str">
        <f>IF($A469="","",VLOOKUP($A469,DADOS!$F:$R,9,FALSE))</f>
        <v/>
      </c>
      <c r="J469" t="str">
        <f>IF($A469="","",VLOOKUP($A469,DADOS!$F:$R,10,FALSE))</f>
        <v/>
      </c>
      <c r="K469" t="str">
        <f>IF($A469="","",VLOOKUP($A469,DADOS!$F:$R,11,FALSE))</f>
        <v/>
      </c>
      <c r="L469" t="str">
        <f>IF($A469="","",VLOOKUP($A469,DADOS!$F:$R,12,FALSE))</f>
        <v/>
      </c>
      <c r="M469" t="str">
        <f>IF($A469="","",VLOOKUP($A469,DADOS!$F:$R,13,FALSE))</f>
        <v/>
      </c>
      <c r="P469">
        <f>IF($B$23="","",$B$23)</f>
        <v>32</v>
      </c>
      <c r="Q469">
        <f>IF($C$23="","",$C$23)</f>
        <v>16</v>
      </c>
      <c r="R469">
        <f>IF($D$23="","",$D$23)</f>
        <v>32</v>
      </c>
      <c r="S469">
        <f>IF(E$23="","",E$23)</f>
        <v>6</v>
      </c>
      <c r="T469">
        <f>IF(F$23="","",F$23)</f>
        <v>6</v>
      </c>
      <c r="U469">
        <f>IF(G$23="","",G$23)</f>
        <v>0.12</v>
      </c>
      <c r="V469">
        <f>IF(H$23="","",H$23)</f>
        <v>0.12</v>
      </c>
      <c r="W469">
        <f>IF($B$23="","",$B$23)</f>
        <v>32</v>
      </c>
      <c r="X469">
        <f>IF($C$23="","",$C$23)</f>
        <v>16</v>
      </c>
      <c r="Y469">
        <f>IF($D$23="","",$D$23)</f>
        <v>32</v>
      </c>
      <c r="Z469">
        <f>IF(L$23="","",L$23)</f>
        <v>0.12</v>
      </c>
      <c r="AA469">
        <f>IF(M$23="","",M$23)</f>
        <v>0.12</v>
      </c>
      <c r="AC469">
        <f>IF(B$22="","",B$22)</f>
        <v>48</v>
      </c>
      <c r="AD469">
        <f>IF(C$22="","",C$22)</f>
        <v>24</v>
      </c>
      <c r="AE469">
        <f>IF(D$22="","",D$22)</f>
        <v>48</v>
      </c>
      <c r="AF469">
        <f>IF(E$22="","",E$22)</f>
        <v>9</v>
      </c>
      <c r="AG469">
        <f>IF(F$22="","",F$22)</f>
        <v>9</v>
      </c>
      <c r="AH469">
        <f>IF(G$22="","",G$22)</f>
        <v>0.18</v>
      </c>
      <c r="AI469">
        <f>IF(H$22="","",H$22)</f>
        <v>0.18</v>
      </c>
      <c r="AJ469">
        <f>IF(I$22="","",I$22)</f>
        <v>1.7999999999999998</v>
      </c>
      <c r="AK469">
        <f>IF(J$22="","",J$22)</f>
        <v>1.7999999999999998</v>
      </c>
      <c r="AL469">
        <f>IF(K$22="","",K$22)</f>
        <v>0.09</v>
      </c>
      <c r="AM469">
        <f>IF(L$22="","",L$22)</f>
        <v>0.18</v>
      </c>
      <c r="AN469">
        <f>IF(M$22="","",M$22)</f>
        <v>0.18</v>
      </c>
      <c r="AP469">
        <f>$B$16</f>
        <v>40</v>
      </c>
      <c r="AQ469">
        <f>$B$16</f>
        <v>40</v>
      </c>
      <c r="AR469">
        <f>$B$16</f>
        <v>40</v>
      </c>
      <c r="AS469">
        <f>$B$16</f>
        <v>40</v>
      </c>
      <c r="AT469">
        <f>$B$16</f>
        <v>40</v>
      </c>
      <c r="AU469">
        <f>$B$16</f>
        <v>40</v>
      </c>
      <c r="AV469">
        <f>$B$16</f>
        <v>40</v>
      </c>
      <c r="AW469">
        <f>$B$16</f>
        <v>40</v>
      </c>
      <c r="AX469">
        <f>$B$16</f>
        <v>40</v>
      </c>
      <c r="AY469">
        <f>$B$16</f>
        <v>40</v>
      </c>
      <c r="AZ469">
        <f>$B$16</f>
        <v>40</v>
      </c>
      <c r="BA469">
        <f>$B$16</f>
        <v>40</v>
      </c>
    </row>
    <row r="470">
      <c r="B470" t="str">
        <f>IF($A470="","",VLOOKUP($A470,DADOS!$F:$R,2,FALSE))</f>
        <v/>
      </c>
      <c r="C470" t="str">
        <f>IF($A470="","",VLOOKUP($A470,DADOS!$F:$R,3,FALSE))</f>
        <v/>
      </c>
      <c r="D470" t="str">
        <f>IF($A470="","",VLOOKUP($A470,DADOS!$F:$R,4,FALSE))</f>
        <v/>
      </c>
      <c r="E470" t="str">
        <f>IF($A470="","",VLOOKUP($A470,DADOS!$F:$R,5,FALSE))</f>
        <v/>
      </c>
      <c r="F470" t="str">
        <f>IF($A470="","",VLOOKUP($A470,DADOS!$F:$R,6,FALSE))</f>
        <v/>
      </c>
      <c r="G470" t="str">
        <f>IF($A470="","",VLOOKUP($A470,DADOS!$F:$R,7,FALSE))</f>
        <v/>
      </c>
      <c r="H470" t="str">
        <f>IF($A470="","",VLOOKUP($A470,DADOS!$F:$R,8,FALSE))</f>
        <v/>
      </c>
      <c r="I470" t="str">
        <f>IF($A470="","",VLOOKUP($A470,DADOS!$F:$R,9,FALSE))</f>
        <v/>
      </c>
      <c r="J470" t="str">
        <f>IF($A470="","",VLOOKUP($A470,DADOS!$F:$R,10,FALSE))</f>
        <v/>
      </c>
      <c r="K470" t="str">
        <f>IF($A470="","",VLOOKUP($A470,DADOS!$F:$R,11,FALSE))</f>
        <v/>
      </c>
      <c r="L470" t="str">
        <f>IF($A470="","",VLOOKUP($A470,DADOS!$F:$R,12,FALSE))</f>
        <v/>
      </c>
      <c r="M470" t="str">
        <f>IF($A470="","",VLOOKUP($A470,DADOS!$F:$R,13,FALSE))</f>
        <v/>
      </c>
      <c r="P470">
        <f>IF($B$23="","",$B$23)</f>
        <v>32</v>
      </c>
      <c r="Q470">
        <f>IF($C$23="","",$C$23)</f>
        <v>16</v>
      </c>
      <c r="R470">
        <f>IF($D$23="","",$D$23)</f>
        <v>32</v>
      </c>
      <c r="S470">
        <f>IF(E$23="","",E$23)</f>
        <v>6</v>
      </c>
      <c r="T470">
        <f>IF(F$23="","",F$23)</f>
        <v>6</v>
      </c>
      <c r="U470">
        <f>IF(G$23="","",G$23)</f>
        <v>0.12</v>
      </c>
      <c r="V470">
        <f>IF(H$23="","",H$23)</f>
        <v>0.12</v>
      </c>
      <c r="W470">
        <f>IF($B$23="","",$B$23)</f>
        <v>32</v>
      </c>
      <c r="X470">
        <f>IF($C$23="","",$C$23)</f>
        <v>16</v>
      </c>
      <c r="Y470">
        <f>IF($D$23="","",$D$23)</f>
        <v>32</v>
      </c>
      <c r="Z470">
        <f>IF(L$23="","",L$23)</f>
        <v>0.12</v>
      </c>
      <c r="AA470">
        <f>IF(M$23="","",M$23)</f>
        <v>0.12</v>
      </c>
      <c r="AC470">
        <f>IF(B$22="","",B$22)</f>
        <v>48</v>
      </c>
      <c r="AD470">
        <f>IF(C$22="","",C$22)</f>
        <v>24</v>
      </c>
      <c r="AE470">
        <f>IF(D$22="","",D$22)</f>
        <v>48</v>
      </c>
      <c r="AF470">
        <f>IF(E$22="","",E$22)</f>
        <v>9</v>
      </c>
      <c r="AG470">
        <f>IF(F$22="","",F$22)</f>
        <v>9</v>
      </c>
      <c r="AH470">
        <f>IF(G$22="","",G$22)</f>
        <v>0.18</v>
      </c>
      <c r="AI470">
        <f>IF(H$22="","",H$22)</f>
        <v>0.18</v>
      </c>
      <c r="AJ470">
        <f>IF(I$22="","",I$22)</f>
        <v>1.7999999999999998</v>
      </c>
      <c r="AK470">
        <f>IF(J$22="","",J$22)</f>
        <v>1.7999999999999998</v>
      </c>
      <c r="AL470">
        <f>IF(K$22="","",K$22)</f>
        <v>0.09</v>
      </c>
      <c r="AM470">
        <f>IF(L$22="","",L$22)</f>
        <v>0.18</v>
      </c>
      <c r="AN470">
        <f>IF(M$22="","",M$22)</f>
        <v>0.18</v>
      </c>
      <c r="AP470">
        <f>$B$16</f>
        <v>40</v>
      </c>
      <c r="AQ470">
        <f>$B$16</f>
        <v>40</v>
      </c>
      <c r="AR470">
        <f>$B$16</f>
        <v>40</v>
      </c>
      <c r="AS470">
        <f>$B$16</f>
        <v>40</v>
      </c>
      <c r="AT470">
        <f>$B$16</f>
        <v>40</v>
      </c>
      <c r="AU470">
        <f>$B$16</f>
        <v>40</v>
      </c>
      <c r="AV470">
        <f>$B$16</f>
        <v>40</v>
      </c>
      <c r="AW470">
        <f>$B$16</f>
        <v>40</v>
      </c>
      <c r="AX470">
        <f>$B$16</f>
        <v>40</v>
      </c>
      <c r="AY470">
        <f>$B$16</f>
        <v>40</v>
      </c>
      <c r="AZ470">
        <f>$B$16</f>
        <v>40</v>
      </c>
      <c r="BA470">
        <f>$B$16</f>
        <v>40</v>
      </c>
    </row>
    <row r="471">
      <c r="B471" t="str">
        <f>IF($A471="","",VLOOKUP($A471,DADOS!$F:$R,2,FALSE))</f>
        <v/>
      </c>
      <c r="C471" t="str">
        <f>IF($A471="","",VLOOKUP($A471,DADOS!$F:$R,3,FALSE))</f>
        <v/>
      </c>
      <c r="D471" t="str">
        <f>IF($A471="","",VLOOKUP($A471,DADOS!$F:$R,4,FALSE))</f>
        <v/>
      </c>
      <c r="E471" t="str">
        <f>IF($A471="","",VLOOKUP($A471,DADOS!$F:$R,5,FALSE))</f>
        <v/>
      </c>
      <c r="F471" t="str">
        <f>IF($A471="","",VLOOKUP($A471,DADOS!$F:$R,6,FALSE))</f>
        <v/>
      </c>
      <c r="G471" t="str">
        <f>IF($A471="","",VLOOKUP($A471,DADOS!$F:$R,7,FALSE))</f>
        <v/>
      </c>
      <c r="H471" t="str">
        <f>IF($A471="","",VLOOKUP($A471,DADOS!$F:$R,8,FALSE))</f>
        <v/>
      </c>
      <c r="I471" t="str">
        <f>IF($A471="","",VLOOKUP($A471,DADOS!$F:$R,9,FALSE))</f>
        <v/>
      </c>
      <c r="J471" t="str">
        <f>IF($A471="","",VLOOKUP($A471,DADOS!$F:$R,10,FALSE))</f>
        <v/>
      </c>
      <c r="K471" t="str">
        <f>IF($A471="","",VLOOKUP($A471,DADOS!$F:$R,11,FALSE))</f>
        <v/>
      </c>
      <c r="L471" t="str">
        <f>IF($A471="","",VLOOKUP($A471,DADOS!$F:$R,12,FALSE))</f>
        <v/>
      </c>
      <c r="M471" t="str">
        <f>IF($A471="","",VLOOKUP($A471,DADOS!$F:$R,13,FALSE))</f>
        <v/>
      </c>
      <c r="P471">
        <f>IF($B$23="","",$B$23)</f>
        <v>32</v>
      </c>
      <c r="Q471">
        <f>IF($C$23="","",$C$23)</f>
        <v>16</v>
      </c>
      <c r="R471">
        <f>IF($D$23="","",$D$23)</f>
        <v>32</v>
      </c>
      <c r="S471">
        <f>IF(E$23="","",E$23)</f>
        <v>6</v>
      </c>
      <c r="T471">
        <f>IF(F$23="","",F$23)</f>
        <v>6</v>
      </c>
      <c r="U471">
        <f>IF(G$23="","",G$23)</f>
        <v>0.12</v>
      </c>
      <c r="V471">
        <f>IF(H$23="","",H$23)</f>
        <v>0.12</v>
      </c>
      <c r="W471">
        <f>IF($B$23="","",$B$23)</f>
        <v>32</v>
      </c>
      <c r="X471">
        <f>IF($C$23="","",$C$23)</f>
        <v>16</v>
      </c>
      <c r="Y471">
        <f>IF($D$23="","",$D$23)</f>
        <v>32</v>
      </c>
      <c r="Z471">
        <f>IF(L$23="","",L$23)</f>
        <v>0.12</v>
      </c>
      <c r="AA471">
        <f>IF(M$23="","",M$23)</f>
        <v>0.12</v>
      </c>
      <c r="AC471">
        <f>IF(B$22="","",B$22)</f>
        <v>48</v>
      </c>
      <c r="AD471">
        <f>IF(C$22="","",C$22)</f>
        <v>24</v>
      </c>
      <c r="AE471">
        <f>IF(D$22="","",D$22)</f>
        <v>48</v>
      </c>
      <c r="AF471">
        <f>IF(E$22="","",E$22)</f>
        <v>9</v>
      </c>
      <c r="AG471">
        <f>IF(F$22="","",F$22)</f>
        <v>9</v>
      </c>
      <c r="AH471">
        <f>IF(G$22="","",G$22)</f>
        <v>0.18</v>
      </c>
      <c r="AI471">
        <f>IF(H$22="","",H$22)</f>
        <v>0.18</v>
      </c>
      <c r="AJ471">
        <f>IF(I$22="","",I$22)</f>
        <v>1.7999999999999998</v>
      </c>
      <c r="AK471">
        <f>IF(J$22="","",J$22)</f>
        <v>1.7999999999999998</v>
      </c>
      <c r="AL471">
        <f>IF(K$22="","",K$22)</f>
        <v>0.09</v>
      </c>
      <c r="AM471">
        <f>IF(L$22="","",L$22)</f>
        <v>0.18</v>
      </c>
      <c r="AN471">
        <f>IF(M$22="","",M$22)</f>
        <v>0.18</v>
      </c>
      <c r="AP471">
        <f>$B$16</f>
        <v>40</v>
      </c>
      <c r="AQ471">
        <f>$B$16</f>
        <v>40</v>
      </c>
      <c r="AR471">
        <f>$B$16</f>
        <v>40</v>
      </c>
      <c r="AS471">
        <f>$B$16</f>
        <v>40</v>
      </c>
      <c r="AT471">
        <f>$B$16</f>
        <v>40</v>
      </c>
      <c r="AU471">
        <f>$B$16</f>
        <v>40</v>
      </c>
      <c r="AV471">
        <f>$B$16</f>
        <v>40</v>
      </c>
      <c r="AW471">
        <f>$B$16</f>
        <v>40</v>
      </c>
      <c r="AX471">
        <f>$B$16</f>
        <v>40</v>
      </c>
      <c r="AY471">
        <f>$B$16</f>
        <v>40</v>
      </c>
      <c r="AZ471">
        <f>$B$16</f>
        <v>40</v>
      </c>
      <c r="BA471">
        <f>$B$16</f>
        <v>40</v>
      </c>
    </row>
    <row r="472">
      <c r="B472" t="str">
        <f>IF($A472="","",VLOOKUP($A472,DADOS!$F:$R,2,FALSE))</f>
        <v/>
      </c>
      <c r="C472" t="str">
        <f>IF($A472="","",VLOOKUP($A472,DADOS!$F:$R,3,FALSE))</f>
        <v/>
      </c>
      <c r="D472" t="str">
        <f>IF($A472="","",VLOOKUP($A472,DADOS!$F:$R,4,FALSE))</f>
        <v/>
      </c>
      <c r="E472" t="str">
        <f>IF($A472="","",VLOOKUP($A472,DADOS!$F:$R,5,FALSE))</f>
        <v/>
      </c>
      <c r="F472" t="str">
        <f>IF($A472="","",VLOOKUP($A472,DADOS!$F:$R,6,FALSE))</f>
        <v/>
      </c>
      <c r="G472" t="str">
        <f>IF($A472="","",VLOOKUP($A472,DADOS!$F:$R,7,FALSE))</f>
        <v/>
      </c>
      <c r="H472" t="str">
        <f>IF($A472="","",VLOOKUP($A472,DADOS!$F:$R,8,FALSE))</f>
        <v/>
      </c>
      <c r="I472" t="str">
        <f>IF($A472="","",VLOOKUP($A472,DADOS!$F:$R,9,FALSE))</f>
        <v/>
      </c>
      <c r="J472" t="str">
        <f>IF($A472="","",VLOOKUP($A472,DADOS!$F:$R,10,FALSE))</f>
        <v/>
      </c>
      <c r="K472" t="str">
        <f>IF($A472="","",VLOOKUP($A472,DADOS!$F:$R,11,FALSE))</f>
        <v/>
      </c>
      <c r="L472" t="str">
        <f>IF($A472="","",VLOOKUP($A472,DADOS!$F:$R,12,FALSE))</f>
        <v/>
      </c>
      <c r="M472" t="str">
        <f>IF($A472="","",VLOOKUP($A472,DADOS!$F:$R,13,FALSE))</f>
        <v/>
      </c>
      <c r="P472">
        <f>IF($B$23="","",$B$23)</f>
        <v>32</v>
      </c>
      <c r="Q472">
        <f>IF($C$23="","",$C$23)</f>
        <v>16</v>
      </c>
      <c r="R472">
        <f>IF($D$23="","",$D$23)</f>
        <v>32</v>
      </c>
      <c r="S472">
        <f>IF(E$23="","",E$23)</f>
        <v>6</v>
      </c>
      <c r="T472">
        <f>IF(F$23="","",F$23)</f>
        <v>6</v>
      </c>
      <c r="U472">
        <f>IF(G$23="","",G$23)</f>
        <v>0.12</v>
      </c>
      <c r="V472">
        <f>IF(H$23="","",H$23)</f>
        <v>0.12</v>
      </c>
      <c r="W472">
        <f>IF($B$23="","",$B$23)</f>
        <v>32</v>
      </c>
      <c r="X472">
        <f>IF($C$23="","",$C$23)</f>
        <v>16</v>
      </c>
      <c r="Y472">
        <f>IF($D$23="","",$D$23)</f>
        <v>32</v>
      </c>
      <c r="Z472">
        <f>IF(L$23="","",L$23)</f>
        <v>0.12</v>
      </c>
      <c r="AA472">
        <f>IF(M$23="","",M$23)</f>
        <v>0.12</v>
      </c>
      <c r="AC472">
        <f>IF(B$22="","",B$22)</f>
        <v>48</v>
      </c>
      <c r="AD472">
        <f>IF(C$22="","",C$22)</f>
        <v>24</v>
      </c>
      <c r="AE472">
        <f>IF(D$22="","",D$22)</f>
        <v>48</v>
      </c>
      <c r="AF472">
        <f>IF(E$22="","",E$22)</f>
        <v>9</v>
      </c>
      <c r="AG472">
        <f>IF(F$22="","",F$22)</f>
        <v>9</v>
      </c>
      <c r="AH472">
        <f>IF(G$22="","",G$22)</f>
        <v>0.18</v>
      </c>
      <c r="AI472">
        <f>IF(H$22="","",H$22)</f>
        <v>0.18</v>
      </c>
      <c r="AJ472">
        <f>IF(I$22="","",I$22)</f>
        <v>1.7999999999999998</v>
      </c>
      <c r="AK472">
        <f>IF(J$22="","",J$22)</f>
        <v>1.7999999999999998</v>
      </c>
      <c r="AL472">
        <f>IF(K$22="","",K$22)</f>
        <v>0.09</v>
      </c>
      <c r="AM472">
        <f>IF(L$22="","",L$22)</f>
        <v>0.18</v>
      </c>
      <c r="AN472">
        <f>IF(M$22="","",M$22)</f>
        <v>0.18</v>
      </c>
      <c r="AP472">
        <f>$B$16</f>
        <v>40</v>
      </c>
      <c r="AQ472">
        <f>$B$16</f>
        <v>40</v>
      </c>
      <c r="AR472">
        <f>$B$16</f>
        <v>40</v>
      </c>
      <c r="AS472">
        <f>$B$16</f>
        <v>40</v>
      </c>
      <c r="AT472">
        <f>$B$16</f>
        <v>40</v>
      </c>
      <c r="AU472">
        <f>$B$16</f>
        <v>40</v>
      </c>
      <c r="AV472">
        <f>$B$16</f>
        <v>40</v>
      </c>
      <c r="AW472">
        <f>$B$16</f>
        <v>40</v>
      </c>
      <c r="AX472">
        <f>$B$16</f>
        <v>40</v>
      </c>
      <c r="AY472">
        <f>$B$16</f>
        <v>40</v>
      </c>
      <c r="AZ472">
        <f>$B$16</f>
        <v>40</v>
      </c>
      <c r="BA472">
        <f>$B$16</f>
        <v>40</v>
      </c>
    </row>
    <row r="473">
      <c r="B473" t="str">
        <f>IF($A473="","",VLOOKUP($A473,DADOS!$F:$R,2,FALSE))</f>
        <v/>
      </c>
      <c r="C473" t="str">
        <f>IF($A473="","",VLOOKUP($A473,DADOS!$F:$R,3,FALSE))</f>
        <v/>
      </c>
      <c r="D473" t="str">
        <f>IF($A473="","",VLOOKUP($A473,DADOS!$F:$R,4,FALSE))</f>
        <v/>
      </c>
      <c r="E473" t="str">
        <f>IF($A473="","",VLOOKUP($A473,DADOS!$F:$R,5,FALSE))</f>
        <v/>
      </c>
      <c r="F473" t="str">
        <f>IF($A473="","",VLOOKUP($A473,DADOS!$F:$R,6,FALSE))</f>
        <v/>
      </c>
      <c r="G473" t="str">
        <f>IF($A473="","",VLOOKUP($A473,DADOS!$F:$R,7,FALSE))</f>
        <v/>
      </c>
      <c r="H473" t="str">
        <f>IF($A473="","",VLOOKUP($A473,DADOS!$F:$R,8,FALSE))</f>
        <v/>
      </c>
      <c r="I473" t="str">
        <f>IF($A473="","",VLOOKUP($A473,DADOS!$F:$R,9,FALSE))</f>
        <v/>
      </c>
      <c r="J473" t="str">
        <f>IF($A473="","",VLOOKUP($A473,DADOS!$F:$R,10,FALSE))</f>
        <v/>
      </c>
      <c r="K473" t="str">
        <f>IF($A473="","",VLOOKUP($A473,DADOS!$F:$R,11,FALSE))</f>
        <v/>
      </c>
      <c r="L473" t="str">
        <f>IF($A473="","",VLOOKUP($A473,DADOS!$F:$R,12,FALSE))</f>
        <v/>
      </c>
      <c r="M473" t="str">
        <f>IF($A473="","",VLOOKUP($A473,DADOS!$F:$R,13,FALSE))</f>
        <v/>
      </c>
      <c r="P473">
        <f>IF($B$23="","",$B$23)</f>
        <v>32</v>
      </c>
      <c r="Q473">
        <f>IF($C$23="","",$C$23)</f>
        <v>16</v>
      </c>
      <c r="R473">
        <f>IF($D$23="","",$D$23)</f>
        <v>32</v>
      </c>
      <c r="S473">
        <f>IF(E$23="","",E$23)</f>
        <v>6</v>
      </c>
      <c r="T473">
        <f>IF(F$23="","",F$23)</f>
        <v>6</v>
      </c>
      <c r="U473">
        <f>IF(G$23="","",G$23)</f>
        <v>0.12</v>
      </c>
      <c r="V473">
        <f>IF(H$23="","",H$23)</f>
        <v>0.12</v>
      </c>
      <c r="W473">
        <f>IF($B$23="","",$B$23)</f>
        <v>32</v>
      </c>
      <c r="X473">
        <f>IF($C$23="","",$C$23)</f>
        <v>16</v>
      </c>
      <c r="Y473">
        <f>IF($D$23="","",$D$23)</f>
        <v>32</v>
      </c>
      <c r="Z473">
        <f>IF(L$23="","",L$23)</f>
        <v>0.12</v>
      </c>
      <c r="AA473">
        <f>IF(M$23="","",M$23)</f>
        <v>0.12</v>
      </c>
      <c r="AC473">
        <f>IF(B$22="","",B$22)</f>
        <v>48</v>
      </c>
      <c r="AD473">
        <f>IF(C$22="","",C$22)</f>
        <v>24</v>
      </c>
      <c r="AE473">
        <f>IF(D$22="","",D$22)</f>
        <v>48</v>
      </c>
      <c r="AF473">
        <f>IF(E$22="","",E$22)</f>
        <v>9</v>
      </c>
      <c r="AG473">
        <f>IF(F$22="","",F$22)</f>
        <v>9</v>
      </c>
      <c r="AH473">
        <f>IF(G$22="","",G$22)</f>
        <v>0.18</v>
      </c>
      <c r="AI473">
        <f>IF(H$22="","",H$22)</f>
        <v>0.18</v>
      </c>
      <c r="AJ473">
        <f>IF(I$22="","",I$22)</f>
        <v>1.7999999999999998</v>
      </c>
      <c r="AK473">
        <f>IF(J$22="","",J$22)</f>
        <v>1.7999999999999998</v>
      </c>
      <c r="AL473">
        <f>IF(K$22="","",K$22)</f>
        <v>0.09</v>
      </c>
      <c r="AM473">
        <f>IF(L$22="","",L$22)</f>
        <v>0.18</v>
      </c>
      <c r="AN473">
        <f>IF(M$22="","",M$22)</f>
        <v>0.18</v>
      </c>
      <c r="AP473">
        <f>$B$16</f>
        <v>40</v>
      </c>
      <c r="AQ473">
        <f>$B$16</f>
        <v>40</v>
      </c>
      <c r="AR473">
        <f>$B$16</f>
        <v>40</v>
      </c>
      <c r="AS473">
        <f>$B$16</f>
        <v>40</v>
      </c>
      <c r="AT473">
        <f>$B$16</f>
        <v>40</v>
      </c>
      <c r="AU473">
        <f>$B$16</f>
        <v>40</v>
      </c>
      <c r="AV473">
        <f>$B$16</f>
        <v>40</v>
      </c>
      <c r="AW473">
        <f>$B$16</f>
        <v>40</v>
      </c>
      <c r="AX473">
        <f>$B$16</f>
        <v>40</v>
      </c>
      <c r="AY473">
        <f>$B$16</f>
        <v>40</v>
      </c>
      <c r="AZ473">
        <f>$B$16</f>
        <v>40</v>
      </c>
      <c r="BA473">
        <f>$B$16</f>
        <v>40</v>
      </c>
    </row>
    <row r="474">
      <c r="B474" t="str">
        <f>IF($A474="","",VLOOKUP($A474,DADOS!$F:$R,2,FALSE))</f>
        <v/>
      </c>
      <c r="C474" t="str">
        <f>IF($A474="","",VLOOKUP($A474,DADOS!$F:$R,3,FALSE))</f>
        <v/>
      </c>
      <c r="D474" t="str">
        <f>IF($A474="","",VLOOKUP($A474,DADOS!$F:$R,4,FALSE))</f>
        <v/>
      </c>
      <c r="E474" t="str">
        <f>IF($A474="","",VLOOKUP($A474,DADOS!$F:$R,5,FALSE))</f>
        <v/>
      </c>
      <c r="F474" t="str">
        <f>IF($A474="","",VLOOKUP($A474,DADOS!$F:$R,6,FALSE))</f>
        <v/>
      </c>
      <c r="G474" t="str">
        <f>IF($A474="","",VLOOKUP($A474,DADOS!$F:$R,7,FALSE))</f>
        <v/>
      </c>
      <c r="H474" t="str">
        <f>IF($A474="","",VLOOKUP($A474,DADOS!$F:$R,8,FALSE))</f>
        <v/>
      </c>
      <c r="I474" t="str">
        <f>IF($A474="","",VLOOKUP($A474,DADOS!$F:$R,9,FALSE))</f>
        <v/>
      </c>
      <c r="J474" t="str">
        <f>IF($A474="","",VLOOKUP($A474,DADOS!$F:$R,10,FALSE))</f>
        <v/>
      </c>
      <c r="K474" t="str">
        <f>IF($A474="","",VLOOKUP($A474,DADOS!$F:$R,11,FALSE))</f>
        <v/>
      </c>
      <c r="L474" t="str">
        <f>IF($A474="","",VLOOKUP($A474,DADOS!$F:$R,12,FALSE))</f>
        <v/>
      </c>
      <c r="M474" t="str">
        <f>IF($A474="","",VLOOKUP($A474,DADOS!$F:$R,13,FALSE))</f>
        <v/>
      </c>
      <c r="P474">
        <f>IF($B$23="","",$B$23)</f>
        <v>32</v>
      </c>
      <c r="Q474">
        <f>IF($C$23="","",$C$23)</f>
        <v>16</v>
      </c>
      <c r="R474">
        <f>IF($D$23="","",$D$23)</f>
        <v>32</v>
      </c>
      <c r="S474">
        <f>IF(E$23="","",E$23)</f>
        <v>6</v>
      </c>
      <c r="T474">
        <f>IF(F$23="","",F$23)</f>
        <v>6</v>
      </c>
      <c r="U474">
        <f>IF(G$23="","",G$23)</f>
        <v>0.12</v>
      </c>
      <c r="V474">
        <f>IF(H$23="","",H$23)</f>
        <v>0.12</v>
      </c>
      <c r="W474">
        <f>IF($B$23="","",$B$23)</f>
        <v>32</v>
      </c>
      <c r="X474">
        <f>IF($C$23="","",$C$23)</f>
        <v>16</v>
      </c>
      <c r="Y474">
        <f>IF($D$23="","",$D$23)</f>
        <v>32</v>
      </c>
      <c r="Z474">
        <f>IF(L$23="","",L$23)</f>
        <v>0.12</v>
      </c>
      <c r="AA474">
        <f>IF(M$23="","",M$23)</f>
        <v>0.12</v>
      </c>
      <c r="AC474">
        <f>IF(B$22="","",B$22)</f>
        <v>48</v>
      </c>
      <c r="AD474">
        <f>IF(C$22="","",C$22)</f>
        <v>24</v>
      </c>
      <c r="AE474">
        <f>IF(D$22="","",D$22)</f>
        <v>48</v>
      </c>
      <c r="AF474">
        <f>IF(E$22="","",E$22)</f>
        <v>9</v>
      </c>
      <c r="AG474">
        <f>IF(F$22="","",F$22)</f>
        <v>9</v>
      </c>
      <c r="AH474">
        <f>IF(G$22="","",G$22)</f>
        <v>0.18</v>
      </c>
      <c r="AI474">
        <f>IF(H$22="","",H$22)</f>
        <v>0.18</v>
      </c>
      <c r="AJ474">
        <f>IF(I$22="","",I$22)</f>
        <v>1.7999999999999998</v>
      </c>
      <c r="AK474">
        <f>IF(J$22="","",J$22)</f>
        <v>1.7999999999999998</v>
      </c>
      <c r="AL474">
        <f>IF(K$22="","",K$22)</f>
        <v>0.09</v>
      </c>
      <c r="AM474">
        <f>IF(L$22="","",L$22)</f>
        <v>0.18</v>
      </c>
      <c r="AN474">
        <f>IF(M$22="","",M$22)</f>
        <v>0.18</v>
      </c>
      <c r="AP474">
        <f>$B$16</f>
        <v>40</v>
      </c>
      <c r="AQ474">
        <f>$B$16</f>
        <v>40</v>
      </c>
      <c r="AR474">
        <f>$B$16</f>
        <v>40</v>
      </c>
      <c r="AS474">
        <f>$B$16</f>
        <v>40</v>
      </c>
      <c r="AT474">
        <f>$B$16</f>
        <v>40</v>
      </c>
      <c r="AU474">
        <f>$B$16</f>
        <v>40</v>
      </c>
      <c r="AV474">
        <f>$B$16</f>
        <v>40</v>
      </c>
      <c r="AW474">
        <f>$B$16</f>
        <v>40</v>
      </c>
      <c r="AX474">
        <f>$B$16</f>
        <v>40</v>
      </c>
      <c r="AY474">
        <f>$B$16</f>
        <v>40</v>
      </c>
      <c r="AZ474">
        <f>$B$16</f>
        <v>40</v>
      </c>
      <c r="BA474">
        <f>$B$16</f>
        <v>40</v>
      </c>
    </row>
    <row r="475">
      <c r="B475" t="str">
        <f>IF($A475="","",VLOOKUP($A475,DADOS!$F:$R,2,FALSE))</f>
        <v/>
      </c>
      <c r="C475" t="str">
        <f>IF($A475="","",VLOOKUP($A475,DADOS!$F:$R,3,FALSE))</f>
        <v/>
      </c>
      <c r="D475" t="str">
        <f>IF($A475="","",VLOOKUP($A475,DADOS!$F:$R,4,FALSE))</f>
        <v/>
      </c>
      <c r="E475" t="str">
        <f>IF($A475="","",VLOOKUP($A475,DADOS!$F:$R,5,FALSE))</f>
        <v/>
      </c>
      <c r="F475" t="str">
        <f>IF($A475="","",VLOOKUP($A475,DADOS!$F:$R,6,FALSE))</f>
        <v/>
      </c>
      <c r="G475" t="str">
        <f>IF($A475="","",VLOOKUP($A475,DADOS!$F:$R,7,FALSE))</f>
        <v/>
      </c>
      <c r="H475" t="str">
        <f>IF($A475="","",VLOOKUP($A475,DADOS!$F:$R,8,FALSE))</f>
        <v/>
      </c>
      <c r="I475" t="str">
        <f>IF($A475="","",VLOOKUP($A475,DADOS!$F:$R,9,FALSE))</f>
        <v/>
      </c>
      <c r="J475" t="str">
        <f>IF($A475="","",VLOOKUP($A475,DADOS!$F:$R,10,FALSE))</f>
        <v/>
      </c>
      <c r="K475" t="str">
        <f>IF($A475="","",VLOOKUP($A475,DADOS!$F:$R,11,FALSE))</f>
        <v/>
      </c>
      <c r="L475" t="str">
        <f>IF($A475="","",VLOOKUP($A475,DADOS!$F:$R,12,FALSE))</f>
        <v/>
      </c>
      <c r="M475" t="str">
        <f>IF($A475="","",VLOOKUP($A475,DADOS!$F:$R,13,FALSE))</f>
        <v/>
      </c>
      <c r="P475">
        <f>IF($B$23="","",$B$23)</f>
        <v>32</v>
      </c>
      <c r="Q475">
        <f>IF($C$23="","",$C$23)</f>
        <v>16</v>
      </c>
      <c r="R475">
        <f>IF($D$23="","",$D$23)</f>
        <v>32</v>
      </c>
      <c r="S475">
        <f>IF(E$23="","",E$23)</f>
        <v>6</v>
      </c>
      <c r="T475">
        <f>IF(F$23="","",F$23)</f>
        <v>6</v>
      </c>
      <c r="U475">
        <f>IF(G$23="","",G$23)</f>
        <v>0.12</v>
      </c>
      <c r="V475">
        <f>IF(H$23="","",H$23)</f>
        <v>0.12</v>
      </c>
      <c r="W475">
        <f>IF($B$23="","",$B$23)</f>
        <v>32</v>
      </c>
      <c r="X475">
        <f>IF($C$23="","",$C$23)</f>
        <v>16</v>
      </c>
      <c r="Y475">
        <f>IF($D$23="","",$D$23)</f>
        <v>32</v>
      </c>
      <c r="Z475">
        <f>IF(L$23="","",L$23)</f>
        <v>0.12</v>
      </c>
      <c r="AA475">
        <f>IF(M$23="","",M$23)</f>
        <v>0.12</v>
      </c>
      <c r="AC475">
        <f>IF(B$22="","",B$22)</f>
        <v>48</v>
      </c>
      <c r="AD475">
        <f>IF(C$22="","",C$22)</f>
        <v>24</v>
      </c>
      <c r="AE475">
        <f>IF(D$22="","",D$22)</f>
        <v>48</v>
      </c>
      <c r="AF475">
        <f>IF(E$22="","",E$22)</f>
        <v>9</v>
      </c>
      <c r="AG475">
        <f>IF(F$22="","",F$22)</f>
        <v>9</v>
      </c>
      <c r="AH475">
        <f>IF(G$22="","",G$22)</f>
        <v>0.18</v>
      </c>
      <c r="AI475">
        <f>IF(H$22="","",H$22)</f>
        <v>0.18</v>
      </c>
      <c r="AJ475">
        <f>IF(I$22="","",I$22)</f>
        <v>1.7999999999999998</v>
      </c>
      <c r="AK475">
        <f>IF(J$22="","",J$22)</f>
        <v>1.7999999999999998</v>
      </c>
      <c r="AL475">
        <f>IF(K$22="","",K$22)</f>
        <v>0.09</v>
      </c>
      <c r="AM475">
        <f>IF(L$22="","",L$22)</f>
        <v>0.18</v>
      </c>
      <c r="AN475">
        <f>IF(M$22="","",M$22)</f>
        <v>0.18</v>
      </c>
      <c r="AP475">
        <f>$B$16</f>
        <v>40</v>
      </c>
      <c r="AQ475">
        <f>$B$16</f>
        <v>40</v>
      </c>
      <c r="AR475">
        <f>$B$16</f>
        <v>40</v>
      </c>
      <c r="AS475">
        <f>$B$16</f>
        <v>40</v>
      </c>
      <c r="AT475">
        <f>$B$16</f>
        <v>40</v>
      </c>
      <c r="AU475">
        <f>$B$16</f>
        <v>40</v>
      </c>
      <c r="AV475">
        <f>$B$16</f>
        <v>40</v>
      </c>
      <c r="AW475">
        <f>$B$16</f>
        <v>40</v>
      </c>
      <c r="AX475">
        <f>$B$16</f>
        <v>40</v>
      </c>
      <c r="AY475">
        <f>$B$16</f>
        <v>40</v>
      </c>
      <c r="AZ475">
        <f>$B$16</f>
        <v>40</v>
      </c>
      <c r="BA475">
        <f>$B$16</f>
        <v>40</v>
      </c>
    </row>
    <row r="476">
      <c r="B476" t="str">
        <f>IF($A476="","",VLOOKUP($A476,DADOS!$F:$R,2,FALSE))</f>
        <v/>
      </c>
      <c r="C476" t="str">
        <f>IF($A476="","",VLOOKUP($A476,DADOS!$F:$R,3,FALSE))</f>
        <v/>
      </c>
      <c r="D476" t="str">
        <f>IF($A476="","",VLOOKUP($A476,DADOS!$F:$R,4,FALSE))</f>
        <v/>
      </c>
      <c r="E476" t="str">
        <f>IF($A476="","",VLOOKUP($A476,DADOS!$F:$R,5,FALSE))</f>
        <v/>
      </c>
      <c r="F476" t="str">
        <f>IF($A476="","",VLOOKUP($A476,DADOS!$F:$R,6,FALSE))</f>
        <v/>
      </c>
      <c r="G476" t="str">
        <f>IF($A476="","",VLOOKUP($A476,DADOS!$F:$R,7,FALSE))</f>
        <v/>
      </c>
      <c r="H476" t="str">
        <f>IF($A476="","",VLOOKUP($A476,DADOS!$F:$R,8,FALSE))</f>
        <v/>
      </c>
      <c r="I476" t="str">
        <f>IF($A476="","",VLOOKUP($A476,DADOS!$F:$R,9,FALSE))</f>
        <v/>
      </c>
      <c r="J476" t="str">
        <f>IF($A476="","",VLOOKUP($A476,DADOS!$F:$R,10,FALSE))</f>
        <v/>
      </c>
      <c r="K476" t="str">
        <f>IF($A476="","",VLOOKUP($A476,DADOS!$F:$R,11,FALSE))</f>
        <v/>
      </c>
      <c r="L476" t="str">
        <f>IF($A476="","",VLOOKUP($A476,DADOS!$F:$R,12,FALSE))</f>
        <v/>
      </c>
      <c r="M476" t="str">
        <f>IF($A476="","",VLOOKUP($A476,DADOS!$F:$R,13,FALSE))</f>
        <v/>
      </c>
      <c r="P476">
        <f>IF($B$23="","",$B$23)</f>
        <v>32</v>
      </c>
      <c r="Q476">
        <f>IF($C$23="","",$C$23)</f>
        <v>16</v>
      </c>
      <c r="R476">
        <f>IF($D$23="","",$D$23)</f>
        <v>32</v>
      </c>
      <c r="S476">
        <f>IF(E$23="","",E$23)</f>
        <v>6</v>
      </c>
      <c r="T476">
        <f>IF(F$23="","",F$23)</f>
        <v>6</v>
      </c>
      <c r="U476">
        <f>IF(G$23="","",G$23)</f>
        <v>0.12</v>
      </c>
      <c r="V476">
        <f>IF(H$23="","",H$23)</f>
        <v>0.12</v>
      </c>
      <c r="W476">
        <f>IF($B$23="","",$B$23)</f>
        <v>32</v>
      </c>
      <c r="X476">
        <f>IF($C$23="","",$C$23)</f>
        <v>16</v>
      </c>
      <c r="Y476">
        <f>IF($D$23="","",$D$23)</f>
        <v>32</v>
      </c>
      <c r="Z476">
        <f>IF(L$23="","",L$23)</f>
        <v>0.12</v>
      </c>
      <c r="AA476">
        <f>IF(M$23="","",M$23)</f>
        <v>0.12</v>
      </c>
      <c r="AC476">
        <f>IF(B$22="","",B$22)</f>
        <v>48</v>
      </c>
      <c r="AD476">
        <f>IF(C$22="","",C$22)</f>
        <v>24</v>
      </c>
      <c r="AE476">
        <f>IF(D$22="","",D$22)</f>
        <v>48</v>
      </c>
      <c r="AF476">
        <f>IF(E$22="","",E$22)</f>
        <v>9</v>
      </c>
      <c r="AG476">
        <f>IF(F$22="","",F$22)</f>
        <v>9</v>
      </c>
      <c r="AH476">
        <f>IF(G$22="","",G$22)</f>
        <v>0.18</v>
      </c>
      <c r="AI476">
        <f>IF(H$22="","",H$22)</f>
        <v>0.18</v>
      </c>
      <c r="AJ476">
        <f>IF(I$22="","",I$22)</f>
        <v>1.7999999999999998</v>
      </c>
      <c r="AK476">
        <f>IF(J$22="","",J$22)</f>
        <v>1.7999999999999998</v>
      </c>
      <c r="AL476">
        <f>IF(K$22="","",K$22)</f>
        <v>0.09</v>
      </c>
      <c r="AM476">
        <f>IF(L$22="","",L$22)</f>
        <v>0.18</v>
      </c>
      <c r="AN476">
        <f>IF(M$22="","",M$22)</f>
        <v>0.18</v>
      </c>
      <c r="AP476">
        <f>$B$16</f>
        <v>40</v>
      </c>
      <c r="AQ476">
        <f>$B$16</f>
        <v>40</v>
      </c>
      <c r="AR476">
        <f>$B$16</f>
        <v>40</v>
      </c>
      <c r="AS476">
        <f>$B$16</f>
        <v>40</v>
      </c>
      <c r="AT476">
        <f>$B$16</f>
        <v>40</v>
      </c>
      <c r="AU476">
        <f>$B$16</f>
        <v>40</v>
      </c>
      <c r="AV476">
        <f>$B$16</f>
        <v>40</v>
      </c>
      <c r="AW476">
        <f>$B$16</f>
        <v>40</v>
      </c>
      <c r="AX476">
        <f>$B$16</f>
        <v>40</v>
      </c>
      <c r="AY476">
        <f>$B$16</f>
        <v>40</v>
      </c>
      <c r="AZ476">
        <f>$B$16</f>
        <v>40</v>
      </c>
      <c r="BA476">
        <f>$B$16</f>
        <v>40</v>
      </c>
    </row>
    <row r="477">
      <c r="B477" t="str">
        <f>IF($A477="","",VLOOKUP($A477,DADOS!$F:$R,2,FALSE))</f>
        <v/>
      </c>
      <c r="C477" t="str">
        <f>IF($A477="","",VLOOKUP($A477,DADOS!$F:$R,3,FALSE))</f>
        <v/>
      </c>
      <c r="D477" t="str">
        <f>IF($A477="","",VLOOKUP($A477,DADOS!$F:$R,4,FALSE))</f>
        <v/>
      </c>
      <c r="E477" t="str">
        <f>IF($A477="","",VLOOKUP($A477,DADOS!$F:$R,5,FALSE))</f>
        <v/>
      </c>
      <c r="F477" t="str">
        <f>IF($A477="","",VLOOKUP($A477,DADOS!$F:$R,6,FALSE))</f>
        <v/>
      </c>
      <c r="G477" t="str">
        <f>IF($A477="","",VLOOKUP($A477,DADOS!$F:$R,7,FALSE))</f>
        <v/>
      </c>
      <c r="H477" t="str">
        <f>IF($A477="","",VLOOKUP($A477,DADOS!$F:$R,8,FALSE))</f>
        <v/>
      </c>
      <c r="I477" t="str">
        <f>IF($A477="","",VLOOKUP($A477,DADOS!$F:$R,9,FALSE))</f>
        <v/>
      </c>
      <c r="J477" t="str">
        <f>IF($A477="","",VLOOKUP($A477,DADOS!$F:$R,10,FALSE))</f>
        <v/>
      </c>
      <c r="K477" t="str">
        <f>IF($A477="","",VLOOKUP($A477,DADOS!$F:$R,11,FALSE))</f>
        <v/>
      </c>
      <c r="L477" t="str">
        <f>IF($A477="","",VLOOKUP($A477,DADOS!$F:$R,12,FALSE))</f>
        <v/>
      </c>
      <c r="M477" t="str">
        <f>IF($A477="","",VLOOKUP($A477,DADOS!$F:$R,13,FALSE))</f>
        <v/>
      </c>
      <c r="P477">
        <f>IF($B$23="","",$B$23)</f>
        <v>32</v>
      </c>
      <c r="Q477">
        <f>IF($C$23="","",$C$23)</f>
        <v>16</v>
      </c>
      <c r="R477">
        <f>IF($D$23="","",$D$23)</f>
        <v>32</v>
      </c>
      <c r="S477">
        <f>IF(E$23="","",E$23)</f>
        <v>6</v>
      </c>
      <c r="T477">
        <f>IF(F$23="","",F$23)</f>
        <v>6</v>
      </c>
      <c r="U477">
        <f>IF(G$23="","",G$23)</f>
        <v>0.12</v>
      </c>
      <c r="V477">
        <f>IF(H$23="","",H$23)</f>
        <v>0.12</v>
      </c>
      <c r="W477">
        <f>IF($B$23="","",$B$23)</f>
        <v>32</v>
      </c>
      <c r="X477">
        <f>IF($C$23="","",$C$23)</f>
        <v>16</v>
      </c>
      <c r="Y477">
        <f>IF($D$23="","",$D$23)</f>
        <v>32</v>
      </c>
      <c r="Z477">
        <f>IF(L$23="","",L$23)</f>
        <v>0.12</v>
      </c>
      <c r="AA477">
        <f>IF(M$23="","",M$23)</f>
        <v>0.12</v>
      </c>
      <c r="AC477">
        <f>IF(B$22="","",B$22)</f>
        <v>48</v>
      </c>
      <c r="AD477">
        <f>IF(C$22="","",C$22)</f>
        <v>24</v>
      </c>
      <c r="AE477">
        <f>IF(D$22="","",D$22)</f>
        <v>48</v>
      </c>
      <c r="AF477">
        <f>IF(E$22="","",E$22)</f>
        <v>9</v>
      </c>
      <c r="AG477">
        <f>IF(F$22="","",F$22)</f>
        <v>9</v>
      </c>
      <c r="AH477">
        <f>IF(G$22="","",G$22)</f>
        <v>0.18</v>
      </c>
      <c r="AI477">
        <f>IF(H$22="","",H$22)</f>
        <v>0.18</v>
      </c>
      <c r="AJ477">
        <f>IF(I$22="","",I$22)</f>
        <v>1.7999999999999998</v>
      </c>
      <c r="AK477">
        <f>IF(J$22="","",J$22)</f>
        <v>1.7999999999999998</v>
      </c>
      <c r="AL477">
        <f>IF(K$22="","",K$22)</f>
        <v>0.09</v>
      </c>
      <c r="AM477">
        <f>IF(L$22="","",L$22)</f>
        <v>0.18</v>
      </c>
      <c r="AN477">
        <f>IF(M$22="","",M$22)</f>
        <v>0.18</v>
      </c>
      <c r="AP477">
        <f>$B$16</f>
        <v>40</v>
      </c>
      <c r="AQ477">
        <f>$B$16</f>
        <v>40</v>
      </c>
      <c r="AR477">
        <f>$B$16</f>
        <v>40</v>
      </c>
      <c r="AS477">
        <f>$B$16</f>
        <v>40</v>
      </c>
      <c r="AT477">
        <f>$B$16</f>
        <v>40</v>
      </c>
      <c r="AU477">
        <f>$B$16</f>
        <v>40</v>
      </c>
      <c r="AV477">
        <f>$B$16</f>
        <v>40</v>
      </c>
      <c r="AW477">
        <f>$B$16</f>
        <v>40</v>
      </c>
      <c r="AX477">
        <f>$B$16</f>
        <v>40</v>
      </c>
      <c r="AY477">
        <f>$B$16</f>
        <v>40</v>
      </c>
      <c r="AZ477">
        <f>$B$16</f>
        <v>40</v>
      </c>
      <c r="BA477">
        <f>$B$16</f>
        <v>40</v>
      </c>
    </row>
    <row r="478">
      <c r="B478" t="str">
        <f>IF($A478="","",VLOOKUP($A478,DADOS!$F:$R,2,FALSE))</f>
        <v/>
      </c>
      <c r="C478" t="str">
        <f>IF($A478="","",VLOOKUP($A478,DADOS!$F:$R,3,FALSE))</f>
        <v/>
      </c>
      <c r="D478" t="str">
        <f>IF($A478="","",VLOOKUP($A478,DADOS!$F:$R,4,FALSE))</f>
        <v/>
      </c>
      <c r="E478" t="str">
        <f>IF($A478="","",VLOOKUP($A478,DADOS!$F:$R,5,FALSE))</f>
        <v/>
      </c>
      <c r="F478" t="str">
        <f>IF($A478="","",VLOOKUP($A478,DADOS!$F:$R,6,FALSE))</f>
        <v/>
      </c>
      <c r="G478" t="str">
        <f>IF($A478="","",VLOOKUP($A478,DADOS!$F:$R,7,FALSE))</f>
        <v/>
      </c>
      <c r="H478" t="str">
        <f>IF($A478="","",VLOOKUP($A478,DADOS!$F:$R,8,FALSE))</f>
        <v/>
      </c>
      <c r="I478" t="str">
        <f>IF($A478="","",VLOOKUP($A478,DADOS!$F:$R,9,FALSE))</f>
        <v/>
      </c>
      <c r="J478" t="str">
        <f>IF($A478="","",VLOOKUP($A478,DADOS!$F:$R,10,FALSE))</f>
        <v/>
      </c>
      <c r="K478" t="str">
        <f>IF($A478="","",VLOOKUP($A478,DADOS!$F:$R,11,FALSE))</f>
        <v/>
      </c>
      <c r="L478" t="str">
        <f>IF($A478="","",VLOOKUP($A478,DADOS!$F:$R,12,FALSE))</f>
        <v/>
      </c>
      <c r="M478" t="str">
        <f>IF($A478="","",VLOOKUP($A478,DADOS!$F:$R,13,FALSE))</f>
        <v/>
      </c>
      <c r="P478">
        <f>IF($B$23="","",$B$23)</f>
        <v>32</v>
      </c>
      <c r="Q478">
        <f>IF($C$23="","",$C$23)</f>
        <v>16</v>
      </c>
      <c r="R478">
        <f>IF($D$23="","",$D$23)</f>
        <v>32</v>
      </c>
      <c r="S478">
        <f>IF(E$23="","",E$23)</f>
        <v>6</v>
      </c>
      <c r="T478">
        <f>IF(F$23="","",F$23)</f>
        <v>6</v>
      </c>
      <c r="U478">
        <f>IF(G$23="","",G$23)</f>
        <v>0.12</v>
      </c>
      <c r="V478">
        <f>IF(H$23="","",H$23)</f>
        <v>0.12</v>
      </c>
      <c r="W478">
        <f>IF($B$23="","",$B$23)</f>
        <v>32</v>
      </c>
      <c r="X478">
        <f>IF($C$23="","",$C$23)</f>
        <v>16</v>
      </c>
      <c r="Y478">
        <f>IF($D$23="","",$D$23)</f>
        <v>32</v>
      </c>
      <c r="Z478">
        <f>IF(L$23="","",L$23)</f>
        <v>0.12</v>
      </c>
      <c r="AA478">
        <f>IF(M$23="","",M$23)</f>
        <v>0.12</v>
      </c>
      <c r="AC478">
        <f>IF(B$22="","",B$22)</f>
        <v>48</v>
      </c>
      <c r="AD478">
        <f>IF(C$22="","",C$22)</f>
        <v>24</v>
      </c>
      <c r="AE478">
        <f>IF(D$22="","",D$22)</f>
        <v>48</v>
      </c>
      <c r="AF478">
        <f>IF(E$22="","",E$22)</f>
        <v>9</v>
      </c>
      <c r="AG478">
        <f>IF(F$22="","",F$22)</f>
        <v>9</v>
      </c>
      <c r="AH478">
        <f>IF(G$22="","",G$22)</f>
        <v>0.18</v>
      </c>
      <c r="AI478">
        <f>IF(H$22="","",H$22)</f>
        <v>0.18</v>
      </c>
      <c r="AJ478">
        <f>IF(I$22="","",I$22)</f>
        <v>1.7999999999999998</v>
      </c>
      <c r="AK478">
        <f>IF(J$22="","",J$22)</f>
        <v>1.7999999999999998</v>
      </c>
      <c r="AL478">
        <f>IF(K$22="","",K$22)</f>
        <v>0.09</v>
      </c>
      <c r="AM478">
        <f>IF(L$22="","",L$22)</f>
        <v>0.18</v>
      </c>
      <c r="AN478">
        <f>IF(M$22="","",M$22)</f>
        <v>0.18</v>
      </c>
      <c r="AP478">
        <f>$B$16</f>
        <v>40</v>
      </c>
      <c r="AQ478">
        <f>$B$16</f>
        <v>40</v>
      </c>
      <c r="AR478">
        <f>$B$16</f>
        <v>40</v>
      </c>
      <c r="AS478">
        <f>$B$16</f>
        <v>40</v>
      </c>
      <c r="AT478">
        <f>$B$16</f>
        <v>40</v>
      </c>
      <c r="AU478">
        <f>$B$16</f>
        <v>40</v>
      </c>
      <c r="AV478">
        <f>$B$16</f>
        <v>40</v>
      </c>
      <c r="AW478">
        <f>$B$16</f>
        <v>40</v>
      </c>
      <c r="AX478">
        <f>$B$16</f>
        <v>40</v>
      </c>
      <c r="AY478">
        <f>$B$16</f>
        <v>40</v>
      </c>
      <c r="AZ478">
        <f>$B$16</f>
        <v>40</v>
      </c>
      <c r="BA478">
        <f>$B$16</f>
        <v>40</v>
      </c>
    </row>
    <row r="479">
      <c r="B479" t="str">
        <f>IF($A479="","",VLOOKUP($A479,DADOS!$F:$R,2,FALSE))</f>
        <v/>
      </c>
      <c r="C479" t="str">
        <f>IF($A479="","",VLOOKUP($A479,DADOS!$F:$R,3,FALSE))</f>
        <v/>
      </c>
      <c r="D479" t="str">
        <f>IF($A479="","",VLOOKUP($A479,DADOS!$F:$R,4,FALSE))</f>
        <v/>
      </c>
      <c r="E479" t="str">
        <f>IF($A479="","",VLOOKUP($A479,DADOS!$F:$R,5,FALSE))</f>
        <v/>
      </c>
      <c r="F479" t="str">
        <f>IF($A479="","",VLOOKUP($A479,DADOS!$F:$R,6,FALSE))</f>
        <v/>
      </c>
      <c r="G479" t="str">
        <f>IF($A479="","",VLOOKUP($A479,DADOS!$F:$R,7,FALSE))</f>
        <v/>
      </c>
      <c r="H479" t="str">
        <f>IF($A479="","",VLOOKUP($A479,DADOS!$F:$R,8,FALSE))</f>
        <v/>
      </c>
      <c r="I479" t="str">
        <f>IF($A479="","",VLOOKUP($A479,DADOS!$F:$R,9,FALSE))</f>
        <v/>
      </c>
      <c r="J479" t="str">
        <f>IF($A479="","",VLOOKUP($A479,DADOS!$F:$R,10,FALSE))</f>
        <v/>
      </c>
      <c r="K479" t="str">
        <f>IF($A479="","",VLOOKUP($A479,DADOS!$F:$R,11,FALSE))</f>
        <v/>
      </c>
      <c r="L479" t="str">
        <f>IF($A479="","",VLOOKUP($A479,DADOS!$F:$R,12,FALSE))</f>
        <v/>
      </c>
      <c r="M479" t="str">
        <f>IF($A479="","",VLOOKUP($A479,DADOS!$F:$R,13,FALSE))</f>
        <v/>
      </c>
      <c r="P479">
        <f>IF($B$23="","",$B$23)</f>
        <v>32</v>
      </c>
      <c r="Q479">
        <f>IF($C$23="","",$C$23)</f>
        <v>16</v>
      </c>
      <c r="R479">
        <f>IF($D$23="","",$D$23)</f>
        <v>32</v>
      </c>
      <c r="S479">
        <f>IF(E$23="","",E$23)</f>
        <v>6</v>
      </c>
      <c r="T479">
        <f>IF(F$23="","",F$23)</f>
        <v>6</v>
      </c>
      <c r="U479">
        <f>IF(G$23="","",G$23)</f>
        <v>0.12</v>
      </c>
      <c r="V479">
        <f>IF(H$23="","",H$23)</f>
        <v>0.12</v>
      </c>
      <c r="W479">
        <f>IF($B$23="","",$B$23)</f>
        <v>32</v>
      </c>
      <c r="X479">
        <f>IF($C$23="","",$C$23)</f>
        <v>16</v>
      </c>
      <c r="Y479">
        <f>IF($D$23="","",$D$23)</f>
        <v>32</v>
      </c>
      <c r="Z479">
        <f>IF(L$23="","",L$23)</f>
        <v>0.12</v>
      </c>
      <c r="AA479">
        <f>IF(M$23="","",M$23)</f>
        <v>0.12</v>
      </c>
      <c r="AC479">
        <f>IF(B$22="","",B$22)</f>
        <v>48</v>
      </c>
      <c r="AD479">
        <f>IF(C$22="","",C$22)</f>
        <v>24</v>
      </c>
      <c r="AE479">
        <f>IF(D$22="","",D$22)</f>
        <v>48</v>
      </c>
      <c r="AF479">
        <f>IF(E$22="","",E$22)</f>
        <v>9</v>
      </c>
      <c r="AG479">
        <f>IF(F$22="","",F$22)</f>
        <v>9</v>
      </c>
      <c r="AH479">
        <f>IF(G$22="","",G$22)</f>
        <v>0.18</v>
      </c>
      <c r="AI479">
        <f>IF(H$22="","",H$22)</f>
        <v>0.18</v>
      </c>
      <c r="AJ479">
        <f>IF(I$22="","",I$22)</f>
        <v>1.7999999999999998</v>
      </c>
      <c r="AK479">
        <f>IF(J$22="","",J$22)</f>
        <v>1.7999999999999998</v>
      </c>
      <c r="AL479">
        <f>IF(K$22="","",K$22)</f>
        <v>0.09</v>
      </c>
      <c r="AM479">
        <f>IF(L$22="","",L$22)</f>
        <v>0.18</v>
      </c>
      <c r="AN479">
        <f>IF(M$22="","",M$22)</f>
        <v>0.18</v>
      </c>
      <c r="AP479">
        <f>$B$16</f>
        <v>40</v>
      </c>
      <c r="AQ479">
        <f>$B$16</f>
        <v>40</v>
      </c>
      <c r="AR479">
        <f>$B$16</f>
        <v>40</v>
      </c>
      <c r="AS479">
        <f>$B$16</f>
        <v>40</v>
      </c>
      <c r="AT479">
        <f>$B$16</f>
        <v>40</v>
      </c>
      <c r="AU479">
        <f>$B$16</f>
        <v>40</v>
      </c>
      <c r="AV479">
        <f>$B$16</f>
        <v>40</v>
      </c>
      <c r="AW479">
        <f>$B$16</f>
        <v>40</v>
      </c>
      <c r="AX479">
        <f>$B$16</f>
        <v>40</v>
      </c>
      <c r="AY479">
        <f>$B$16</f>
        <v>40</v>
      </c>
      <c r="AZ479">
        <f>$B$16</f>
        <v>40</v>
      </c>
      <c r="BA479">
        <f>$B$16</f>
        <v>40</v>
      </c>
    </row>
    <row r="480">
      <c r="B480" t="str">
        <f>IF($A480="","",VLOOKUP($A480,DADOS!$F:$R,2,FALSE))</f>
        <v/>
      </c>
      <c r="C480" t="str">
        <f>IF($A480="","",VLOOKUP($A480,DADOS!$F:$R,3,FALSE))</f>
        <v/>
      </c>
      <c r="D480" t="str">
        <f>IF($A480="","",VLOOKUP($A480,DADOS!$F:$R,4,FALSE))</f>
        <v/>
      </c>
      <c r="E480" t="str">
        <f>IF($A480="","",VLOOKUP($A480,DADOS!$F:$R,5,FALSE))</f>
        <v/>
      </c>
      <c r="F480" t="str">
        <f>IF($A480="","",VLOOKUP($A480,DADOS!$F:$R,6,FALSE))</f>
        <v/>
      </c>
      <c r="G480" t="str">
        <f>IF($A480="","",VLOOKUP($A480,DADOS!$F:$R,7,FALSE))</f>
        <v/>
      </c>
      <c r="H480" t="str">
        <f>IF($A480="","",VLOOKUP($A480,DADOS!$F:$R,8,FALSE))</f>
        <v/>
      </c>
      <c r="I480" t="str">
        <f>IF($A480="","",VLOOKUP($A480,DADOS!$F:$R,9,FALSE))</f>
        <v/>
      </c>
      <c r="J480" t="str">
        <f>IF($A480="","",VLOOKUP($A480,DADOS!$F:$R,10,FALSE))</f>
        <v/>
      </c>
      <c r="K480" t="str">
        <f>IF($A480="","",VLOOKUP($A480,DADOS!$F:$R,11,FALSE))</f>
        <v/>
      </c>
      <c r="L480" t="str">
        <f>IF($A480="","",VLOOKUP($A480,DADOS!$F:$R,12,FALSE))</f>
        <v/>
      </c>
      <c r="M480" t="str">
        <f>IF($A480="","",VLOOKUP($A480,DADOS!$F:$R,13,FALSE))</f>
        <v/>
      </c>
      <c r="P480">
        <f>IF($B$23="","",$B$23)</f>
        <v>32</v>
      </c>
      <c r="Q480">
        <f>IF($C$23="","",$C$23)</f>
        <v>16</v>
      </c>
      <c r="R480">
        <f>IF($D$23="","",$D$23)</f>
        <v>32</v>
      </c>
      <c r="S480">
        <f>IF(E$23="","",E$23)</f>
        <v>6</v>
      </c>
      <c r="T480">
        <f>IF(F$23="","",F$23)</f>
        <v>6</v>
      </c>
      <c r="U480">
        <f>IF(G$23="","",G$23)</f>
        <v>0.12</v>
      </c>
      <c r="V480">
        <f>IF(H$23="","",H$23)</f>
        <v>0.12</v>
      </c>
      <c r="W480">
        <f>IF($B$23="","",$B$23)</f>
        <v>32</v>
      </c>
      <c r="X480">
        <f>IF($C$23="","",$C$23)</f>
        <v>16</v>
      </c>
      <c r="Y480">
        <f>IF($D$23="","",$D$23)</f>
        <v>32</v>
      </c>
      <c r="Z480">
        <f>IF(L$23="","",L$23)</f>
        <v>0.12</v>
      </c>
      <c r="AA480">
        <f>IF(M$23="","",M$23)</f>
        <v>0.12</v>
      </c>
      <c r="AC480">
        <f>IF(B$22="","",B$22)</f>
        <v>48</v>
      </c>
      <c r="AD480">
        <f>IF(C$22="","",C$22)</f>
        <v>24</v>
      </c>
      <c r="AE480">
        <f>IF(D$22="","",D$22)</f>
        <v>48</v>
      </c>
      <c r="AF480">
        <f>IF(E$22="","",E$22)</f>
        <v>9</v>
      </c>
      <c r="AG480">
        <f>IF(F$22="","",F$22)</f>
        <v>9</v>
      </c>
      <c r="AH480">
        <f>IF(G$22="","",G$22)</f>
        <v>0.18</v>
      </c>
      <c r="AI480">
        <f>IF(H$22="","",H$22)</f>
        <v>0.18</v>
      </c>
      <c r="AJ480">
        <f>IF(I$22="","",I$22)</f>
        <v>1.7999999999999998</v>
      </c>
      <c r="AK480">
        <f>IF(J$22="","",J$22)</f>
        <v>1.7999999999999998</v>
      </c>
      <c r="AL480">
        <f>IF(K$22="","",K$22)</f>
        <v>0.09</v>
      </c>
      <c r="AM480">
        <f>IF(L$22="","",L$22)</f>
        <v>0.18</v>
      </c>
      <c r="AN480">
        <f>IF(M$22="","",M$22)</f>
        <v>0.18</v>
      </c>
      <c r="AP480">
        <f>$B$16</f>
        <v>40</v>
      </c>
      <c r="AQ480">
        <f>$B$16</f>
        <v>40</v>
      </c>
      <c r="AR480">
        <f>$B$16</f>
        <v>40</v>
      </c>
      <c r="AS480">
        <f>$B$16</f>
        <v>40</v>
      </c>
      <c r="AT480">
        <f>$B$16</f>
        <v>40</v>
      </c>
      <c r="AU480">
        <f>$B$16</f>
        <v>40</v>
      </c>
      <c r="AV480">
        <f>$B$16</f>
        <v>40</v>
      </c>
      <c r="AW480">
        <f>$B$16</f>
        <v>40</v>
      </c>
      <c r="AX480">
        <f>$B$16</f>
        <v>40</v>
      </c>
      <c r="AY480">
        <f>$B$16</f>
        <v>40</v>
      </c>
      <c r="AZ480">
        <f>$B$16</f>
        <v>40</v>
      </c>
      <c r="BA480">
        <f>$B$16</f>
        <v>40</v>
      </c>
    </row>
    <row r="481">
      <c r="B481" t="str">
        <f>IF($A481="","",VLOOKUP($A481,DADOS!$F:$R,2,FALSE))</f>
        <v/>
      </c>
      <c r="C481" t="str">
        <f>IF($A481="","",VLOOKUP($A481,DADOS!$F:$R,3,FALSE))</f>
        <v/>
      </c>
      <c r="D481" t="str">
        <f>IF($A481="","",VLOOKUP($A481,DADOS!$F:$R,4,FALSE))</f>
        <v/>
      </c>
      <c r="E481" t="str">
        <f>IF($A481="","",VLOOKUP($A481,DADOS!$F:$R,5,FALSE))</f>
        <v/>
      </c>
      <c r="F481" t="str">
        <f>IF($A481="","",VLOOKUP($A481,DADOS!$F:$R,6,FALSE))</f>
        <v/>
      </c>
      <c r="G481" t="str">
        <f>IF($A481="","",VLOOKUP($A481,DADOS!$F:$R,7,FALSE))</f>
        <v/>
      </c>
      <c r="H481" t="str">
        <f>IF($A481="","",VLOOKUP($A481,DADOS!$F:$R,8,FALSE))</f>
        <v/>
      </c>
      <c r="I481" t="str">
        <f>IF($A481="","",VLOOKUP($A481,DADOS!$F:$R,9,FALSE))</f>
        <v/>
      </c>
      <c r="J481" t="str">
        <f>IF($A481="","",VLOOKUP($A481,DADOS!$F:$R,10,FALSE))</f>
        <v/>
      </c>
      <c r="K481" t="str">
        <f>IF($A481="","",VLOOKUP($A481,DADOS!$F:$R,11,FALSE))</f>
        <v/>
      </c>
      <c r="L481" t="str">
        <f>IF($A481="","",VLOOKUP($A481,DADOS!$F:$R,12,FALSE))</f>
        <v/>
      </c>
      <c r="M481" t="str">
        <f>IF($A481="","",VLOOKUP($A481,DADOS!$F:$R,13,FALSE))</f>
        <v/>
      </c>
      <c r="P481">
        <f>IF($B$23="","",$B$23)</f>
        <v>32</v>
      </c>
      <c r="Q481">
        <f>IF($C$23="","",$C$23)</f>
        <v>16</v>
      </c>
      <c r="R481">
        <f>IF($D$23="","",$D$23)</f>
        <v>32</v>
      </c>
      <c r="S481">
        <f>IF(E$23="","",E$23)</f>
        <v>6</v>
      </c>
      <c r="T481">
        <f>IF(F$23="","",F$23)</f>
        <v>6</v>
      </c>
      <c r="U481">
        <f>IF(G$23="","",G$23)</f>
        <v>0.12</v>
      </c>
      <c r="V481">
        <f>IF(H$23="","",H$23)</f>
        <v>0.12</v>
      </c>
      <c r="W481">
        <f>IF($B$23="","",$B$23)</f>
        <v>32</v>
      </c>
      <c r="X481">
        <f>IF($C$23="","",$C$23)</f>
        <v>16</v>
      </c>
      <c r="Y481">
        <f>IF($D$23="","",$D$23)</f>
        <v>32</v>
      </c>
      <c r="Z481">
        <f>IF(L$23="","",L$23)</f>
        <v>0.12</v>
      </c>
      <c r="AA481">
        <f>IF(M$23="","",M$23)</f>
        <v>0.12</v>
      </c>
      <c r="AC481">
        <f>IF(B$22="","",B$22)</f>
        <v>48</v>
      </c>
      <c r="AD481">
        <f>IF(C$22="","",C$22)</f>
        <v>24</v>
      </c>
      <c r="AE481">
        <f>IF(D$22="","",D$22)</f>
        <v>48</v>
      </c>
      <c r="AF481">
        <f>IF(E$22="","",E$22)</f>
        <v>9</v>
      </c>
      <c r="AG481">
        <f>IF(F$22="","",F$22)</f>
        <v>9</v>
      </c>
      <c r="AH481">
        <f>IF(G$22="","",G$22)</f>
        <v>0.18</v>
      </c>
      <c r="AI481">
        <f>IF(H$22="","",H$22)</f>
        <v>0.18</v>
      </c>
      <c r="AJ481">
        <f>IF(I$22="","",I$22)</f>
        <v>1.7999999999999998</v>
      </c>
      <c r="AK481">
        <f>IF(J$22="","",J$22)</f>
        <v>1.7999999999999998</v>
      </c>
      <c r="AL481">
        <f>IF(K$22="","",K$22)</f>
        <v>0.09</v>
      </c>
      <c r="AM481">
        <f>IF(L$22="","",L$22)</f>
        <v>0.18</v>
      </c>
      <c r="AN481">
        <f>IF(M$22="","",M$22)</f>
        <v>0.18</v>
      </c>
      <c r="AP481">
        <f>$B$16</f>
        <v>40</v>
      </c>
      <c r="AQ481">
        <f>$B$16</f>
        <v>40</v>
      </c>
      <c r="AR481">
        <f>$B$16</f>
        <v>40</v>
      </c>
      <c r="AS481">
        <f>$B$16</f>
        <v>40</v>
      </c>
      <c r="AT481">
        <f>$B$16</f>
        <v>40</v>
      </c>
      <c r="AU481">
        <f>$B$16</f>
        <v>40</v>
      </c>
      <c r="AV481">
        <f>$B$16</f>
        <v>40</v>
      </c>
      <c r="AW481">
        <f>$B$16</f>
        <v>40</v>
      </c>
      <c r="AX481">
        <f>$B$16</f>
        <v>40</v>
      </c>
      <c r="AY481">
        <f>$B$16</f>
        <v>40</v>
      </c>
      <c r="AZ481">
        <f>$B$16</f>
        <v>40</v>
      </c>
      <c r="BA481">
        <f>$B$16</f>
        <v>40</v>
      </c>
    </row>
    <row r="482">
      <c r="B482" t="str">
        <f>IF($A482="","",VLOOKUP($A482,DADOS!$F:$R,2,FALSE))</f>
        <v/>
      </c>
      <c r="C482" t="str">
        <f>IF($A482="","",VLOOKUP($A482,DADOS!$F:$R,3,FALSE))</f>
        <v/>
      </c>
      <c r="D482" t="str">
        <f>IF($A482="","",VLOOKUP($A482,DADOS!$F:$R,4,FALSE))</f>
        <v/>
      </c>
      <c r="E482" t="str">
        <f>IF($A482="","",VLOOKUP($A482,DADOS!$F:$R,5,FALSE))</f>
        <v/>
      </c>
      <c r="F482" t="str">
        <f>IF($A482="","",VLOOKUP($A482,DADOS!$F:$R,6,FALSE))</f>
        <v/>
      </c>
      <c r="G482" t="str">
        <f>IF($A482="","",VLOOKUP($A482,DADOS!$F:$R,7,FALSE))</f>
        <v/>
      </c>
      <c r="H482" t="str">
        <f>IF($A482="","",VLOOKUP($A482,DADOS!$F:$R,8,FALSE))</f>
        <v/>
      </c>
      <c r="I482" t="str">
        <f>IF($A482="","",VLOOKUP($A482,DADOS!$F:$R,9,FALSE))</f>
        <v/>
      </c>
      <c r="J482" t="str">
        <f>IF($A482="","",VLOOKUP($A482,DADOS!$F:$R,10,FALSE))</f>
        <v/>
      </c>
      <c r="K482" t="str">
        <f>IF($A482="","",VLOOKUP($A482,DADOS!$F:$R,11,FALSE))</f>
        <v/>
      </c>
      <c r="L482" t="str">
        <f>IF($A482="","",VLOOKUP($A482,DADOS!$F:$R,12,FALSE))</f>
        <v/>
      </c>
      <c r="M482" t="str">
        <f>IF($A482="","",VLOOKUP($A482,DADOS!$F:$R,13,FALSE))</f>
        <v/>
      </c>
      <c r="P482">
        <f>IF($B$23="","",$B$23)</f>
        <v>32</v>
      </c>
      <c r="Q482">
        <f>IF($C$23="","",$C$23)</f>
        <v>16</v>
      </c>
      <c r="R482">
        <f>IF($D$23="","",$D$23)</f>
        <v>32</v>
      </c>
      <c r="S482">
        <f>IF(E$23="","",E$23)</f>
        <v>6</v>
      </c>
      <c r="T482">
        <f>IF(F$23="","",F$23)</f>
        <v>6</v>
      </c>
      <c r="U482">
        <f>IF(G$23="","",G$23)</f>
        <v>0.12</v>
      </c>
      <c r="V482">
        <f>IF(H$23="","",H$23)</f>
        <v>0.12</v>
      </c>
      <c r="W482">
        <f>IF($B$23="","",$B$23)</f>
        <v>32</v>
      </c>
      <c r="X482">
        <f>IF($C$23="","",$C$23)</f>
        <v>16</v>
      </c>
      <c r="Y482">
        <f>IF($D$23="","",$D$23)</f>
        <v>32</v>
      </c>
      <c r="Z482">
        <f>IF(L$23="","",L$23)</f>
        <v>0.12</v>
      </c>
      <c r="AA482">
        <f>IF(M$23="","",M$23)</f>
        <v>0.12</v>
      </c>
      <c r="AC482">
        <f>IF(B$22="","",B$22)</f>
        <v>48</v>
      </c>
      <c r="AD482">
        <f>IF(C$22="","",C$22)</f>
        <v>24</v>
      </c>
      <c r="AE482">
        <f>IF(D$22="","",D$22)</f>
        <v>48</v>
      </c>
      <c r="AF482">
        <f>IF(E$22="","",E$22)</f>
        <v>9</v>
      </c>
      <c r="AG482">
        <f>IF(F$22="","",F$22)</f>
        <v>9</v>
      </c>
      <c r="AH482">
        <f>IF(G$22="","",G$22)</f>
        <v>0.18</v>
      </c>
      <c r="AI482">
        <f>IF(H$22="","",H$22)</f>
        <v>0.18</v>
      </c>
      <c r="AJ482">
        <f>IF(I$22="","",I$22)</f>
        <v>1.7999999999999998</v>
      </c>
      <c r="AK482">
        <f>IF(J$22="","",J$22)</f>
        <v>1.7999999999999998</v>
      </c>
      <c r="AL482">
        <f>IF(K$22="","",K$22)</f>
        <v>0.09</v>
      </c>
      <c r="AM482">
        <f>IF(L$22="","",L$22)</f>
        <v>0.18</v>
      </c>
      <c r="AN482">
        <f>IF(M$22="","",M$22)</f>
        <v>0.18</v>
      </c>
      <c r="AP482">
        <f>$B$16</f>
        <v>40</v>
      </c>
      <c r="AQ482">
        <f>$B$16</f>
        <v>40</v>
      </c>
      <c r="AR482">
        <f>$B$16</f>
        <v>40</v>
      </c>
      <c r="AS482">
        <f>$B$16</f>
        <v>40</v>
      </c>
      <c r="AT482">
        <f>$B$16</f>
        <v>40</v>
      </c>
      <c r="AU482">
        <f>$B$16</f>
        <v>40</v>
      </c>
      <c r="AV482">
        <f>$B$16</f>
        <v>40</v>
      </c>
      <c r="AW482">
        <f>$B$16</f>
        <v>40</v>
      </c>
      <c r="AX482">
        <f>$B$16</f>
        <v>40</v>
      </c>
      <c r="AY482">
        <f>$B$16</f>
        <v>40</v>
      </c>
      <c r="AZ482">
        <f>$B$16</f>
        <v>40</v>
      </c>
      <c r="BA482">
        <f>$B$16</f>
        <v>40</v>
      </c>
    </row>
    <row r="483">
      <c r="B483" t="str">
        <f>IF($A483="","",VLOOKUP($A483,DADOS!$F:$R,2,FALSE))</f>
        <v/>
      </c>
      <c r="C483" t="str">
        <f>IF($A483="","",VLOOKUP($A483,DADOS!$F:$R,3,FALSE))</f>
        <v/>
      </c>
      <c r="D483" t="str">
        <f>IF($A483="","",VLOOKUP($A483,DADOS!$F:$R,4,FALSE))</f>
        <v/>
      </c>
      <c r="E483" t="str">
        <f>IF($A483="","",VLOOKUP($A483,DADOS!$F:$R,5,FALSE))</f>
        <v/>
      </c>
      <c r="F483" t="str">
        <f>IF($A483="","",VLOOKUP($A483,DADOS!$F:$R,6,FALSE))</f>
        <v/>
      </c>
      <c r="G483" t="str">
        <f>IF($A483="","",VLOOKUP($A483,DADOS!$F:$R,7,FALSE))</f>
        <v/>
      </c>
      <c r="H483" t="str">
        <f>IF($A483="","",VLOOKUP($A483,DADOS!$F:$R,8,FALSE))</f>
        <v/>
      </c>
      <c r="I483" t="str">
        <f>IF($A483="","",VLOOKUP($A483,DADOS!$F:$R,9,FALSE))</f>
        <v/>
      </c>
      <c r="J483" t="str">
        <f>IF($A483="","",VLOOKUP($A483,DADOS!$F:$R,10,FALSE))</f>
        <v/>
      </c>
      <c r="K483" t="str">
        <f>IF($A483="","",VLOOKUP($A483,DADOS!$F:$R,11,FALSE))</f>
        <v/>
      </c>
      <c r="L483" t="str">
        <f>IF($A483="","",VLOOKUP($A483,DADOS!$F:$R,12,FALSE))</f>
        <v/>
      </c>
      <c r="M483" t="str">
        <f>IF($A483="","",VLOOKUP($A483,DADOS!$F:$R,13,FALSE))</f>
        <v/>
      </c>
      <c r="P483">
        <f>IF($B$23="","",$B$23)</f>
        <v>32</v>
      </c>
      <c r="Q483">
        <f>IF($C$23="","",$C$23)</f>
        <v>16</v>
      </c>
      <c r="R483">
        <f>IF($D$23="","",$D$23)</f>
        <v>32</v>
      </c>
      <c r="S483">
        <f>IF(E$23="","",E$23)</f>
        <v>6</v>
      </c>
      <c r="T483">
        <f>IF(F$23="","",F$23)</f>
        <v>6</v>
      </c>
      <c r="U483">
        <f>IF(G$23="","",G$23)</f>
        <v>0.12</v>
      </c>
      <c r="V483">
        <f>IF(H$23="","",H$23)</f>
        <v>0.12</v>
      </c>
      <c r="W483">
        <f>IF($B$23="","",$B$23)</f>
        <v>32</v>
      </c>
      <c r="X483">
        <f>IF($C$23="","",$C$23)</f>
        <v>16</v>
      </c>
      <c r="Y483">
        <f>IF($D$23="","",$D$23)</f>
        <v>32</v>
      </c>
      <c r="Z483">
        <f>IF(L$23="","",L$23)</f>
        <v>0.12</v>
      </c>
      <c r="AA483">
        <f>IF(M$23="","",M$23)</f>
        <v>0.12</v>
      </c>
      <c r="AC483">
        <f>IF(B$22="","",B$22)</f>
        <v>48</v>
      </c>
      <c r="AD483">
        <f>IF(C$22="","",C$22)</f>
        <v>24</v>
      </c>
      <c r="AE483">
        <f>IF(D$22="","",D$22)</f>
        <v>48</v>
      </c>
      <c r="AF483">
        <f>IF(E$22="","",E$22)</f>
        <v>9</v>
      </c>
      <c r="AG483">
        <f>IF(F$22="","",F$22)</f>
        <v>9</v>
      </c>
      <c r="AH483">
        <f>IF(G$22="","",G$22)</f>
        <v>0.18</v>
      </c>
      <c r="AI483">
        <f>IF(H$22="","",H$22)</f>
        <v>0.18</v>
      </c>
      <c r="AJ483">
        <f>IF(I$22="","",I$22)</f>
        <v>1.7999999999999998</v>
      </c>
      <c r="AK483">
        <f>IF(J$22="","",J$22)</f>
        <v>1.7999999999999998</v>
      </c>
      <c r="AL483">
        <f>IF(K$22="","",K$22)</f>
        <v>0.09</v>
      </c>
      <c r="AM483">
        <f>IF(L$22="","",L$22)</f>
        <v>0.18</v>
      </c>
      <c r="AN483">
        <f>IF(M$22="","",M$22)</f>
        <v>0.18</v>
      </c>
      <c r="AP483">
        <f>$B$16</f>
        <v>40</v>
      </c>
      <c r="AQ483">
        <f>$B$16</f>
        <v>40</v>
      </c>
      <c r="AR483">
        <f>$B$16</f>
        <v>40</v>
      </c>
      <c r="AS483">
        <f>$B$16</f>
        <v>40</v>
      </c>
      <c r="AT483">
        <f>$B$16</f>
        <v>40</v>
      </c>
      <c r="AU483">
        <f>$B$16</f>
        <v>40</v>
      </c>
      <c r="AV483">
        <f>$B$16</f>
        <v>40</v>
      </c>
      <c r="AW483">
        <f>$B$16</f>
        <v>40</v>
      </c>
      <c r="AX483">
        <f>$B$16</f>
        <v>40</v>
      </c>
      <c r="AY483">
        <f>$B$16</f>
        <v>40</v>
      </c>
      <c r="AZ483">
        <f>$B$16</f>
        <v>40</v>
      </c>
      <c r="BA483">
        <f>$B$16</f>
        <v>40</v>
      </c>
    </row>
    <row r="484">
      <c r="B484" t="str">
        <f>IF($A484="","",VLOOKUP($A484,DADOS!$F:$R,2,FALSE))</f>
        <v/>
      </c>
      <c r="C484" t="str">
        <f>IF($A484="","",VLOOKUP($A484,DADOS!$F:$R,3,FALSE))</f>
        <v/>
      </c>
      <c r="D484" t="str">
        <f>IF($A484="","",VLOOKUP($A484,DADOS!$F:$R,4,FALSE))</f>
        <v/>
      </c>
      <c r="E484" t="str">
        <f>IF($A484="","",VLOOKUP($A484,DADOS!$F:$R,5,FALSE))</f>
        <v/>
      </c>
      <c r="F484" t="str">
        <f>IF($A484="","",VLOOKUP($A484,DADOS!$F:$R,6,FALSE))</f>
        <v/>
      </c>
      <c r="G484" t="str">
        <f>IF($A484="","",VLOOKUP($A484,DADOS!$F:$R,7,FALSE))</f>
        <v/>
      </c>
      <c r="H484" t="str">
        <f>IF($A484="","",VLOOKUP($A484,DADOS!$F:$R,8,FALSE))</f>
        <v/>
      </c>
      <c r="I484" t="str">
        <f>IF($A484="","",VLOOKUP($A484,DADOS!$F:$R,9,FALSE))</f>
        <v/>
      </c>
      <c r="J484" t="str">
        <f>IF($A484="","",VLOOKUP($A484,DADOS!$F:$R,10,FALSE))</f>
        <v/>
      </c>
      <c r="K484" t="str">
        <f>IF($A484="","",VLOOKUP($A484,DADOS!$F:$R,11,FALSE))</f>
        <v/>
      </c>
      <c r="L484" t="str">
        <f>IF($A484="","",VLOOKUP($A484,DADOS!$F:$R,12,FALSE))</f>
        <v/>
      </c>
      <c r="M484" t="str">
        <f>IF($A484="","",VLOOKUP($A484,DADOS!$F:$R,13,FALSE))</f>
        <v/>
      </c>
      <c r="P484">
        <f>IF($B$23="","",$B$23)</f>
        <v>32</v>
      </c>
      <c r="Q484">
        <f>IF($C$23="","",$C$23)</f>
        <v>16</v>
      </c>
      <c r="R484">
        <f>IF($D$23="","",$D$23)</f>
        <v>32</v>
      </c>
      <c r="S484">
        <f>IF(E$23="","",E$23)</f>
        <v>6</v>
      </c>
      <c r="T484">
        <f>IF(F$23="","",F$23)</f>
        <v>6</v>
      </c>
      <c r="U484">
        <f>IF(G$23="","",G$23)</f>
        <v>0.12</v>
      </c>
      <c r="V484">
        <f>IF(H$23="","",H$23)</f>
        <v>0.12</v>
      </c>
      <c r="W484">
        <f>IF($B$23="","",$B$23)</f>
        <v>32</v>
      </c>
      <c r="X484">
        <f>IF($C$23="","",$C$23)</f>
        <v>16</v>
      </c>
      <c r="Y484">
        <f>IF($D$23="","",$D$23)</f>
        <v>32</v>
      </c>
      <c r="Z484">
        <f>IF(L$23="","",L$23)</f>
        <v>0.12</v>
      </c>
      <c r="AA484">
        <f>IF(M$23="","",M$23)</f>
        <v>0.12</v>
      </c>
      <c r="AC484">
        <f>IF(B$22="","",B$22)</f>
        <v>48</v>
      </c>
      <c r="AD484">
        <f>IF(C$22="","",C$22)</f>
        <v>24</v>
      </c>
      <c r="AE484">
        <f>IF(D$22="","",D$22)</f>
        <v>48</v>
      </c>
      <c r="AF484">
        <f>IF(E$22="","",E$22)</f>
        <v>9</v>
      </c>
      <c r="AG484">
        <f>IF(F$22="","",F$22)</f>
        <v>9</v>
      </c>
      <c r="AH484">
        <f>IF(G$22="","",G$22)</f>
        <v>0.18</v>
      </c>
      <c r="AI484">
        <f>IF(H$22="","",H$22)</f>
        <v>0.18</v>
      </c>
      <c r="AJ484">
        <f>IF(I$22="","",I$22)</f>
        <v>1.7999999999999998</v>
      </c>
      <c r="AK484">
        <f>IF(J$22="","",J$22)</f>
        <v>1.7999999999999998</v>
      </c>
      <c r="AL484">
        <f>IF(K$22="","",K$22)</f>
        <v>0.09</v>
      </c>
      <c r="AM484">
        <f>IF(L$22="","",L$22)</f>
        <v>0.18</v>
      </c>
      <c r="AN484">
        <f>IF(M$22="","",M$22)</f>
        <v>0.18</v>
      </c>
      <c r="AP484">
        <f>$B$16</f>
        <v>40</v>
      </c>
      <c r="AQ484">
        <f>$B$16</f>
        <v>40</v>
      </c>
      <c r="AR484">
        <f>$B$16</f>
        <v>40</v>
      </c>
      <c r="AS484">
        <f>$B$16</f>
        <v>40</v>
      </c>
      <c r="AT484">
        <f>$B$16</f>
        <v>40</v>
      </c>
      <c r="AU484">
        <f>$B$16</f>
        <v>40</v>
      </c>
      <c r="AV484">
        <f>$B$16</f>
        <v>40</v>
      </c>
      <c r="AW484">
        <f>$B$16</f>
        <v>40</v>
      </c>
      <c r="AX484">
        <f>$B$16</f>
        <v>40</v>
      </c>
      <c r="AY484">
        <f>$B$16</f>
        <v>40</v>
      </c>
      <c r="AZ484">
        <f>$B$16</f>
        <v>40</v>
      </c>
      <c r="BA484">
        <f>$B$16</f>
        <v>40</v>
      </c>
    </row>
    <row r="485">
      <c r="B485" t="str">
        <f>IF($A485="","",VLOOKUP($A485,DADOS!$F:$R,2,FALSE))</f>
        <v/>
      </c>
      <c r="C485" t="str">
        <f>IF($A485="","",VLOOKUP($A485,DADOS!$F:$R,3,FALSE))</f>
        <v/>
      </c>
      <c r="D485" t="str">
        <f>IF($A485="","",VLOOKUP($A485,DADOS!$F:$R,4,FALSE))</f>
        <v/>
      </c>
      <c r="E485" t="str">
        <f>IF($A485="","",VLOOKUP($A485,DADOS!$F:$R,5,FALSE))</f>
        <v/>
      </c>
      <c r="F485" t="str">
        <f>IF($A485="","",VLOOKUP($A485,DADOS!$F:$R,6,FALSE))</f>
        <v/>
      </c>
      <c r="G485" t="str">
        <f>IF($A485="","",VLOOKUP($A485,DADOS!$F:$R,7,FALSE))</f>
        <v/>
      </c>
      <c r="H485" t="str">
        <f>IF($A485="","",VLOOKUP($A485,DADOS!$F:$R,8,FALSE))</f>
        <v/>
      </c>
      <c r="I485" t="str">
        <f>IF($A485="","",VLOOKUP($A485,DADOS!$F:$R,9,FALSE))</f>
        <v/>
      </c>
      <c r="J485" t="str">
        <f>IF($A485="","",VLOOKUP($A485,DADOS!$F:$R,10,FALSE))</f>
        <v/>
      </c>
      <c r="K485" t="str">
        <f>IF($A485="","",VLOOKUP($A485,DADOS!$F:$R,11,FALSE))</f>
        <v/>
      </c>
      <c r="L485" t="str">
        <f>IF($A485="","",VLOOKUP($A485,DADOS!$F:$R,12,FALSE))</f>
        <v/>
      </c>
      <c r="M485" t="str">
        <f>IF($A485="","",VLOOKUP($A485,DADOS!$F:$R,13,FALSE))</f>
        <v/>
      </c>
      <c r="P485">
        <f>IF($B$23="","",$B$23)</f>
        <v>32</v>
      </c>
      <c r="Q485">
        <f>IF($C$23="","",$C$23)</f>
        <v>16</v>
      </c>
      <c r="R485">
        <f>IF($D$23="","",$D$23)</f>
        <v>32</v>
      </c>
      <c r="S485">
        <f>IF(E$23="","",E$23)</f>
        <v>6</v>
      </c>
      <c r="T485">
        <f>IF(F$23="","",F$23)</f>
        <v>6</v>
      </c>
      <c r="U485">
        <f>IF(G$23="","",G$23)</f>
        <v>0.12</v>
      </c>
      <c r="V485">
        <f>IF(H$23="","",H$23)</f>
        <v>0.12</v>
      </c>
      <c r="W485">
        <f>IF($B$23="","",$B$23)</f>
        <v>32</v>
      </c>
      <c r="X485">
        <f>IF($C$23="","",$C$23)</f>
        <v>16</v>
      </c>
      <c r="Y485">
        <f>IF($D$23="","",$D$23)</f>
        <v>32</v>
      </c>
      <c r="Z485">
        <f>IF(L$23="","",L$23)</f>
        <v>0.12</v>
      </c>
      <c r="AA485">
        <f>IF(M$23="","",M$23)</f>
        <v>0.12</v>
      </c>
      <c r="AC485">
        <f>IF(B$22="","",B$22)</f>
        <v>48</v>
      </c>
      <c r="AD485">
        <f>IF(C$22="","",C$22)</f>
        <v>24</v>
      </c>
      <c r="AE485">
        <f>IF(D$22="","",D$22)</f>
        <v>48</v>
      </c>
      <c r="AF485">
        <f>IF(E$22="","",E$22)</f>
        <v>9</v>
      </c>
      <c r="AG485">
        <f>IF(F$22="","",F$22)</f>
        <v>9</v>
      </c>
      <c r="AH485">
        <f>IF(G$22="","",G$22)</f>
        <v>0.18</v>
      </c>
      <c r="AI485">
        <f>IF(H$22="","",H$22)</f>
        <v>0.18</v>
      </c>
      <c r="AJ485">
        <f>IF(I$22="","",I$22)</f>
        <v>1.7999999999999998</v>
      </c>
      <c r="AK485">
        <f>IF(J$22="","",J$22)</f>
        <v>1.7999999999999998</v>
      </c>
      <c r="AL485">
        <f>IF(K$22="","",K$22)</f>
        <v>0.09</v>
      </c>
      <c r="AM485">
        <f>IF(L$22="","",L$22)</f>
        <v>0.18</v>
      </c>
      <c r="AN485">
        <f>IF(M$22="","",M$22)</f>
        <v>0.18</v>
      </c>
      <c r="AP485">
        <f>$B$16</f>
        <v>40</v>
      </c>
      <c r="AQ485">
        <f>$B$16</f>
        <v>40</v>
      </c>
      <c r="AR485">
        <f>$B$16</f>
        <v>40</v>
      </c>
      <c r="AS485">
        <f>$B$16</f>
        <v>40</v>
      </c>
      <c r="AT485">
        <f>$B$16</f>
        <v>40</v>
      </c>
      <c r="AU485">
        <f>$B$16</f>
        <v>40</v>
      </c>
      <c r="AV485">
        <f>$B$16</f>
        <v>40</v>
      </c>
      <c r="AW485">
        <f>$B$16</f>
        <v>40</v>
      </c>
      <c r="AX485">
        <f>$B$16</f>
        <v>40</v>
      </c>
      <c r="AY485">
        <f>$B$16</f>
        <v>40</v>
      </c>
      <c r="AZ485">
        <f>$B$16</f>
        <v>40</v>
      </c>
      <c r="BA485">
        <f>$B$16</f>
        <v>40</v>
      </c>
    </row>
    <row r="486">
      <c r="B486" t="str">
        <f>IF($A486="","",VLOOKUP($A486,DADOS!$F:$R,2,FALSE))</f>
        <v/>
      </c>
      <c r="C486" t="str">
        <f>IF($A486="","",VLOOKUP($A486,DADOS!$F:$R,3,FALSE))</f>
        <v/>
      </c>
      <c r="D486" t="str">
        <f>IF($A486="","",VLOOKUP($A486,DADOS!$F:$R,4,FALSE))</f>
        <v/>
      </c>
      <c r="E486" t="str">
        <f>IF($A486="","",VLOOKUP($A486,DADOS!$F:$R,5,FALSE))</f>
        <v/>
      </c>
      <c r="F486" t="str">
        <f>IF($A486="","",VLOOKUP($A486,DADOS!$F:$R,6,FALSE))</f>
        <v/>
      </c>
      <c r="G486" t="str">
        <f>IF($A486="","",VLOOKUP($A486,DADOS!$F:$R,7,FALSE))</f>
        <v/>
      </c>
      <c r="H486" t="str">
        <f>IF($A486="","",VLOOKUP($A486,DADOS!$F:$R,8,FALSE))</f>
        <v/>
      </c>
      <c r="I486" t="str">
        <f>IF($A486="","",VLOOKUP($A486,DADOS!$F:$R,9,FALSE))</f>
        <v/>
      </c>
      <c r="J486" t="str">
        <f>IF($A486="","",VLOOKUP($A486,DADOS!$F:$R,10,FALSE))</f>
        <v/>
      </c>
      <c r="K486" t="str">
        <f>IF($A486="","",VLOOKUP($A486,DADOS!$F:$R,11,FALSE))</f>
        <v/>
      </c>
      <c r="L486" t="str">
        <f>IF($A486="","",VLOOKUP($A486,DADOS!$F:$R,12,FALSE))</f>
        <v/>
      </c>
      <c r="M486" t="str">
        <f>IF($A486="","",VLOOKUP($A486,DADOS!$F:$R,13,FALSE))</f>
        <v/>
      </c>
      <c r="P486">
        <f>IF($B$23="","",$B$23)</f>
        <v>32</v>
      </c>
      <c r="Q486">
        <f>IF($C$23="","",$C$23)</f>
        <v>16</v>
      </c>
      <c r="R486">
        <f>IF($D$23="","",$D$23)</f>
        <v>32</v>
      </c>
      <c r="S486">
        <f>IF(E$23="","",E$23)</f>
        <v>6</v>
      </c>
      <c r="T486">
        <f>IF(F$23="","",F$23)</f>
        <v>6</v>
      </c>
      <c r="U486">
        <f>IF(G$23="","",G$23)</f>
        <v>0.12</v>
      </c>
      <c r="V486">
        <f>IF(H$23="","",H$23)</f>
        <v>0.12</v>
      </c>
      <c r="W486">
        <f>IF($B$23="","",$B$23)</f>
        <v>32</v>
      </c>
      <c r="X486">
        <f>IF($C$23="","",$C$23)</f>
        <v>16</v>
      </c>
      <c r="Y486">
        <f>IF($D$23="","",$D$23)</f>
        <v>32</v>
      </c>
      <c r="Z486">
        <f>IF(L$23="","",L$23)</f>
        <v>0.12</v>
      </c>
      <c r="AA486">
        <f>IF(M$23="","",M$23)</f>
        <v>0.12</v>
      </c>
      <c r="AC486">
        <f>IF(B$22="","",B$22)</f>
        <v>48</v>
      </c>
      <c r="AD486">
        <f>IF(C$22="","",C$22)</f>
        <v>24</v>
      </c>
      <c r="AE486">
        <f>IF(D$22="","",D$22)</f>
        <v>48</v>
      </c>
      <c r="AF486">
        <f>IF(E$22="","",E$22)</f>
        <v>9</v>
      </c>
      <c r="AG486">
        <f>IF(F$22="","",F$22)</f>
        <v>9</v>
      </c>
      <c r="AH486">
        <f>IF(G$22="","",G$22)</f>
        <v>0.18</v>
      </c>
      <c r="AI486">
        <f>IF(H$22="","",H$22)</f>
        <v>0.18</v>
      </c>
      <c r="AJ486">
        <f>IF(I$22="","",I$22)</f>
        <v>1.7999999999999998</v>
      </c>
      <c r="AK486">
        <f>IF(J$22="","",J$22)</f>
        <v>1.7999999999999998</v>
      </c>
      <c r="AL486">
        <f>IF(K$22="","",K$22)</f>
        <v>0.09</v>
      </c>
      <c r="AM486">
        <f>IF(L$22="","",L$22)</f>
        <v>0.18</v>
      </c>
      <c r="AN486">
        <f>IF(M$22="","",M$22)</f>
        <v>0.18</v>
      </c>
      <c r="AP486">
        <f>$B$16</f>
        <v>40</v>
      </c>
      <c r="AQ486">
        <f>$B$16</f>
        <v>40</v>
      </c>
      <c r="AR486">
        <f>$B$16</f>
        <v>40</v>
      </c>
      <c r="AS486">
        <f>$B$16</f>
        <v>40</v>
      </c>
      <c r="AT486">
        <f>$B$16</f>
        <v>40</v>
      </c>
      <c r="AU486">
        <f>$B$16</f>
        <v>40</v>
      </c>
      <c r="AV486">
        <f>$B$16</f>
        <v>40</v>
      </c>
      <c r="AW486">
        <f>$B$16</f>
        <v>40</v>
      </c>
      <c r="AX486">
        <f>$B$16</f>
        <v>40</v>
      </c>
      <c r="AY486">
        <f>$B$16</f>
        <v>40</v>
      </c>
      <c r="AZ486">
        <f>$B$16</f>
        <v>40</v>
      </c>
      <c r="BA486">
        <f>$B$16</f>
        <v>40</v>
      </c>
    </row>
    <row r="487">
      <c r="B487" t="str">
        <f>IF($A487="","",VLOOKUP($A487,DADOS!$F:$R,2,FALSE))</f>
        <v/>
      </c>
      <c r="C487" t="str">
        <f>IF($A487="","",VLOOKUP($A487,DADOS!$F:$R,3,FALSE))</f>
        <v/>
      </c>
      <c r="D487" t="str">
        <f>IF($A487="","",VLOOKUP($A487,DADOS!$F:$R,4,FALSE))</f>
        <v/>
      </c>
      <c r="E487" t="str">
        <f>IF($A487="","",VLOOKUP($A487,DADOS!$F:$R,5,FALSE))</f>
        <v/>
      </c>
      <c r="F487" t="str">
        <f>IF($A487="","",VLOOKUP($A487,DADOS!$F:$R,6,FALSE))</f>
        <v/>
      </c>
      <c r="G487" t="str">
        <f>IF($A487="","",VLOOKUP($A487,DADOS!$F:$R,7,FALSE))</f>
        <v/>
      </c>
      <c r="H487" t="str">
        <f>IF($A487="","",VLOOKUP($A487,DADOS!$F:$R,8,FALSE))</f>
        <v/>
      </c>
      <c r="I487" t="str">
        <f>IF($A487="","",VLOOKUP($A487,DADOS!$F:$R,9,FALSE))</f>
        <v/>
      </c>
      <c r="J487" t="str">
        <f>IF($A487="","",VLOOKUP($A487,DADOS!$F:$R,10,FALSE))</f>
        <v/>
      </c>
      <c r="K487" t="str">
        <f>IF($A487="","",VLOOKUP($A487,DADOS!$F:$R,11,FALSE))</f>
        <v/>
      </c>
      <c r="L487" t="str">
        <f>IF($A487="","",VLOOKUP($A487,DADOS!$F:$R,12,FALSE))</f>
        <v/>
      </c>
      <c r="M487" t="str">
        <f>IF($A487="","",VLOOKUP($A487,DADOS!$F:$R,13,FALSE))</f>
        <v/>
      </c>
      <c r="P487">
        <f>IF($B$23="","",$B$23)</f>
        <v>32</v>
      </c>
      <c r="Q487">
        <f>IF($C$23="","",$C$23)</f>
        <v>16</v>
      </c>
      <c r="R487">
        <f>IF($D$23="","",$D$23)</f>
        <v>32</v>
      </c>
      <c r="S487">
        <f>IF(E$23="","",E$23)</f>
        <v>6</v>
      </c>
      <c r="T487">
        <f>IF(F$23="","",F$23)</f>
        <v>6</v>
      </c>
      <c r="U487">
        <f>IF(G$23="","",G$23)</f>
        <v>0.12</v>
      </c>
      <c r="V487">
        <f>IF(H$23="","",H$23)</f>
        <v>0.12</v>
      </c>
      <c r="W487">
        <f>IF($B$23="","",$B$23)</f>
        <v>32</v>
      </c>
      <c r="X487">
        <f>IF($C$23="","",$C$23)</f>
        <v>16</v>
      </c>
      <c r="Y487">
        <f>IF($D$23="","",$D$23)</f>
        <v>32</v>
      </c>
      <c r="Z487">
        <f>IF(L$23="","",L$23)</f>
        <v>0.12</v>
      </c>
      <c r="AA487">
        <f>IF(M$23="","",M$23)</f>
        <v>0.12</v>
      </c>
      <c r="AC487">
        <f>IF(B$22="","",B$22)</f>
        <v>48</v>
      </c>
      <c r="AD487">
        <f>IF(C$22="","",C$22)</f>
        <v>24</v>
      </c>
      <c r="AE487">
        <f>IF(D$22="","",D$22)</f>
        <v>48</v>
      </c>
      <c r="AF487">
        <f>IF(E$22="","",E$22)</f>
        <v>9</v>
      </c>
      <c r="AG487">
        <f>IF(F$22="","",F$22)</f>
        <v>9</v>
      </c>
      <c r="AH487">
        <f>IF(G$22="","",G$22)</f>
        <v>0.18</v>
      </c>
      <c r="AI487">
        <f>IF(H$22="","",H$22)</f>
        <v>0.18</v>
      </c>
      <c r="AJ487">
        <f>IF(I$22="","",I$22)</f>
        <v>1.7999999999999998</v>
      </c>
      <c r="AK487">
        <f>IF(J$22="","",J$22)</f>
        <v>1.7999999999999998</v>
      </c>
      <c r="AL487">
        <f>IF(K$22="","",K$22)</f>
        <v>0.09</v>
      </c>
      <c r="AM487">
        <f>IF(L$22="","",L$22)</f>
        <v>0.18</v>
      </c>
      <c r="AN487">
        <f>IF(M$22="","",M$22)</f>
        <v>0.18</v>
      </c>
      <c r="AP487">
        <f>$B$16</f>
        <v>40</v>
      </c>
      <c r="AQ487">
        <f>$B$16</f>
        <v>40</v>
      </c>
      <c r="AR487">
        <f>$B$16</f>
        <v>40</v>
      </c>
      <c r="AS487">
        <f>$B$16</f>
        <v>40</v>
      </c>
      <c r="AT487">
        <f>$B$16</f>
        <v>40</v>
      </c>
      <c r="AU487">
        <f>$B$16</f>
        <v>40</v>
      </c>
      <c r="AV487">
        <f>$B$16</f>
        <v>40</v>
      </c>
      <c r="AW487">
        <f>$B$16</f>
        <v>40</v>
      </c>
      <c r="AX487">
        <f>$B$16</f>
        <v>40</v>
      </c>
      <c r="AY487">
        <f>$B$16</f>
        <v>40</v>
      </c>
      <c r="AZ487">
        <f>$B$16</f>
        <v>40</v>
      </c>
      <c r="BA487">
        <f>$B$16</f>
        <v>40</v>
      </c>
    </row>
    <row r="488">
      <c r="B488" t="str">
        <f>IF($A488="","",VLOOKUP($A488,DADOS!$F:$R,2,FALSE))</f>
        <v/>
      </c>
      <c r="C488" t="str">
        <f>IF($A488="","",VLOOKUP($A488,DADOS!$F:$R,3,FALSE))</f>
        <v/>
      </c>
      <c r="D488" t="str">
        <f>IF($A488="","",VLOOKUP($A488,DADOS!$F:$R,4,FALSE))</f>
        <v/>
      </c>
      <c r="E488" t="str">
        <f>IF($A488="","",VLOOKUP($A488,DADOS!$F:$R,5,FALSE))</f>
        <v/>
      </c>
      <c r="F488" t="str">
        <f>IF($A488="","",VLOOKUP($A488,DADOS!$F:$R,6,FALSE))</f>
        <v/>
      </c>
      <c r="G488" t="str">
        <f>IF($A488="","",VLOOKUP($A488,DADOS!$F:$R,7,FALSE))</f>
        <v/>
      </c>
      <c r="H488" t="str">
        <f>IF($A488="","",VLOOKUP($A488,DADOS!$F:$R,8,FALSE))</f>
        <v/>
      </c>
      <c r="I488" t="str">
        <f>IF($A488="","",VLOOKUP($A488,DADOS!$F:$R,9,FALSE))</f>
        <v/>
      </c>
      <c r="J488" t="str">
        <f>IF($A488="","",VLOOKUP($A488,DADOS!$F:$R,10,FALSE))</f>
        <v/>
      </c>
      <c r="K488" t="str">
        <f>IF($A488="","",VLOOKUP($A488,DADOS!$F:$R,11,FALSE))</f>
        <v/>
      </c>
      <c r="L488" t="str">
        <f>IF($A488="","",VLOOKUP($A488,DADOS!$F:$R,12,FALSE))</f>
        <v/>
      </c>
      <c r="M488" t="str">
        <f>IF($A488="","",VLOOKUP($A488,DADOS!$F:$R,13,FALSE))</f>
        <v/>
      </c>
      <c r="P488">
        <f>IF($B$23="","",$B$23)</f>
        <v>32</v>
      </c>
      <c r="Q488">
        <f>IF($C$23="","",$C$23)</f>
        <v>16</v>
      </c>
      <c r="R488">
        <f>IF($D$23="","",$D$23)</f>
        <v>32</v>
      </c>
      <c r="S488">
        <f>IF(E$23="","",E$23)</f>
        <v>6</v>
      </c>
      <c r="T488">
        <f>IF(F$23="","",F$23)</f>
        <v>6</v>
      </c>
      <c r="U488">
        <f>IF(G$23="","",G$23)</f>
        <v>0.12</v>
      </c>
      <c r="V488">
        <f>IF(H$23="","",H$23)</f>
        <v>0.12</v>
      </c>
      <c r="W488">
        <f>IF($B$23="","",$B$23)</f>
        <v>32</v>
      </c>
      <c r="X488">
        <f>IF($C$23="","",$C$23)</f>
        <v>16</v>
      </c>
      <c r="Y488">
        <f>IF($D$23="","",$D$23)</f>
        <v>32</v>
      </c>
      <c r="Z488">
        <f>IF(L$23="","",L$23)</f>
        <v>0.12</v>
      </c>
      <c r="AA488">
        <f>IF(M$23="","",M$23)</f>
        <v>0.12</v>
      </c>
      <c r="AC488">
        <f>IF(B$22="","",B$22)</f>
        <v>48</v>
      </c>
      <c r="AD488">
        <f>IF(C$22="","",C$22)</f>
        <v>24</v>
      </c>
      <c r="AE488">
        <f>IF(D$22="","",D$22)</f>
        <v>48</v>
      </c>
      <c r="AF488">
        <f>IF(E$22="","",E$22)</f>
        <v>9</v>
      </c>
      <c r="AG488">
        <f>IF(F$22="","",F$22)</f>
        <v>9</v>
      </c>
      <c r="AH488">
        <f>IF(G$22="","",G$22)</f>
        <v>0.18</v>
      </c>
      <c r="AI488">
        <f>IF(H$22="","",H$22)</f>
        <v>0.18</v>
      </c>
      <c r="AJ488">
        <f>IF(I$22="","",I$22)</f>
        <v>1.7999999999999998</v>
      </c>
      <c r="AK488">
        <f>IF(J$22="","",J$22)</f>
        <v>1.7999999999999998</v>
      </c>
      <c r="AL488">
        <f>IF(K$22="","",K$22)</f>
        <v>0.09</v>
      </c>
      <c r="AM488">
        <f>IF(L$22="","",L$22)</f>
        <v>0.18</v>
      </c>
      <c r="AN488">
        <f>IF(M$22="","",M$22)</f>
        <v>0.18</v>
      </c>
      <c r="AP488">
        <f>$B$16</f>
        <v>40</v>
      </c>
      <c r="AQ488">
        <f>$B$16</f>
        <v>40</v>
      </c>
      <c r="AR488">
        <f>$B$16</f>
        <v>40</v>
      </c>
      <c r="AS488">
        <f>$B$16</f>
        <v>40</v>
      </c>
      <c r="AT488">
        <f>$B$16</f>
        <v>40</v>
      </c>
      <c r="AU488">
        <f>$B$16</f>
        <v>40</v>
      </c>
      <c r="AV488">
        <f>$B$16</f>
        <v>40</v>
      </c>
      <c r="AW488">
        <f>$B$16</f>
        <v>40</v>
      </c>
      <c r="AX488">
        <f>$B$16</f>
        <v>40</v>
      </c>
      <c r="AY488">
        <f>$B$16</f>
        <v>40</v>
      </c>
      <c r="AZ488">
        <f>$B$16</f>
        <v>40</v>
      </c>
      <c r="BA488">
        <f>$B$16</f>
        <v>40</v>
      </c>
    </row>
    <row r="489">
      <c r="B489" t="str">
        <f>IF($A489="","",VLOOKUP($A489,DADOS!$F:$R,2,FALSE))</f>
        <v/>
      </c>
      <c r="C489" t="str">
        <f>IF($A489="","",VLOOKUP($A489,DADOS!$F:$R,3,FALSE))</f>
        <v/>
      </c>
      <c r="D489" t="str">
        <f>IF($A489="","",VLOOKUP($A489,DADOS!$F:$R,4,FALSE))</f>
        <v/>
      </c>
      <c r="E489" t="str">
        <f>IF($A489="","",VLOOKUP($A489,DADOS!$F:$R,5,FALSE))</f>
        <v/>
      </c>
      <c r="F489" t="str">
        <f>IF($A489="","",VLOOKUP($A489,DADOS!$F:$R,6,FALSE))</f>
        <v/>
      </c>
      <c r="G489" t="str">
        <f>IF($A489="","",VLOOKUP($A489,DADOS!$F:$R,7,FALSE))</f>
        <v/>
      </c>
      <c r="H489" t="str">
        <f>IF($A489="","",VLOOKUP($A489,DADOS!$F:$R,8,FALSE))</f>
        <v/>
      </c>
      <c r="I489" t="str">
        <f>IF($A489="","",VLOOKUP($A489,DADOS!$F:$R,9,FALSE))</f>
        <v/>
      </c>
      <c r="J489" t="str">
        <f>IF($A489="","",VLOOKUP($A489,DADOS!$F:$R,10,FALSE))</f>
        <v/>
      </c>
      <c r="K489" t="str">
        <f>IF($A489="","",VLOOKUP($A489,DADOS!$F:$R,11,FALSE))</f>
        <v/>
      </c>
      <c r="L489" t="str">
        <f>IF($A489="","",VLOOKUP($A489,DADOS!$F:$R,12,FALSE))</f>
        <v/>
      </c>
      <c r="M489" t="str">
        <f>IF($A489="","",VLOOKUP($A489,DADOS!$F:$R,13,FALSE))</f>
        <v/>
      </c>
      <c r="P489">
        <f>IF($B$23="","",$B$23)</f>
        <v>32</v>
      </c>
      <c r="Q489">
        <f>IF($C$23="","",$C$23)</f>
        <v>16</v>
      </c>
      <c r="R489">
        <f>IF($D$23="","",$D$23)</f>
        <v>32</v>
      </c>
      <c r="S489">
        <f>IF(E$23="","",E$23)</f>
        <v>6</v>
      </c>
      <c r="T489">
        <f>IF(F$23="","",F$23)</f>
        <v>6</v>
      </c>
      <c r="U489">
        <f>IF(G$23="","",G$23)</f>
        <v>0.12</v>
      </c>
      <c r="V489">
        <f>IF(H$23="","",H$23)</f>
        <v>0.12</v>
      </c>
      <c r="W489">
        <f>IF($B$23="","",$B$23)</f>
        <v>32</v>
      </c>
      <c r="X489">
        <f>IF($C$23="","",$C$23)</f>
        <v>16</v>
      </c>
      <c r="Y489">
        <f>IF($D$23="","",$D$23)</f>
        <v>32</v>
      </c>
      <c r="Z489">
        <f>IF(L$23="","",L$23)</f>
        <v>0.12</v>
      </c>
      <c r="AA489">
        <f>IF(M$23="","",M$23)</f>
        <v>0.12</v>
      </c>
      <c r="AC489">
        <f>IF(B$22="","",B$22)</f>
        <v>48</v>
      </c>
      <c r="AD489">
        <f>IF(C$22="","",C$22)</f>
        <v>24</v>
      </c>
      <c r="AE489">
        <f>IF(D$22="","",D$22)</f>
        <v>48</v>
      </c>
      <c r="AF489">
        <f>IF(E$22="","",E$22)</f>
        <v>9</v>
      </c>
      <c r="AG489">
        <f>IF(F$22="","",F$22)</f>
        <v>9</v>
      </c>
      <c r="AH489">
        <f>IF(G$22="","",G$22)</f>
        <v>0.18</v>
      </c>
      <c r="AI489">
        <f>IF(H$22="","",H$22)</f>
        <v>0.18</v>
      </c>
      <c r="AJ489">
        <f>IF(I$22="","",I$22)</f>
        <v>1.7999999999999998</v>
      </c>
      <c r="AK489">
        <f>IF(J$22="","",J$22)</f>
        <v>1.7999999999999998</v>
      </c>
      <c r="AL489">
        <f>IF(K$22="","",K$22)</f>
        <v>0.09</v>
      </c>
      <c r="AM489">
        <f>IF(L$22="","",L$22)</f>
        <v>0.18</v>
      </c>
      <c r="AN489">
        <f>IF(M$22="","",M$22)</f>
        <v>0.18</v>
      </c>
      <c r="AP489">
        <f>$B$16</f>
        <v>40</v>
      </c>
      <c r="AQ489">
        <f>$B$16</f>
        <v>40</v>
      </c>
      <c r="AR489">
        <f>$B$16</f>
        <v>40</v>
      </c>
      <c r="AS489">
        <f>$B$16</f>
        <v>40</v>
      </c>
      <c r="AT489">
        <f>$B$16</f>
        <v>40</v>
      </c>
      <c r="AU489">
        <f>$B$16</f>
        <v>40</v>
      </c>
      <c r="AV489">
        <f>$B$16</f>
        <v>40</v>
      </c>
      <c r="AW489">
        <f>$B$16</f>
        <v>40</v>
      </c>
      <c r="AX489">
        <f>$B$16</f>
        <v>40</v>
      </c>
      <c r="AY489">
        <f>$B$16</f>
        <v>40</v>
      </c>
      <c r="AZ489">
        <f>$B$16</f>
        <v>40</v>
      </c>
      <c r="BA489">
        <f>$B$16</f>
        <v>40</v>
      </c>
    </row>
    <row r="490">
      <c r="B490" t="str">
        <f>IF($A490="","",VLOOKUP($A490,DADOS!$F:$R,2,FALSE))</f>
        <v/>
      </c>
      <c r="C490" t="str">
        <f>IF($A490="","",VLOOKUP($A490,DADOS!$F:$R,3,FALSE))</f>
        <v/>
      </c>
      <c r="D490" t="str">
        <f>IF($A490="","",VLOOKUP($A490,DADOS!$F:$R,4,FALSE))</f>
        <v/>
      </c>
      <c r="E490" t="str">
        <f>IF($A490="","",VLOOKUP($A490,DADOS!$F:$R,5,FALSE))</f>
        <v/>
      </c>
      <c r="F490" t="str">
        <f>IF($A490="","",VLOOKUP($A490,DADOS!$F:$R,6,FALSE))</f>
        <v/>
      </c>
      <c r="G490" t="str">
        <f>IF($A490="","",VLOOKUP($A490,DADOS!$F:$R,7,FALSE))</f>
        <v/>
      </c>
      <c r="H490" t="str">
        <f>IF($A490="","",VLOOKUP($A490,DADOS!$F:$R,8,FALSE))</f>
        <v/>
      </c>
      <c r="I490" t="str">
        <f>IF($A490="","",VLOOKUP($A490,DADOS!$F:$R,9,FALSE))</f>
        <v/>
      </c>
      <c r="J490" t="str">
        <f>IF($A490="","",VLOOKUP($A490,DADOS!$F:$R,10,FALSE))</f>
        <v/>
      </c>
      <c r="K490" t="str">
        <f>IF($A490="","",VLOOKUP($A490,DADOS!$F:$R,11,FALSE))</f>
        <v/>
      </c>
      <c r="L490" t="str">
        <f>IF($A490="","",VLOOKUP($A490,DADOS!$F:$R,12,FALSE))</f>
        <v/>
      </c>
      <c r="M490" t="str">
        <f>IF($A490="","",VLOOKUP($A490,DADOS!$F:$R,13,FALSE))</f>
        <v/>
      </c>
      <c r="P490">
        <f>IF($B$23="","",$B$23)</f>
        <v>32</v>
      </c>
      <c r="Q490">
        <f>IF($C$23="","",$C$23)</f>
        <v>16</v>
      </c>
      <c r="R490">
        <f>IF($D$23="","",$D$23)</f>
        <v>32</v>
      </c>
      <c r="S490">
        <f>IF(E$23="","",E$23)</f>
        <v>6</v>
      </c>
      <c r="T490">
        <f>IF(F$23="","",F$23)</f>
        <v>6</v>
      </c>
      <c r="U490">
        <f>IF(G$23="","",G$23)</f>
        <v>0.12</v>
      </c>
      <c r="V490">
        <f>IF(H$23="","",H$23)</f>
        <v>0.12</v>
      </c>
      <c r="W490">
        <f>IF($B$23="","",$B$23)</f>
        <v>32</v>
      </c>
      <c r="X490">
        <f>IF($C$23="","",$C$23)</f>
        <v>16</v>
      </c>
      <c r="Y490">
        <f>IF($D$23="","",$D$23)</f>
        <v>32</v>
      </c>
      <c r="Z490">
        <f>IF(L$23="","",L$23)</f>
        <v>0.12</v>
      </c>
      <c r="AA490">
        <f>IF(M$23="","",M$23)</f>
        <v>0.12</v>
      </c>
      <c r="AC490">
        <f>IF(B$22="","",B$22)</f>
        <v>48</v>
      </c>
      <c r="AD490">
        <f>IF(C$22="","",C$22)</f>
        <v>24</v>
      </c>
      <c r="AE490">
        <f>IF(D$22="","",D$22)</f>
        <v>48</v>
      </c>
      <c r="AF490">
        <f>IF(E$22="","",E$22)</f>
        <v>9</v>
      </c>
      <c r="AG490">
        <f>IF(F$22="","",F$22)</f>
        <v>9</v>
      </c>
      <c r="AH490">
        <f>IF(G$22="","",G$22)</f>
        <v>0.18</v>
      </c>
      <c r="AI490">
        <f>IF(H$22="","",H$22)</f>
        <v>0.18</v>
      </c>
      <c r="AJ490">
        <f>IF(I$22="","",I$22)</f>
        <v>1.7999999999999998</v>
      </c>
      <c r="AK490">
        <f>IF(J$22="","",J$22)</f>
        <v>1.7999999999999998</v>
      </c>
      <c r="AL490">
        <f>IF(K$22="","",K$22)</f>
        <v>0.09</v>
      </c>
      <c r="AM490">
        <f>IF(L$22="","",L$22)</f>
        <v>0.18</v>
      </c>
      <c r="AN490">
        <f>IF(M$22="","",M$22)</f>
        <v>0.18</v>
      </c>
      <c r="AP490">
        <f>$B$16</f>
        <v>40</v>
      </c>
      <c r="AQ490">
        <f>$B$16</f>
        <v>40</v>
      </c>
      <c r="AR490">
        <f>$B$16</f>
        <v>40</v>
      </c>
      <c r="AS490">
        <f>$B$16</f>
        <v>40</v>
      </c>
      <c r="AT490">
        <f>$B$16</f>
        <v>40</v>
      </c>
      <c r="AU490">
        <f>$B$16</f>
        <v>40</v>
      </c>
      <c r="AV490">
        <f>$B$16</f>
        <v>40</v>
      </c>
      <c r="AW490">
        <f>$B$16</f>
        <v>40</v>
      </c>
      <c r="AX490">
        <f>$B$16</f>
        <v>40</v>
      </c>
      <c r="AY490">
        <f>$B$16</f>
        <v>40</v>
      </c>
      <c r="AZ490">
        <f>$B$16</f>
        <v>40</v>
      </c>
      <c r="BA490">
        <f>$B$16</f>
        <v>40</v>
      </c>
    </row>
    <row r="491">
      <c r="B491" t="str">
        <f>IF($A491="","",VLOOKUP($A491,DADOS!$F:$R,2,FALSE))</f>
        <v/>
      </c>
      <c r="C491" t="str">
        <f>IF($A491="","",VLOOKUP($A491,DADOS!$F:$R,3,FALSE))</f>
        <v/>
      </c>
      <c r="D491" t="str">
        <f>IF($A491="","",VLOOKUP($A491,DADOS!$F:$R,4,FALSE))</f>
        <v/>
      </c>
      <c r="E491" t="str">
        <f>IF($A491="","",VLOOKUP($A491,DADOS!$F:$R,5,FALSE))</f>
        <v/>
      </c>
      <c r="F491" t="str">
        <f>IF($A491="","",VLOOKUP($A491,DADOS!$F:$R,6,FALSE))</f>
        <v/>
      </c>
      <c r="G491" t="str">
        <f>IF($A491="","",VLOOKUP($A491,DADOS!$F:$R,7,FALSE))</f>
        <v/>
      </c>
      <c r="H491" t="str">
        <f>IF($A491="","",VLOOKUP($A491,DADOS!$F:$R,8,FALSE))</f>
        <v/>
      </c>
      <c r="I491" t="str">
        <f>IF($A491="","",VLOOKUP($A491,DADOS!$F:$R,9,FALSE))</f>
        <v/>
      </c>
      <c r="J491" t="str">
        <f>IF($A491="","",VLOOKUP($A491,DADOS!$F:$R,10,FALSE))</f>
        <v/>
      </c>
      <c r="K491" t="str">
        <f>IF($A491="","",VLOOKUP($A491,DADOS!$F:$R,11,FALSE))</f>
        <v/>
      </c>
      <c r="L491" t="str">
        <f>IF($A491="","",VLOOKUP($A491,DADOS!$F:$R,12,FALSE))</f>
        <v/>
      </c>
      <c r="M491" t="str">
        <f>IF($A491="","",VLOOKUP($A491,DADOS!$F:$R,13,FALSE))</f>
        <v/>
      </c>
      <c r="P491">
        <f>IF($B$23="","",$B$23)</f>
        <v>32</v>
      </c>
      <c r="Q491">
        <f>IF($C$23="","",$C$23)</f>
        <v>16</v>
      </c>
      <c r="R491">
        <f>IF($D$23="","",$D$23)</f>
        <v>32</v>
      </c>
      <c r="S491">
        <f>IF(E$23="","",E$23)</f>
        <v>6</v>
      </c>
      <c r="T491">
        <f>IF(F$23="","",F$23)</f>
        <v>6</v>
      </c>
      <c r="U491">
        <f>IF(G$23="","",G$23)</f>
        <v>0.12</v>
      </c>
      <c r="V491">
        <f>IF(H$23="","",H$23)</f>
        <v>0.12</v>
      </c>
      <c r="W491">
        <f>IF($B$23="","",$B$23)</f>
        <v>32</v>
      </c>
      <c r="X491">
        <f>IF($C$23="","",$C$23)</f>
        <v>16</v>
      </c>
      <c r="Y491">
        <f>IF($D$23="","",$D$23)</f>
        <v>32</v>
      </c>
      <c r="Z491">
        <f>IF(L$23="","",L$23)</f>
        <v>0.12</v>
      </c>
      <c r="AA491">
        <f>IF(M$23="","",M$23)</f>
        <v>0.12</v>
      </c>
      <c r="AC491">
        <f>IF(B$22="","",B$22)</f>
        <v>48</v>
      </c>
      <c r="AD491">
        <f>IF(C$22="","",C$22)</f>
        <v>24</v>
      </c>
      <c r="AE491">
        <f>IF(D$22="","",D$22)</f>
        <v>48</v>
      </c>
      <c r="AF491">
        <f>IF(E$22="","",E$22)</f>
        <v>9</v>
      </c>
      <c r="AG491">
        <f>IF(F$22="","",F$22)</f>
        <v>9</v>
      </c>
      <c r="AH491">
        <f>IF(G$22="","",G$22)</f>
        <v>0.18</v>
      </c>
      <c r="AI491">
        <f>IF(H$22="","",H$22)</f>
        <v>0.18</v>
      </c>
      <c r="AJ491">
        <f>IF(I$22="","",I$22)</f>
        <v>1.7999999999999998</v>
      </c>
      <c r="AK491">
        <f>IF(J$22="","",J$22)</f>
        <v>1.7999999999999998</v>
      </c>
      <c r="AL491">
        <f>IF(K$22="","",K$22)</f>
        <v>0.09</v>
      </c>
      <c r="AM491">
        <f>IF(L$22="","",L$22)</f>
        <v>0.18</v>
      </c>
      <c r="AN491">
        <f>IF(M$22="","",M$22)</f>
        <v>0.18</v>
      </c>
      <c r="AP491">
        <f>$B$16</f>
        <v>40</v>
      </c>
      <c r="AQ491">
        <f>$B$16</f>
        <v>40</v>
      </c>
      <c r="AR491">
        <f>$B$16</f>
        <v>40</v>
      </c>
      <c r="AS491">
        <f>$B$16</f>
        <v>40</v>
      </c>
      <c r="AT491">
        <f>$B$16</f>
        <v>40</v>
      </c>
      <c r="AU491">
        <f>$B$16</f>
        <v>40</v>
      </c>
      <c r="AV491">
        <f>$B$16</f>
        <v>40</v>
      </c>
      <c r="AW491">
        <f>$B$16</f>
        <v>40</v>
      </c>
      <c r="AX491">
        <f>$B$16</f>
        <v>40</v>
      </c>
      <c r="AY491">
        <f>$B$16</f>
        <v>40</v>
      </c>
      <c r="AZ491">
        <f>$B$16</f>
        <v>40</v>
      </c>
      <c r="BA491">
        <f>$B$16</f>
        <v>40</v>
      </c>
    </row>
    <row r="492">
      <c r="B492" t="str">
        <f>IF($A492="","",VLOOKUP($A492,DADOS!$F:$R,2,FALSE))</f>
        <v/>
      </c>
      <c r="C492" t="str">
        <f>IF($A492="","",VLOOKUP($A492,DADOS!$F:$R,3,FALSE))</f>
        <v/>
      </c>
      <c r="D492" t="str">
        <f>IF($A492="","",VLOOKUP($A492,DADOS!$F:$R,4,FALSE))</f>
        <v/>
      </c>
      <c r="E492" t="str">
        <f>IF($A492="","",VLOOKUP($A492,DADOS!$F:$R,5,FALSE))</f>
        <v/>
      </c>
      <c r="F492" t="str">
        <f>IF($A492="","",VLOOKUP($A492,DADOS!$F:$R,6,FALSE))</f>
        <v/>
      </c>
      <c r="G492" t="str">
        <f>IF($A492="","",VLOOKUP($A492,DADOS!$F:$R,7,FALSE))</f>
        <v/>
      </c>
      <c r="H492" t="str">
        <f>IF($A492="","",VLOOKUP($A492,DADOS!$F:$R,8,FALSE))</f>
        <v/>
      </c>
      <c r="I492" t="str">
        <f>IF($A492="","",VLOOKUP($A492,DADOS!$F:$R,9,FALSE))</f>
        <v/>
      </c>
      <c r="J492" t="str">
        <f>IF($A492="","",VLOOKUP($A492,DADOS!$F:$R,10,FALSE))</f>
        <v/>
      </c>
      <c r="K492" t="str">
        <f>IF($A492="","",VLOOKUP($A492,DADOS!$F:$R,11,FALSE))</f>
        <v/>
      </c>
      <c r="L492" t="str">
        <f>IF($A492="","",VLOOKUP($A492,DADOS!$F:$R,12,FALSE))</f>
        <v/>
      </c>
      <c r="M492" t="str">
        <f>IF($A492="","",VLOOKUP($A492,DADOS!$F:$R,13,FALSE))</f>
        <v/>
      </c>
      <c r="P492">
        <f>IF($B$23="","",$B$23)</f>
        <v>32</v>
      </c>
      <c r="Q492">
        <f>IF($C$23="","",$C$23)</f>
        <v>16</v>
      </c>
      <c r="R492">
        <f>IF($D$23="","",$D$23)</f>
        <v>32</v>
      </c>
      <c r="S492">
        <f>IF(E$23="","",E$23)</f>
        <v>6</v>
      </c>
      <c r="T492">
        <f>IF(F$23="","",F$23)</f>
        <v>6</v>
      </c>
      <c r="U492">
        <f>IF(G$23="","",G$23)</f>
        <v>0.12</v>
      </c>
      <c r="V492">
        <f>IF(H$23="","",H$23)</f>
        <v>0.12</v>
      </c>
      <c r="W492">
        <f>IF($B$23="","",$B$23)</f>
        <v>32</v>
      </c>
      <c r="X492">
        <f>IF($C$23="","",$C$23)</f>
        <v>16</v>
      </c>
      <c r="Y492">
        <f>IF($D$23="","",$D$23)</f>
        <v>32</v>
      </c>
      <c r="Z492">
        <f>IF(L$23="","",L$23)</f>
        <v>0.12</v>
      </c>
      <c r="AA492">
        <f>IF(M$23="","",M$23)</f>
        <v>0.12</v>
      </c>
      <c r="AC492">
        <f>IF(B$22="","",B$22)</f>
        <v>48</v>
      </c>
      <c r="AD492">
        <f>IF(C$22="","",C$22)</f>
        <v>24</v>
      </c>
      <c r="AE492">
        <f>IF(D$22="","",D$22)</f>
        <v>48</v>
      </c>
      <c r="AF492">
        <f>IF(E$22="","",E$22)</f>
        <v>9</v>
      </c>
      <c r="AG492">
        <f>IF(F$22="","",F$22)</f>
        <v>9</v>
      </c>
      <c r="AH492">
        <f>IF(G$22="","",G$22)</f>
        <v>0.18</v>
      </c>
      <c r="AI492">
        <f>IF(H$22="","",H$22)</f>
        <v>0.18</v>
      </c>
      <c r="AJ492">
        <f>IF(I$22="","",I$22)</f>
        <v>1.7999999999999998</v>
      </c>
      <c r="AK492">
        <f>IF(J$22="","",J$22)</f>
        <v>1.7999999999999998</v>
      </c>
      <c r="AL492">
        <f>IF(K$22="","",K$22)</f>
        <v>0.09</v>
      </c>
      <c r="AM492">
        <f>IF(L$22="","",L$22)</f>
        <v>0.18</v>
      </c>
      <c r="AN492">
        <f>IF(M$22="","",M$22)</f>
        <v>0.18</v>
      </c>
      <c r="AP492">
        <f>$B$16</f>
        <v>40</v>
      </c>
      <c r="AQ492">
        <f>$B$16</f>
        <v>40</v>
      </c>
      <c r="AR492">
        <f>$B$16</f>
        <v>40</v>
      </c>
      <c r="AS492">
        <f>$B$16</f>
        <v>40</v>
      </c>
      <c r="AT492">
        <f>$B$16</f>
        <v>40</v>
      </c>
      <c r="AU492">
        <f>$B$16</f>
        <v>40</v>
      </c>
      <c r="AV492">
        <f>$B$16</f>
        <v>40</v>
      </c>
      <c r="AW492">
        <f>$B$16</f>
        <v>40</v>
      </c>
      <c r="AX492">
        <f>$B$16</f>
        <v>40</v>
      </c>
      <c r="AY492">
        <f>$B$16</f>
        <v>40</v>
      </c>
      <c r="AZ492">
        <f>$B$16</f>
        <v>40</v>
      </c>
      <c r="BA492">
        <f>$B$16</f>
        <v>40</v>
      </c>
    </row>
    <row r="493">
      <c r="B493" t="str">
        <f>IF($A493="","",VLOOKUP($A493,DADOS!$F:$R,2,FALSE))</f>
        <v/>
      </c>
      <c r="C493" t="str">
        <f>IF($A493="","",VLOOKUP($A493,DADOS!$F:$R,3,FALSE))</f>
        <v/>
      </c>
      <c r="D493" t="str">
        <f>IF($A493="","",VLOOKUP($A493,DADOS!$F:$R,4,FALSE))</f>
        <v/>
      </c>
      <c r="E493" t="str">
        <f>IF($A493="","",VLOOKUP($A493,DADOS!$F:$R,5,FALSE))</f>
        <v/>
      </c>
      <c r="F493" t="str">
        <f>IF($A493="","",VLOOKUP($A493,DADOS!$F:$R,6,FALSE))</f>
        <v/>
      </c>
      <c r="G493" t="str">
        <f>IF($A493="","",VLOOKUP($A493,DADOS!$F:$R,7,FALSE))</f>
        <v/>
      </c>
      <c r="H493" t="str">
        <f>IF($A493="","",VLOOKUP($A493,DADOS!$F:$R,8,FALSE))</f>
        <v/>
      </c>
      <c r="I493" t="str">
        <f>IF($A493="","",VLOOKUP($A493,DADOS!$F:$R,9,FALSE))</f>
        <v/>
      </c>
      <c r="J493" t="str">
        <f>IF($A493="","",VLOOKUP($A493,DADOS!$F:$R,10,FALSE))</f>
        <v/>
      </c>
      <c r="K493" t="str">
        <f>IF($A493="","",VLOOKUP($A493,DADOS!$F:$R,11,FALSE))</f>
        <v/>
      </c>
      <c r="L493" t="str">
        <f>IF($A493="","",VLOOKUP($A493,DADOS!$F:$R,12,FALSE))</f>
        <v/>
      </c>
      <c r="M493" t="str">
        <f>IF($A493="","",VLOOKUP($A493,DADOS!$F:$R,13,FALSE))</f>
        <v/>
      </c>
      <c r="P493">
        <f>IF($B$23="","",$B$23)</f>
        <v>32</v>
      </c>
      <c r="Q493">
        <f>IF($C$23="","",$C$23)</f>
        <v>16</v>
      </c>
      <c r="R493">
        <f>IF($D$23="","",$D$23)</f>
        <v>32</v>
      </c>
      <c r="S493">
        <f>IF(E$23="","",E$23)</f>
        <v>6</v>
      </c>
      <c r="T493">
        <f>IF(F$23="","",F$23)</f>
        <v>6</v>
      </c>
      <c r="U493">
        <f>IF(G$23="","",G$23)</f>
        <v>0.12</v>
      </c>
      <c r="V493">
        <f>IF(H$23="","",H$23)</f>
        <v>0.12</v>
      </c>
      <c r="W493">
        <f>IF($B$23="","",$B$23)</f>
        <v>32</v>
      </c>
      <c r="X493">
        <f>IF($C$23="","",$C$23)</f>
        <v>16</v>
      </c>
      <c r="Y493">
        <f>IF($D$23="","",$D$23)</f>
        <v>32</v>
      </c>
      <c r="Z493">
        <f>IF(L$23="","",L$23)</f>
        <v>0.12</v>
      </c>
      <c r="AA493">
        <f>IF(M$23="","",M$23)</f>
        <v>0.12</v>
      </c>
      <c r="AC493">
        <f>IF(B$22="","",B$22)</f>
        <v>48</v>
      </c>
      <c r="AD493">
        <f>IF(C$22="","",C$22)</f>
        <v>24</v>
      </c>
      <c r="AE493">
        <f>IF(D$22="","",D$22)</f>
        <v>48</v>
      </c>
      <c r="AF493">
        <f>IF(E$22="","",E$22)</f>
        <v>9</v>
      </c>
      <c r="AG493">
        <f>IF(F$22="","",F$22)</f>
        <v>9</v>
      </c>
      <c r="AH493">
        <f>IF(G$22="","",G$22)</f>
        <v>0.18</v>
      </c>
      <c r="AI493">
        <f>IF(H$22="","",H$22)</f>
        <v>0.18</v>
      </c>
      <c r="AJ493">
        <f>IF(I$22="","",I$22)</f>
        <v>1.7999999999999998</v>
      </c>
      <c r="AK493">
        <f>IF(J$22="","",J$22)</f>
        <v>1.7999999999999998</v>
      </c>
      <c r="AL493">
        <f>IF(K$22="","",K$22)</f>
        <v>0.09</v>
      </c>
      <c r="AM493">
        <f>IF(L$22="","",L$22)</f>
        <v>0.18</v>
      </c>
      <c r="AN493">
        <f>IF(M$22="","",M$22)</f>
        <v>0.18</v>
      </c>
      <c r="AP493">
        <f>$B$16</f>
        <v>40</v>
      </c>
      <c r="AQ493">
        <f>$B$16</f>
        <v>40</v>
      </c>
      <c r="AR493">
        <f>$B$16</f>
        <v>40</v>
      </c>
      <c r="AS493">
        <f>$B$16</f>
        <v>40</v>
      </c>
      <c r="AT493">
        <f>$B$16</f>
        <v>40</v>
      </c>
      <c r="AU493">
        <f>$B$16</f>
        <v>40</v>
      </c>
      <c r="AV493">
        <f>$B$16</f>
        <v>40</v>
      </c>
      <c r="AW493">
        <f>$B$16</f>
        <v>40</v>
      </c>
      <c r="AX493">
        <f>$B$16</f>
        <v>40</v>
      </c>
      <c r="AY493">
        <f>$B$16</f>
        <v>40</v>
      </c>
      <c r="AZ493">
        <f>$B$16</f>
        <v>40</v>
      </c>
      <c r="BA493">
        <f>$B$16</f>
        <v>40</v>
      </c>
    </row>
    <row r="494">
      <c r="B494" t="str">
        <f>IF($A494="","",VLOOKUP($A494,DADOS!$F:$R,2,FALSE))</f>
        <v/>
      </c>
      <c r="C494" t="str">
        <f>IF($A494="","",VLOOKUP($A494,DADOS!$F:$R,3,FALSE))</f>
        <v/>
      </c>
      <c r="D494" t="str">
        <f>IF($A494="","",VLOOKUP($A494,DADOS!$F:$R,4,FALSE))</f>
        <v/>
      </c>
      <c r="E494" t="str">
        <f>IF($A494="","",VLOOKUP($A494,DADOS!$F:$R,5,FALSE))</f>
        <v/>
      </c>
      <c r="F494" t="str">
        <f>IF($A494="","",VLOOKUP($A494,DADOS!$F:$R,6,FALSE))</f>
        <v/>
      </c>
      <c r="G494" t="str">
        <f>IF($A494="","",VLOOKUP($A494,DADOS!$F:$R,7,FALSE))</f>
        <v/>
      </c>
      <c r="H494" t="str">
        <f>IF($A494="","",VLOOKUP($A494,DADOS!$F:$R,8,FALSE))</f>
        <v/>
      </c>
      <c r="I494" t="str">
        <f>IF($A494="","",VLOOKUP($A494,DADOS!$F:$R,9,FALSE))</f>
        <v/>
      </c>
      <c r="J494" t="str">
        <f>IF($A494="","",VLOOKUP($A494,DADOS!$F:$R,10,FALSE))</f>
        <v/>
      </c>
      <c r="K494" t="str">
        <f>IF($A494="","",VLOOKUP($A494,DADOS!$F:$R,11,FALSE))</f>
        <v/>
      </c>
      <c r="L494" t="str">
        <f>IF($A494="","",VLOOKUP($A494,DADOS!$F:$R,12,FALSE))</f>
        <v/>
      </c>
      <c r="M494" t="str">
        <f>IF($A494="","",VLOOKUP($A494,DADOS!$F:$R,13,FALSE))</f>
        <v/>
      </c>
      <c r="P494">
        <f>IF($B$23="","",$B$23)</f>
        <v>32</v>
      </c>
      <c r="Q494">
        <f>IF($C$23="","",$C$23)</f>
        <v>16</v>
      </c>
      <c r="R494">
        <f>IF($D$23="","",$D$23)</f>
        <v>32</v>
      </c>
      <c r="S494">
        <f>IF(E$23="","",E$23)</f>
        <v>6</v>
      </c>
      <c r="T494">
        <f>IF(F$23="","",F$23)</f>
        <v>6</v>
      </c>
      <c r="U494">
        <f>IF(G$23="","",G$23)</f>
        <v>0.12</v>
      </c>
      <c r="V494">
        <f>IF(H$23="","",H$23)</f>
        <v>0.12</v>
      </c>
      <c r="W494">
        <f>IF($B$23="","",$B$23)</f>
        <v>32</v>
      </c>
      <c r="X494">
        <f>IF($C$23="","",$C$23)</f>
        <v>16</v>
      </c>
      <c r="Y494">
        <f>IF($D$23="","",$D$23)</f>
        <v>32</v>
      </c>
      <c r="Z494">
        <f>IF(L$23="","",L$23)</f>
        <v>0.12</v>
      </c>
      <c r="AA494">
        <f>IF(M$23="","",M$23)</f>
        <v>0.12</v>
      </c>
      <c r="AC494">
        <f>IF(B$22="","",B$22)</f>
        <v>48</v>
      </c>
      <c r="AD494">
        <f>IF(C$22="","",C$22)</f>
        <v>24</v>
      </c>
      <c r="AE494">
        <f>IF(D$22="","",D$22)</f>
        <v>48</v>
      </c>
      <c r="AF494">
        <f>IF(E$22="","",E$22)</f>
        <v>9</v>
      </c>
      <c r="AG494">
        <f>IF(F$22="","",F$22)</f>
        <v>9</v>
      </c>
      <c r="AH494">
        <f>IF(G$22="","",G$22)</f>
        <v>0.18</v>
      </c>
      <c r="AI494">
        <f>IF(H$22="","",H$22)</f>
        <v>0.18</v>
      </c>
      <c r="AJ494">
        <f>IF(I$22="","",I$22)</f>
        <v>1.7999999999999998</v>
      </c>
      <c r="AK494">
        <f>IF(J$22="","",J$22)</f>
        <v>1.7999999999999998</v>
      </c>
      <c r="AL494">
        <f>IF(K$22="","",K$22)</f>
        <v>0.09</v>
      </c>
      <c r="AM494">
        <f>IF(L$22="","",L$22)</f>
        <v>0.18</v>
      </c>
      <c r="AN494">
        <f>IF(M$22="","",M$22)</f>
        <v>0.18</v>
      </c>
      <c r="AP494">
        <f>$B$16</f>
        <v>40</v>
      </c>
      <c r="AQ494">
        <f>$B$16</f>
        <v>40</v>
      </c>
      <c r="AR494">
        <f>$B$16</f>
        <v>40</v>
      </c>
      <c r="AS494">
        <f>$B$16</f>
        <v>40</v>
      </c>
      <c r="AT494">
        <f>$B$16</f>
        <v>40</v>
      </c>
      <c r="AU494">
        <f>$B$16</f>
        <v>40</v>
      </c>
      <c r="AV494">
        <f>$B$16</f>
        <v>40</v>
      </c>
      <c r="AW494">
        <f>$B$16</f>
        <v>40</v>
      </c>
      <c r="AX494">
        <f>$B$16</f>
        <v>40</v>
      </c>
      <c r="AY494">
        <f>$B$16</f>
        <v>40</v>
      </c>
      <c r="AZ494">
        <f>$B$16</f>
        <v>40</v>
      </c>
      <c r="BA494">
        <f>$B$16</f>
        <v>40</v>
      </c>
    </row>
    <row r="495">
      <c r="B495" t="str">
        <f>IF($A495="","",VLOOKUP($A495,DADOS!$F:$R,2,FALSE))</f>
        <v/>
      </c>
      <c r="C495" t="str">
        <f>IF($A495="","",VLOOKUP($A495,DADOS!$F:$R,3,FALSE))</f>
        <v/>
      </c>
      <c r="D495" t="str">
        <f>IF($A495="","",VLOOKUP($A495,DADOS!$F:$R,4,FALSE))</f>
        <v/>
      </c>
      <c r="E495" t="str">
        <f>IF($A495="","",VLOOKUP($A495,DADOS!$F:$R,5,FALSE))</f>
        <v/>
      </c>
      <c r="F495" t="str">
        <f>IF($A495="","",VLOOKUP($A495,DADOS!$F:$R,6,FALSE))</f>
        <v/>
      </c>
      <c r="G495" t="str">
        <f>IF($A495="","",VLOOKUP($A495,DADOS!$F:$R,7,FALSE))</f>
        <v/>
      </c>
      <c r="H495" t="str">
        <f>IF($A495="","",VLOOKUP($A495,DADOS!$F:$R,8,FALSE))</f>
        <v/>
      </c>
      <c r="I495" t="str">
        <f>IF($A495="","",VLOOKUP($A495,DADOS!$F:$R,9,FALSE))</f>
        <v/>
      </c>
      <c r="J495" t="str">
        <f>IF($A495="","",VLOOKUP($A495,DADOS!$F:$R,10,FALSE))</f>
        <v/>
      </c>
      <c r="K495" t="str">
        <f>IF($A495="","",VLOOKUP($A495,DADOS!$F:$R,11,FALSE))</f>
        <v/>
      </c>
      <c r="L495" t="str">
        <f>IF($A495="","",VLOOKUP($A495,DADOS!$F:$R,12,FALSE))</f>
        <v/>
      </c>
      <c r="M495" t="str">
        <f>IF($A495="","",VLOOKUP($A495,DADOS!$F:$R,13,FALSE))</f>
        <v/>
      </c>
      <c r="P495">
        <f>IF($B$23="","",$B$23)</f>
        <v>32</v>
      </c>
      <c r="Q495">
        <f>IF($C$23="","",$C$23)</f>
        <v>16</v>
      </c>
      <c r="R495">
        <f>IF($D$23="","",$D$23)</f>
        <v>32</v>
      </c>
      <c r="S495">
        <f>IF(E$23="","",E$23)</f>
        <v>6</v>
      </c>
      <c r="T495">
        <f>IF(F$23="","",F$23)</f>
        <v>6</v>
      </c>
      <c r="U495">
        <f>IF(G$23="","",G$23)</f>
        <v>0.12</v>
      </c>
      <c r="V495">
        <f>IF(H$23="","",H$23)</f>
        <v>0.12</v>
      </c>
      <c r="W495">
        <f>IF($B$23="","",$B$23)</f>
        <v>32</v>
      </c>
      <c r="X495">
        <f>IF($C$23="","",$C$23)</f>
        <v>16</v>
      </c>
      <c r="Y495">
        <f>IF($D$23="","",$D$23)</f>
        <v>32</v>
      </c>
      <c r="Z495">
        <f>IF(L$23="","",L$23)</f>
        <v>0.12</v>
      </c>
      <c r="AA495">
        <f>IF(M$23="","",M$23)</f>
        <v>0.12</v>
      </c>
      <c r="AC495">
        <f>IF(B$22="","",B$22)</f>
        <v>48</v>
      </c>
      <c r="AD495">
        <f>IF(C$22="","",C$22)</f>
        <v>24</v>
      </c>
      <c r="AE495">
        <f>IF(D$22="","",D$22)</f>
        <v>48</v>
      </c>
      <c r="AF495">
        <f>IF(E$22="","",E$22)</f>
        <v>9</v>
      </c>
      <c r="AG495">
        <f>IF(F$22="","",F$22)</f>
        <v>9</v>
      </c>
      <c r="AH495">
        <f>IF(G$22="","",G$22)</f>
        <v>0.18</v>
      </c>
      <c r="AI495">
        <f>IF(H$22="","",H$22)</f>
        <v>0.18</v>
      </c>
      <c r="AJ495">
        <f>IF(I$22="","",I$22)</f>
        <v>1.7999999999999998</v>
      </c>
      <c r="AK495">
        <f>IF(J$22="","",J$22)</f>
        <v>1.7999999999999998</v>
      </c>
      <c r="AL495">
        <f>IF(K$22="","",K$22)</f>
        <v>0.09</v>
      </c>
      <c r="AM495">
        <f>IF(L$22="","",L$22)</f>
        <v>0.18</v>
      </c>
      <c r="AN495">
        <f>IF(M$22="","",M$22)</f>
        <v>0.18</v>
      </c>
      <c r="AP495">
        <f>$B$16</f>
        <v>40</v>
      </c>
      <c r="AQ495">
        <f>$B$16</f>
        <v>40</v>
      </c>
      <c r="AR495">
        <f>$B$16</f>
        <v>40</v>
      </c>
      <c r="AS495">
        <f>$B$16</f>
        <v>40</v>
      </c>
      <c r="AT495">
        <f>$B$16</f>
        <v>40</v>
      </c>
      <c r="AU495">
        <f>$B$16</f>
        <v>40</v>
      </c>
      <c r="AV495">
        <f>$B$16</f>
        <v>40</v>
      </c>
      <c r="AW495">
        <f>$B$16</f>
        <v>40</v>
      </c>
      <c r="AX495">
        <f>$B$16</f>
        <v>40</v>
      </c>
      <c r="AY495">
        <f>$B$16</f>
        <v>40</v>
      </c>
      <c r="AZ495">
        <f>$B$16</f>
        <v>40</v>
      </c>
      <c r="BA495">
        <f>$B$16</f>
        <v>40</v>
      </c>
    </row>
    <row r="496">
      <c r="B496" t="str">
        <f>IF($A496="","",VLOOKUP($A496,DADOS!$F:$R,2,FALSE))</f>
        <v/>
      </c>
      <c r="C496" t="str">
        <f>IF($A496="","",VLOOKUP($A496,DADOS!$F:$R,3,FALSE))</f>
        <v/>
      </c>
      <c r="D496" t="str">
        <f>IF($A496="","",VLOOKUP($A496,DADOS!$F:$R,4,FALSE))</f>
        <v/>
      </c>
      <c r="E496" t="str">
        <f>IF($A496="","",VLOOKUP($A496,DADOS!$F:$R,5,FALSE))</f>
        <v/>
      </c>
      <c r="F496" t="str">
        <f>IF($A496="","",VLOOKUP($A496,DADOS!$F:$R,6,FALSE))</f>
        <v/>
      </c>
      <c r="G496" t="str">
        <f>IF($A496="","",VLOOKUP($A496,DADOS!$F:$R,7,FALSE))</f>
        <v/>
      </c>
      <c r="H496" t="str">
        <f>IF($A496="","",VLOOKUP($A496,DADOS!$F:$R,8,FALSE))</f>
        <v/>
      </c>
      <c r="I496" t="str">
        <f>IF($A496="","",VLOOKUP($A496,DADOS!$F:$R,9,FALSE))</f>
        <v/>
      </c>
      <c r="J496" t="str">
        <f>IF($A496="","",VLOOKUP($A496,DADOS!$F:$R,10,FALSE))</f>
        <v/>
      </c>
      <c r="K496" t="str">
        <f>IF($A496="","",VLOOKUP($A496,DADOS!$F:$R,11,FALSE))</f>
        <v/>
      </c>
      <c r="L496" t="str">
        <f>IF($A496="","",VLOOKUP($A496,DADOS!$F:$R,12,FALSE))</f>
        <v/>
      </c>
      <c r="M496" t="str">
        <f>IF($A496="","",VLOOKUP($A496,DADOS!$F:$R,13,FALSE))</f>
        <v/>
      </c>
      <c r="P496">
        <f>IF($B$23="","",$B$23)</f>
        <v>32</v>
      </c>
      <c r="Q496">
        <f>IF($C$23="","",$C$23)</f>
        <v>16</v>
      </c>
      <c r="R496">
        <f>IF($D$23="","",$D$23)</f>
        <v>32</v>
      </c>
      <c r="S496">
        <f>IF(E$23="","",E$23)</f>
        <v>6</v>
      </c>
      <c r="T496">
        <f>IF(F$23="","",F$23)</f>
        <v>6</v>
      </c>
      <c r="U496">
        <f>IF(G$23="","",G$23)</f>
        <v>0.12</v>
      </c>
      <c r="V496">
        <f>IF(H$23="","",H$23)</f>
        <v>0.12</v>
      </c>
      <c r="W496">
        <f>IF($B$23="","",$B$23)</f>
        <v>32</v>
      </c>
      <c r="X496">
        <f>IF($C$23="","",$C$23)</f>
        <v>16</v>
      </c>
      <c r="Y496">
        <f>IF($D$23="","",$D$23)</f>
        <v>32</v>
      </c>
      <c r="Z496">
        <f>IF(L$23="","",L$23)</f>
        <v>0.12</v>
      </c>
      <c r="AA496">
        <f>IF(M$23="","",M$23)</f>
        <v>0.12</v>
      </c>
      <c r="AC496">
        <f>IF(B$22="","",B$22)</f>
        <v>48</v>
      </c>
      <c r="AD496">
        <f>IF(C$22="","",C$22)</f>
        <v>24</v>
      </c>
      <c r="AE496">
        <f>IF(D$22="","",D$22)</f>
        <v>48</v>
      </c>
      <c r="AF496">
        <f>IF(E$22="","",E$22)</f>
        <v>9</v>
      </c>
      <c r="AG496">
        <f>IF(F$22="","",F$22)</f>
        <v>9</v>
      </c>
      <c r="AH496">
        <f>IF(G$22="","",G$22)</f>
        <v>0.18</v>
      </c>
      <c r="AI496">
        <f>IF(H$22="","",H$22)</f>
        <v>0.18</v>
      </c>
      <c r="AJ496">
        <f>IF(I$22="","",I$22)</f>
        <v>1.7999999999999998</v>
      </c>
      <c r="AK496">
        <f>IF(J$22="","",J$22)</f>
        <v>1.7999999999999998</v>
      </c>
      <c r="AL496">
        <f>IF(K$22="","",K$22)</f>
        <v>0.09</v>
      </c>
      <c r="AM496">
        <f>IF(L$22="","",L$22)</f>
        <v>0.18</v>
      </c>
      <c r="AN496">
        <f>IF(M$22="","",M$22)</f>
        <v>0.18</v>
      </c>
      <c r="AP496">
        <f>$B$16</f>
        <v>40</v>
      </c>
      <c r="AQ496">
        <f>$B$16</f>
        <v>40</v>
      </c>
      <c r="AR496">
        <f>$B$16</f>
        <v>40</v>
      </c>
      <c r="AS496">
        <f>$B$16</f>
        <v>40</v>
      </c>
      <c r="AT496">
        <f>$B$16</f>
        <v>40</v>
      </c>
      <c r="AU496">
        <f>$B$16</f>
        <v>40</v>
      </c>
      <c r="AV496">
        <f>$B$16</f>
        <v>40</v>
      </c>
      <c r="AW496">
        <f>$B$16</f>
        <v>40</v>
      </c>
      <c r="AX496">
        <f>$B$16</f>
        <v>40</v>
      </c>
      <c r="AY496">
        <f>$B$16</f>
        <v>40</v>
      </c>
      <c r="AZ496">
        <f>$B$16</f>
        <v>40</v>
      </c>
      <c r="BA496">
        <f>$B$16</f>
        <v>40</v>
      </c>
    </row>
    <row r="497">
      <c r="B497" t="str">
        <f>IF($A497="","",VLOOKUP($A497,DADOS!$F:$R,2,FALSE))</f>
        <v/>
      </c>
      <c r="C497" t="str">
        <f>IF($A497="","",VLOOKUP($A497,DADOS!$F:$R,3,FALSE))</f>
        <v/>
      </c>
      <c r="D497" t="str">
        <f>IF($A497="","",VLOOKUP($A497,DADOS!$F:$R,4,FALSE))</f>
        <v/>
      </c>
      <c r="E497" t="str">
        <f>IF($A497="","",VLOOKUP($A497,DADOS!$F:$R,5,FALSE))</f>
        <v/>
      </c>
      <c r="F497" t="str">
        <f>IF($A497="","",VLOOKUP($A497,DADOS!$F:$R,6,FALSE))</f>
        <v/>
      </c>
      <c r="G497" t="str">
        <f>IF($A497="","",VLOOKUP($A497,DADOS!$F:$R,7,FALSE))</f>
        <v/>
      </c>
      <c r="H497" t="str">
        <f>IF($A497="","",VLOOKUP($A497,DADOS!$F:$R,8,FALSE))</f>
        <v/>
      </c>
      <c r="I497" t="str">
        <f>IF($A497="","",VLOOKUP($A497,DADOS!$F:$R,9,FALSE))</f>
        <v/>
      </c>
      <c r="J497" t="str">
        <f>IF($A497="","",VLOOKUP($A497,DADOS!$F:$R,10,FALSE))</f>
        <v/>
      </c>
      <c r="K497" t="str">
        <f>IF($A497="","",VLOOKUP($A497,DADOS!$F:$R,11,FALSE))</f>
        <v/>
      </c>
      <c r="L497" t="str">
        <f>IF($A497="","",VLOOKUP($A497,DADOS!$F:$R,12,FALSE))</f>
        <v/>
      </c>
      <c r="M497" t="str">
        <f>IF($A497="","",VLOOKUP($A497,DADOS!$F:$R,13,FALSE))</f>
        <v/>
      </c>
      <c r="P497">
        <f>IF($B$23="","",$B$23)</f>
        <v>32</v>
      </c>
      <c r="Q497">
        <f>IF($C$23="","",$C$23)</f>
        <v>16</v>
      </c>
      <c r="R497">
        <f>IF($D$23="","",$D$23)</f>
        <v>32</v>
      </c>
      <c r="S497">
        <f>IF(E$23="","",E$23)</f>
        <v>6</v>
      </c>
      <c r="T497">
        <f>IF(F$23="","",F$23)</f>
        <v>6</v>
      </c>
      <c r="U497">
        <f>IF(G$23="","",G$23)</f>
        <v>0.12</v>
      </c>
      <c r="V497">
        <f>IF(H$23="","",H$23)</f>
        <v>0.12</v>
      </c>
      <c r="W497">
        <f>IF($B$23="","",$B$23)</f>
        <v>32</v>
      </c>
      <c r="X497">
        <f>IF($C$23="","",$C$23)</f>
        <v>16</v>
      </c>
      <c r="Y497">
        <f>IF($D$23="","",$D$23)</f>
        <v>32</v>
      </c>
      <c r="Z497">
        <f>IF(L$23="","",L$23)</f>
        <v>0.12</v>
      </c>
      <c r="AA497">
        <f>IF(M$23="","",M$23)</f>
        <v>0.12</v>
      </c>
      <c r="AC497">
        <f>IF(B$22="","",B$22)</f>
        <v>48</v>
      </c>
      <c r="AD497">
        <f>IF(C$22="","",C$22)</f>
        <v>24</v>
      </c>
      <c r="AE497">
        <f>IF(D$22="","",D$22)</f>
        <v>48</v>
      </c>
      <c r="AF497">
        <f>IF(E$22="","",E$22)</f>
        <v>9</v>
      </c>
      <c r="AG497">
        <f>IF(F$22="","",F$22)</f>
        <v>9</v>
      </c>
      <c r="AH497">
        <f>IF(G$22="","",G$22)</f>
        <v>0.18</v>
      </c>
      <c r="AI497">
        <f>IF(H$22="","",H$22)</f>
        <v>0.18</v>
      </c>
      <c r="AJ497">
        <f>IF(I$22="","",I$22)</f>
        <v>1.7999999999999998</v>
      </c>
      <c r="AK497">
        <f>IF(J$22="","",J$22)</f>
        <v>1.7999999999999998</v>
      </c>
      <c r="AL497">
        <f>IF(K$22="","",K$22)</f>
        <v>0.09</v>
      </c>
      <c r="AM497">
        <f>IF(L$22="","",L$22)</f>
        <v>0.18</v>
      </c>
      <c r="AN497">
        <f>IF(M$22="","",M$22)</f>
        <v>0.18</v>
      </c>
      <c r="AP497">
        <f>$B$16</f>
        <v>40</v>
      </c>
      <c r="AQ497">
        <f>$B$16</f>
        <v>40</v>
      </c>
      <c r="AR497">
        <f>$B$16</f>
        <v>40</v>
      </c>
      <c r="AS497">
        <f>$B$16</f>
        <v>40</v>
      </c>
      <c r="AT497">
        <f>$B$16</f>
        <v>40</v>
      </c>
      <c r="AU497">
        <f>$B$16</f>
        <v>40</v>
      </c>
      <c r="AV497">
        <f>$B$16</f>
        <v>40</v>
      </c>
      <c r="AW497">
        <f>$B$16</f>
        <v>40</v>
      </c>
      <c r="AX497">
        <f>$B$16</f>
        <v>40</v>
      </c>
      <c r="AY497">
        <f>$B$16</f>
        <v>40</v>
      </c>
      <c r="AZ497">
        <f>$B$16</f>
        <v>40</v>
      </c>
      <c r="BA497">
        <f>$B$16</f>
        <v>40</v>
      </c>
    </row>
    <row r="498">
      <c r="B498" t="str">
        <f>IF($A498="","",VLOOKUP($A498,DADOS!$F:$R,2,FALSE))</f>
        <v/>
      </c>
      <c r="C498" t="str">
        <f>IF($A498="","",VLOOKUP($A498,DADOS!$F:$R,3,FALSE))</f>
        <v/>
      </c>
      <c r="D498" t="str">
        <f>IF($A498="","",VLOOKUP($A498,DADOS!$F:$R,4,FALSE))</f>
        <v/>
      </c>
      <c r="E498" t="str">
        <f>IF($A498="","",VLOOKUP($A498,DADOS!$F:$R,5,FALSE))</f>
        <v/>
      </c>
      <c r="F498" t="str">
        <f>IF($A498="","",VLOOKUP($A498,DADOS!$F:$R,6,FALSE))</f>
        <v/>
      </c>
      <c r="G498" t="str">
        <f>IF($A498="","",VLOOKUP($A498,DADOS!$F:$R,7,FALSE))</f>
        <v/>
      </c>
      <c r="H498" t="str">
        <f>IF($A498="","",VLOOKUP($A498,DADOS!$F:$R,8,FALSE))</f>
        <v/>
      </c>
      <c r="I498" t="str">
        <f>IF($A498="","",VLOOKUP($A498,DADOS!$F:$R,9,FALSE))</f>
        <v/>
      </c>
      <c r="J498" t="str">
        <f>IF($A498="","",VLOOKUP($A498,DADOS!$F:$R,10,FALSE))</f>
        <v/>
      </c>
      <c r="K498" t="str">
        <f>IF($A498="","",VLOOKUP($A498,DADOS!$F:$R,11,FALSE))</f>
        <v/>
      </c>
      <c r="L498" t="str">
        <f>IF($A498="","",VLOOKUP($A498,DADOS!$F:$R,12,FALSE))</f>
        <v/>
      </c>
      <c r="M498" t="str">
        <f>IF($A498="","",VLOOKUP($A498,DADOS!$F:$R,13,FALSE))</f>
        <v/>
      </c>
      <c r="P498">
        <f>IF($B$23="","",$B$23)</f>
        <v>32</v>
      </c>
      <c r="Q498">
        <f>IF($C$23="","",$C$23)</f>
        <v>16</v>
      </c>
      <c r="R498">
        <f>IF($D$23="","",$D$23)</f>
        <v>32</v>
      </c>
      <c r="S498">
        <f>IF(E$23="","",E$23)</f>
        <v>6</v>
      </c>
      <c r="T498">
        <f>IF(F$23="","",F$23)</f>
        <v>6</v>
      </c>
      <c r="U498">
        <f>IF(G$23="","",G$23)</f>
        <v>0.12</v>
      </c>
      <c r="V498">
        <f>IF(H$23="","",H$23)</f>
        <v>0.12</v>
      </c>
      <c r="W498">
        <f>IF($B$23="","",$B$23)</f>
        <v>32</v>
      </c>
      <c r="X498">
        <f>IF($C$23="","",$C$23)</f>
        <v>16</v>
      </c>
      <c r="Y498">
        <f>IF($D$23="","",$D$23)</f>
        <v>32</v>
      </c>
      <c r="Z498">
        <f>IF(L$23="","",L$23)</f>
        <v>0.12</v>
      </c>
      <c r="AA498">
        <f>IF(M$23="","",M$23)</f>
        <v>0.12</v>
      </c>
      <c r="AC498">
        <f>IF(B$22="","",B$22)</f>
        <v>48</v>
      </c>
      <c r="AD498">
        <f>IF(C$22="","",C$22)</f>
        <v>24</v>
      </c>
      <c r="AE498">
        <f>IF(D$22="","",D$22)</f>
        <v>48</v>
      </c>
      <c r="AF498">
        <f>IF(E$22="","",E$22)</f>
        <v>9</v>
      </c>
      <c r="AG498">
        <f>IF(F$22="","",F$22)</f>
        <v>9</v>
      </c>
      <c r="AH498">
        <f>IF(G$22="","",G$22)</f>
        <v>0.18</v>
      </c>
      <c r="AI498">
        <f>IF(H$22="","",H$22)</f>
        <v>0.18</v>
      </c>
      <c r="AJ498">
        <f>IF(I$22="","",I$22)</f>
        <v>1.7999999999999998</v>
      </c>
      <c r="AK498">
        <f>IF(J$22="","",J$22)</f>
        <v>1.7999999999999998</v>
      </c>
      <c r="AL498">
        <f>IF(K$22="","",K$22)</f>
        <v>0.09</v>
      </c>
      <c r="AM498">
        <f>IF(L$22="","",L$22)</f>
        <v>0.18</v>
      </c>
      <c r="AN498">
        <f>IF(M$22="","",M$22)</f>
        <v>0.18</v>
      </c>
      <c r="AP498">
        <f>$B$16</f>
        <v>40</v>
      </c>
      <c r="AQ498">
        <f>$B$16</f>
        <v>40</v>
      </c>
      <c r="AR498">
        <f>$B$16</f>
        <v>40</v>
      </c>
      <c r="AS498">
        <f>$B$16</f>
        <v>40</v>
      </c>
      <c r="AT498">
        <f>$B$16</f>
        <v>40</v>
      </c>
      <c r="AU498">
        <f>$B$16</f>
        <v>40</v>
      </c>
      <c r="AV498">
        <f>$B$16</f>
        <v>40</v>
      </c>
      <c r="AW498">
        <f>$B$16</f>
        <v>40</v>
      </c>
      <c r="AX498">
        <f>$B$16</f>
        <v>40</v>
      </c>
      <c r="AY498">
        <f>$B$16</f>
        <v>40</v>
      </c>
      <c r="AZ498">
        <f>$B$16</f>
        <v>40</v>
      </c>
      <c r="BA498">
        <f>$B$16</f>
        <v>40</v>
      </c>
    </row>
    <row r="499">
      <c r="B499" t="str">
        <f>IF($A499="","",VLOOKUP($A499,DADOS!$F:$R,2,FALSE))</f>
        <v/>
      </c>
      <c r="C499" t="str">
        <f>IF($A499="","",VLOOKUP($A499,DADOS!$F:$R,3,FALSE))</f>
        <v/>
      </c>
      <c r="D499" t="str">
        <f>IF($A499="","",VLOOKUP($A499,DADOS!$F:$R,4,FALSE))</f>
        <v/>
      </c>
      <c r="E499" t="str">
        <f>IF($A499="","",VLOOKUP($A499,DADOS!$F:$R,5,FALSE))</f>
        <v/>
      </c>
      <c r="F499" t="str">
        <f>IF($A499="","",VLOOKUP($A499,DADOS!$F:$R,6,FALSE))</f>
        <v/>
      </c>
      <c r="G499" t="str">
        <f>IF($A499="","",VLOOKUP($A499,DADOS!$F:$R,7,FALSE))</f>
        <v/>
      </c>
      <c r="H499" t="str">
        <f>IF($A499="","",VLOOKUP($A499,DADOS!$F:$R,8,FALSE))</f>
        <v/>
      </c>
      <c r="I499" t="str">
        <f>IF($A499="","",VLOOKUP($A499,DADOS!$F:$R,9,FALSE))</f>
        <v/>
      </c>
      <c r="J499" t="str">
        <f>IF($A499="","",VLOOKUP($A499,DADOS!$F:$R,10,FALSE))</f>
        <v/>
      </c>
      <c r="K499" t="str">
        <f>IF($A499="","",VLOOKUP($A499,DADOS!$F:$R,11,FALSE))</f>
        <v/>
      </c>
      <c r="L499" t="str">
        <f>IF($A499="","",VLOOKUP($A499,DADOS!$F:$R,12,FALSE))</f>
        <v/>
      </c>
      <c r="M499" t="str">
        <f>IF($A499="","",VLOOKUP($A499,DADOS!$F:$R,13,FALSE))</f>
        <v/>
      </c>
      <c r="P499">
        <f>IF($B$23="","",$B$23)</f>
        <v>32</v>
      </c>
      <c r="Q499">
        <f>IF($C$23="","",$C$23)</f>
        <v>16</v>
      </c>
      <c r="R499">
        <f>IF($D$23="","",$D$23)</f>
        <v>32</v>
      </c>
      <c r="S499">
        <f>IF(E$23="","",E$23)</f>
        <v>6</v>
      </c>
      <c r="T499">
        <f>IF(F$23="","",F$23)</f>
        <v>6</v>
      </c>
      <c r="U499">
        <f>IF(G$23="","",G$23)</f>
        <v>0.12</v>
      </c>
      <c r="V499">
        <f>IF(H$23="","",H$23)</f>
        <v>0.12</v>
      </c>
      <c r="W499">
        <f>IF($B$23="","",$B$23)</f>
        <v>32</v>
      </c>
      <c r="X499">
        <f>IF($C$23="","",$C$23)</f>
        <v>16</v>
      </c>
      <c r="Y499">
        <f>IF($D$23="","",$D$23)</f>
        <v>32</v>
      </c>
      <c r="Z499">
        <f>IF(L$23="","",L$23)</f>
        <v>0.12</v>
      </c>
      <c r="AA499">
        <f>IF(M$23="","",M$23)</f>
        <v>0.12</v>
      </c>
      <c r="AC499">
        <f>IF(B$22="","",B$22)</f>
        <v>48</v>
      </c>
      <c r="AD499">
        <f>IF(C$22="","",C$22)</f>
        <v>24</v>
      </c>
      <c r="AE499">
        <f>IF(D$22="","",D$22)</f>
        <v>48</v>
      </c>
      <c r="AF499">
        <f>IF(E$22="","",E$22)</f>
        <v>9</v>
      </c>
      <c r="AG499">
        <f>IF(F$22="","",F$22)</f>
        <v>9</v>
      </c>
      <c r="AH499">
        <f>IF(G$22="","",G$22)</f>
        <v>0.18</v>
      </c>
      <c r="AI499">
        <f>IF(H$22="","",H$22)</f>
        <v>0.18</v>
      </c>
      <c r="AJ499">
        <f>IF(I$22="","",I$22)</f>
        <v>1.7999999999999998</v>
      </c>
      <c r="AK499">
        <f>IF(J$22="","",J$22)</f>
        <v>1.7999999999999998</v>
      </c>
      <c r="AL499">
        <f>IF(K$22="","",K$22)</f>
        <v>0.09</v>
      </c>
      <c r="AM499">
        <f>IF(L$22="","",L$22)</f>
        <v>0.18</v>
      </c>
      <c r="AN499">
        <f>IF(M$22="","",M$22)</f>
        <v>0.18</v>
      </c>
      <c r="AP499">
        <f>$B$16</f>
        <v>40</v>
      </c>
      <c r="AQ499">
        <f>$B$16</f>
        <v>40</v>
      </c>
      <c r="AR499">
        <f>$B$16</f>
        <v>40</v>
      </c>
      <c r="AS499">
        <f>$B$16</f>
        <v>40</v>
      </c>
      <c r="AT499">
        <f>$B$16</f>
        <v>40</v>
      </c>
      <c r="AU499">
        <f>$B$16</f>
        <v>40</v>
      </c>
      <c r="AV499">
        <f>$B$16</f>
        <v>40</v>
      </c>
      <c r="AW499">
        <f>$B$16</f>
        <v>40</v>
      </c>
      <c r="AX499">
        <f>$B$16</f>
        <v>40</v>
      </c>
      <c r="AY499">
        <f>$B$16</f>
        <v>40</v>
      </c>
      <c r="AZ499">
        <f>$B$16</f>
        <v>40</v>
      </c>
      <c r="BA499">
        <f>$B$16</f>
        <v>40</v>
      </c>
    </row>
    <row r="500">
      <c r="B500" t="str">
        <f>IF($A500="","",VLOOKUP($A500,DADOS!$F:$R,2,FALSE))</f>
        <v/>
      </c>
      <c r="C500" t="str">
        <f>IF($A500="","",VLOOKUP($A500,DADOS!$F:$R,3,FALSE))</f>
        <v/>
      </c>
      <c r="D500" t="str">
        <f>IF($A500="","",VLOOKUP($A500,DADOS!$F:$R,4,FALSE))</f>
        <v/>
      </c>
      <c r="E500" t="str">
        <f>IF($A500="","",VLOOKUP($A500,DADOS!$F:$R,5,FALSE))</f>
        <v/>
      </c>
      <c r="F500" t="str">
        <f>IF($A500="","",VLOOKUP($A500,DADOS!$F:$R,6,FALSE))</f>
        <v/>
      </c>
      <c r="G500" t="str">
        <f>IF($A500="","",VLOOKUP($A500,DADOS!$F:$R,7,FALSE))</f>
        <v/>
      </c>
      <c r="H500" t="str">
        <f>IF($A500="","",VLOOKUP($A500,DADOS!$F:$R,8,FALSE))</f>
        <v/>
      </c>
      <c r="I500" t="str">
        <f>IF($A500="","",VLOOKUP($A500,DADOS!$F:$R,9,FALSE))</f>
        <v/>
      </c>
      <c r="J500" t="str">
        <f>IF($A500="","",VLOOKUP($A500,DADOS!$F:$R,10,FALSE))</f>
        <v/>
      </c>
      <c r="K500" t="str">
        <f>IF($A500="","",VLOOKUP($A500,DADOS!$F:$R,11,FALSE))</f>
        <v/>
      </c>
      <c r="L500" t="str">
        <f>IF($A500="","",VLOOKUP($A500,DADOS!$F:$R,12,FALSE))</f>
        <v/>
      </c>
      <c r="M500" t="str">
        <f>IF($A500="","",VLOOKUP($A500,DADOS!$F:$R,13,FALSE))</f>
        <v/>
      </c>
      <c r="P500">
        <f>IF($B$23="","",$B$23)</f>
        <v>32</v>
      </c>
      <c r="Q500">
        <f>IF($C$23="","",$C$23)</f>
        <v>16</v>
      </c>
      <c r="R500">
        <f>IF($D$23="","",$D$23)</f>
        <v>32</v>
      </c>
      <c r="S500">
        <f>IF(E$23="","",E$23)</f>
        <v>6</v>
      </c>
      <c r="T500">
        <f>IF(F$23="","",F$23)</f>
        <v>6</v>
      </c>
      <c r="U500">
        <f>IF(G$23="","",G$23)</f>
        <v>0.12</v>
      </c>
      <c r="V500">
        <f>IF(H$23="","",H$23)</f>
        <v>0.12</v>
      </c>
      <c r="W500">
        <f>IF($B$23="","",$B$23)</f>
        <v>32</v>
      </c>
      <c r="X500">
        <f>IF($C$23="","",$C$23)</f>
        <v>16</v>
      </c>
      <c r="Y500">
        <f>IF($D$23="","",$D$23)</f>
        <v>32</v>
      </c>
      <c r="Z500">
        <f>IF(L$23="","",L$23)</f>
        <v>0.12</v>
      </c>
      <c r="AA500">
        <f>IF(M$23="","",M$23)</f>
        <v>0.12</v>
      </c>
      <c r="AC500">
        <f>IF(B$22="","",B$22)</f>
        <v>48</v>
      </c>
      <c r="AD500">
        <f>IF(C$22="","",C$22)</f>
        <v>24</v>
      </c>
      <c r="AE500">
        <f>IF(D$22="","",D$22)</f>
        <v>48</v>
      </c>
      <c r="AF500">
        <f>IF(E$22="","",E$22)</f>
        <v>9</v>
      </c>
      <c r="AG500">
        <f>IF(F$22="","",F$22)</f>
        <v>9</v>
      </c>
      <c r="AH500">
        <f>IF(G$22="","",G$22)</f>
        <v>0.18</v>
      </c>
      <c r="AI500">
        <f>IF(H$22="","",H$22)</f>
        <v>0.18</v>
      </c>
      <c r="AJ500">
        <f>IF(I$22="","",I$22)</f>
        <v>1.7999999999999998</v>
      </c>
      <c r="AK500">
        <f>IF(J$22="","",J$22)</f>
        <v>1.7999999999999998</v>
      </c>
      <c r="AL500">
        <f>IF(K$22="","",K$22)</f>
        <v>0.09</v>
      </c>
      <c r="AM500">
        <f>IF(L$22="","",L$22)</f>
        <v>0.18</v>
      </c>
      <c r="AN500">
        <f>IF(M$22="","",M$22)</f>
        <v>0.18</v>
      </c>
      <c r="AP500">
        <f>$B$16</f>
        <v>40</v>
      </c>
      <c r="AQ500">
        <f>$B$16</f>
        <v>40</v>
      </c>
      <c r="AR500">
        <f>$B$16</f>
        <v>40</v>
      </c>
      <c r="AS500">
        <f>$B$16</f>
        <v>40</v>
      </c>
      <c r="AT500">
        <f>$B$16</f>
        <v>40</v>
      </c>
      <c r="AU500">
        <f>$B$16</f>
        <v>40</v>
      </c>
      <c r="AV500">
        <f>$B$16</f>
        <v>40</v>
      </c>
      <c r="AW500">
        <f>$B$16</f>
        <v>40</v>
      </c>
      <c r="AX500">
        <f>$B$16</f>
        <v>40</v>
      </c>
      <c r="AY500">
        <f>$B$16</f>
        <v>40</v>
      </c>
      <c r="AZ500">
        <f>$B$16</f>
        <v>40</v>
      </c>
      <c r="BA500">
        <f>$B$16</f>
        <v>40</v>
      </c>
    </row>
    <row r="501">
      <c r="B501" t="str">
        <f>IF($A501="","",VLOOKUP($A501,DADOS!$F:$R,2,FALSE))</f>
        <v/>
      </c>
      <c r="C501" t="str">
        <f>IF($A501="","",VLOOKUP($A501,DADOS!$F:$R,3,FALSE))</f>
        <v/>
      </c>
      <c r="D501" t="str">
        <f>IF($A501="","",VLOOKUP($A501,DADOS!$F:$R,4,FALSE))</f>
        <v/>
      </c>
      <c r="E501" t="str">
        <f>IF($A501="","",VLOOKUP($A501,DADOS!$F:$R,5,FALSE))</f>
        <v/>
      </c>
      <c r="F501" t="str">
        <f>IF($A501="","",VLOOKUP($A501,DADOS!$F:$R,6,FALSE))</f>
        <v/>
      </c>
      <c r="G501" t="str">
        <f>IF($A501="","",VLOOKUP($A501,DADOS!$F:$R,7,FALSE))</f>
        <v/>
      </c>
      <c r="H501" t="str">
        <f>IF($A501="","",VLOOKUP($A501,DADOS!$F:$R,8,FALSE))</f>
        <v/>
      </c>
      <c r="I501" t="str">
        <f>IF($A501="","",VLOOKUP($A501,DADOS!$F:$R,9,FALSE))</f>
        <v/>
      </c>
      <c r="J501" t="str">
        <f>IF($A501="","",VLOOKUP($A501,DADOS!$F:$R,10,FALSE))</f>
        <v/>
      </c>
      <c r="K501" t="str">
        <f>IF($A501="","",VLOOKUP($A501,DADOS!$F:$R,11,FALSE))</f>
        <v/>
      </c>
      <c r="L501" t="str">
        <f>IF($A501="","",VLOOKUP($A501,DADOS!$F:$R,12,FALSE))</f>
        <v/>
      </c>
      <c r="M501" t="str">
        <f>IF($A501="","",VLOOKUP($A501,DADOS!$F:$R,13,FALSE))</f>
        <v/>
      </c>
      <c r="P501">
        <f>IF($B$23="","",$B$23)</f>
        <v>32</v>
      </c>
      <c r="Q501">
        <f>IF($C$23="","",$C$23)</f>
        <v>16</v>
      </c>
      <c r="R501">
        <f>IF($D$23="","",$D$23)</f>
        <v>32</v>
      </c>
      <c r="S501">
        <f>IF(E$23="","",E$23)</f>
        <v>6</v>
      </c>
      <c r="T501">
        <f>IF(F$23="","",F$23)</f>
        <v>6</v>
      </c>
      <c r="U501">
        <f>IF(G$23="","",G$23)</f>
        <v>0.12</v>
      </c>
      <c r="V501">
        <f>IF(H$23="","",H$23)</f>
        <v>0.12</v>
      </c>
      <c r="W501">
        <f>IF($B$23="","",$B$23)</f>
        <v>32</v>
      </c>
      <c r="X501">
        <f>IF($C$23="","",$C$23)</f>
        <v>16</v>
      </c>
      <c r="Y501">
        <f>IF($D$23="","",$D$23)</f>
        <v>32</v>
      </c>
      <c r="Z501">
        <f>IF(L$23="","",L$23)</f>
        <v>0.12</v>
      </c>
      <c r="AA501">
        <f>IF(M$23="","",M$23)</f>
        <v>0.12</v>
      </c>
      <c r="AC501">
        <f>IF(B$22="","",B$22)</f>
        <v>48</v>
      </c>
      <c r="AD501">
        <f>IF(C$22="","",C$22)</f>
        <v>24</v>
      </c>
      <c r="AE501">
        <f>IF(D$22="","",D$22)</f>
        <v>48</v>
      </c>
      <c r="AF501">
        <f>IF(E$22="","",E$22)</f>
        <v>9</v>
      </c>
      <c r="AG501">
        <f>IF(F$22="","",F$22)</f>
        <v>9</v>
      </c>
      <c r="AH501">
        <f>IF(G$22="","",G$22)</f>
        <v>0.18</v>
      </c>
      <c r="AI501">
        <f>IF(H$22="","",H$22)</f>
        <v>0.18</v>
      </c>
      <c r="AJ501">
        <f>IF(I$22="","",I$22)</f>
        <v>1.7999999999999998</v>
      </c>
      <c r="AK501">
        <f>IF(J$22="","",J$22)</f>
        <v>1.7999999999999998</v>
      </c>
      <c r="AL501">
        <f>IF(K$22="","",K$22)</f>
        <v>0.09</v>
      </c>
      <c r="AM501">
        <f>IF(L$22="","",L$22)</f>
        <v>0.18</v>
      </c>
      <c r="AN501">
        <f>IF(M$22="","",M$22)</f>
        <v>0.18</v>
      </c>
      <c r="AP501">
        <f>$B$16</f>
        <v>40</v>
      </c>
      <c r="AQ501">
        <f>$B$16</f>
        <v>40</v>
      </c>
      <c r="AR501">
        <f>$B$16</f>
        <v>40</v>
      </c>
      <c r="AS501">
        <f>$B$16</f>
        <v>40</v>
      </c>
      <c r="AT501">
        <f>$B$16</f>
        <v>40</v>
      </c>
      <c r="AU501">
        <f>$B$16</f>
        <v>40</v>
      </c>
      <c r="AV501">
        <f>$B$16</f>
        <v>40</v>
      </c>
      <c r="AW501">
        <f>$B$16</f>
        <v>40</v>
      </c>
      <c r="AX501">
        <f>$B$16</f>
        <v>40</v>
      </c>
      <c r="AY501">
        <f>$B$16</f>
        <v>40</v>
      </c>
      <c r="AZ501">
        <f>$B$16</f>
        <v>40</v>
      </c>
      <c r="BA501">
        <f>$B$16</f>
        <v>40</v>
      </c>
    </row>
    <row r="502">
      <c r="B502" t="str">
        <f>IF($A502="","",VLOOKUP($A502,DADOS!$F:$R,2,FALSE))</f>
        <v/>
      </c>
      <c r="C502" t="str">
        <f>IF($A502="","",VLOOKUP($A502,DADOS!$F:$R,3,FALSE))</f>
        <v/>
      </c>
      <c r="D502" t="str">
        <f>IF($A502="","",VLOOKUP($A502,DADOS!$F:$R,4,FALSE))</f>
        <v/>
      </c>
      <c r="E502" t="str">
        <f>IF($A502="","",VLOOKUP($A502,DADOS!$F:$R,5,FALSE))</f>
        <v/>
      </c>
      <c r="F502" t="str">
        <f>IF($A502="","",VLOOKUP($A502,DADOS!$F:$R,6,FALSE))</f>
        <v/>
      </c>
      <c r="G502" t="str">
        <f>IF($A502="","",VLOOKUP($A502,DADOS!$F:$R,7,FALSE))</f>
        <v/>
      </c>
      <c r="H502" t="str">
        <f>IF($A502="","",VLOOKUP($A502,DADOS!$F:$R,8,FALSE))</f>
        <v/>
      </c>
      <c r="I502" t="str">
        <f>IF($A502="","",VLOOKUP($A502,DADOS!$F:$R,9,FALSE))</f>
        <v/>
      </c>
      <c r="J502" t="str">
        <f>IF($A502="","",VLOOKUP($A502,DADOS!$F:$R,10,FALSE))</f>
        <v/>
      </c>
      <c r="K502" t="str">
        <f>IF($A502="","",VLOOKUP($A502,DADOS!$F:$R,11,FALSE))</f>
        <v/>
      </c>
      <c r="L502" t="str">
        <f>IF($A502="","",VLOOKUP($A502,DADOS!$F:$R,12,FALSE))</f>
        <v/>
      </c>
      <c r="M502" t="str">
        <f>IF($A502="","",VLOOKUP($A502,DADOS!$F:$R,13,FALSE))</f>
        <v/>
      </c>
      <c r="P502">
        <f>IF($B$23="","",$B$23)</f>
        <v>32</v>
      </c>
      <c r="Q502">
        <f>IF($C$23="","",$C$23)</f>
        <v>16</v>
      </c>
      <c r="R502">
        <f>IF($D$23="","",$D$23)</f>
        <v>32</v>
      </c>
      <c r="S502">
        <f>IF(E$23="","",E$23)</f>
        <v>6</v>
      </c>
      <c r="T502">
        <f>IF(F$23="","",F$23)</f>
        <v>6</v>
      </c>
      <c r="U502">
        <f>IF(G$23="","",G$23)</f>
        <v>0.12</v>
      </c>
      <c r="V502">
        <f>IF(H$23="","",H$23)</f>
        <v>0.12</v>
      </c>
      <c r="W502">
        <f>IF($B$23="","",$B$23)</f>
        <v>32</v>
      </c>
      <c r="X502">
        <f>IF($C$23="","",$C$23)</f>
        <v>16</v>
      </c>
      <c r="Y502">
        <f>IF($D$23="","",$D$23)</f>
        <v>32</v>
      </c>
      <c r="Z502">
        <f>IF(L$23="","",L$23)</f>
        <v>0.12</v>
      </c>
      <c r="AA502">
        <f>IF(M$23="","",M$23)</f>
        <v>0.12</v>
      </c>
      <c r="AC502">
        <f>IF(B$22="","",B$22)</f>
        <v>48</v>
      </c>
      <c r="AD502">
        <f>IF(C$22="","",C$22)</f>
        <v>24</v>
      </c>
      <c r="AE502">
        <f>IF(D$22="","",D$22)</f>
        <v>48</v>
      </c>
      <c r="AF502">
        <f>IF(E$22="","",E$22)</f>
        <v>9</v>
      </c>
      <c r="AG502">
        <f>IF(F$22="","",F$22)</f>
        <v>9</v>
      </c>
      <c r="AH502">
        <f>IF(G$22="","",G$22)</f>
        <v>0.18</v>
      </c>
      <c r="AI502">
        <f>IF(H$22="","",H$22)</f>
        <v>0.18</v>
      </c>
      <c r="AJ502">
        <f>IF(I$22="","",I$22)</f>
        <v>1.7999999999999998</v>
      </c>
      <c r="AK502">
        <f>IF(J$22="","",J$22)</f>
        <v>1.7999999999999998</v>
      </c>
      <c r="AL502">
        <f>IF(K$22="","",K$22)</f>
        <v>0.09</v>
      </c>
      <c r="AM502">
        <f>IF(L$22="","",L$22)</f>
        <v>0.18</v>
      </c>
      <c r="AN502">
        <f>IF(M$22="","",M$22)</f>
        <v>0.18</v>
      </c>
      <c r="AP502">
        <f>$B$16</f>
        <v>40</v>
      </c>
      <c r="AQ502">
        <f>$B$16</f>
        <v>40</v>
      </c>
      <c r="AR502">
        <f>$B$16</f>
        <v>40</v>
      </c>
      <c r="AS502">
        <f>$B$16</f>
        <v>40</v>
      </c>
      <c r="AT502">
        <f>$B$16</f>
        <v>40</v>
      </c>
      <c r="AU502">
        <f>$B$16</f>
        <v>40</v>
      </c>
      <c r="AV502">
        <f>$B$16</f>
        <v>40</v>
      </c>
      <c r="AW502">
        <f>$B$16</f>
        <v>40</v>
      </c>
      <c r="AX502">
        <f>$B$16</f>
        <v>40</v>
      </c>
      <c r="AY502">
        <f>$B$16</f>
        <v>40</v>
      </c>
      <c r="AZ502">
        <f>$B$16</f>
        <v>40</v>
      </c>
      <c r="BA502">
        <f>$B$16</f>
        <v>40</v>
      </c>
    </row>
    <row r="503">
      <c r="B503" t="str">
        <f>IF($A503="","",VLOOKUP($A503,DADOS!$F:$R,2,FALSE))</f>
        <v/>
      </c>
      <c r="C503" t="str">
        <f>IF($A503="","",VLOOKUP($A503,DADOS!$F:$R,3,FALSE))</f>
        <v/>
      </c>
      <c r="D503" t="str">
        <f>IF($A503="","",VLOOKUP($A503,DADOS!$F:$R,4,FALSE))</f>
        <v/>
      </c>
      <c r="E503" t="str">
        <f>IF($A503="","",VLOOKUP($A503,DADOS!$F:$R,5,FALSE))</f>
        <v/>
      </c>
      <c r="F503" t="str">
        <f>IF($A503="","",VLOOKUP($A503,DADOS!$F:$R,6,FALSE))</f>
        <v/>
      </c>
      <c r="G503" t="str">
        <f>IF($A503="","",VLOOKUP($A503,DADOS!$F:$R,7,FALSE))</f>
        <v/>
      </c>
      <c r="H503" t="str">
        <f>IF($A503="","",VLOOKUP($A503,DADOS!$F:$R,8,FALSE))</f>
        <v/>
      </c>
      <c r="I503" t="str">
        <f>IF($A503="","",VLOOKUP($A503,DADOS!$F:$R,9,FALSE))</f>
        <v/>
      </c>
      <c r="J503" t="str">
        <f>IF($A503="","",VLOOKUP($A503,DADOS!$F:$R,10,FALSE))</f>
        <v/>
      </c>
      <c r="K503" t="str">
        <f>IF($A503="","",VLOOKUP($A503,DADOS!$F:$R,11,FALSE))</f>
        <v/>
      </c>
      <c r="L503" t="str">
        <f>IF($A503="","",VLOOKUP($A503,DADOS!$F:$R,12,FALSE))</f>
        <v/>
      </c>
      <c r="M503" t="str">
        <f>IF($A503="","",VLOOKUP($A503,DADOS!$F:$R,13,FALSE))</f>
        <v/>
      </c>
      <c r="P503">
        <f>IF($B$23="","",$B$23)</f>
        <v>32</v>
      </c>
      <c r="Q503">
        <f>IF($C$23="","",$C$23)</f>
        <v>16</v>
      </c>
      <c r="R503">
        <f>IF($D$23="","",$D$23)</f>
        <v>32</v>
      </c>
      <c r="S503">
        <f>IF(E$23="","",E$23)</f>
        <v>6</v>
      </c>
      <c r="T503">
        <f>IF(F$23="","",F$23)</f>
        <v>6</v>
      </c>
      <c r="U503">
        <f>IF(G$23="","",G$23)</f>
        <v>0.12</v>
      </c>
      <c r="V503">
        <f>IF(H$23="","",H$23)</f>
        <v>0.12</v>
      </c>
      <c r="W503">
        <f>IF($B$23="","",$B$23)</f>
        <v>32</v>
      </c>
      <c r="X503">
        <f>IF($C$23="","",$C$23)</f>
        <v>16</v>
      </c>
      <c r="Y503">
        <f>IF($D$23="","",$D$23)</f>
        <v>32</v>
      </c>
      <c r="Z503">
        <f>IF(L$23="","",L$23)</f>
        <v>0.12</v>
      </c>
      <c r="AA503">
        <f>IF(M$23="","",M$23)</f>
        <v>0.12</v>
      </c>
      <c r="AC503">
        <f>IF(B$22="","",B$22)</f>
        <v>48</v>
      </c>
      <c r="AD503">
        <f>IF(C$22="","",C$22)</f>
        <v>24</v>
      </c>
      <c r="AE503">
        <f>IF(D$22="","",D$22)</f>
        <v>48</v>
      </c>
      <c r="AF503">
        <f>IF(E$22="","",E$22)</f>
        <v>9</v>
      </c>
      <c r="AG503">
        <f>IF(F$22="","",F$22)</f>
        <v>9</v>
      </c>
      <c r="AH503">
        <f>IF(G$22="","",G$22)</f>
        <v>0.18</v>
      </c>
      <c r="AI503">
        <f>IF(H$22="","",H$22)</f>
        <v>0.18</v>
      </c>
      <c r="AJ503">
        <f>IF(I$22="","",I$22)</f>
        <v>1.7999999999999998</v>
      </c>
      <c r="AK503">
        <f>IF(J$22="","",J$22)</f>
        <v>1.7999999999999998</v>
      </c>
      <c r="AL503">
        <f>IF(K$22="","",K$22)</f>
        <v>0.09</v>
      </c>
      <c r="AM503">
        <f>IF(L$22="","",L$22)</f>
        <v>0.18</v>
      </c>
      <c r="AN503">
        <f>IF(M$22="","",M$22)</f>
        <v>0.18</v>
      </c>
      <c r="AP503">
        <f>$B$16</f>
        <v>40</v>
      </c>
      <c r="AQ503">
        <f>$B$16</f>
        <v>40</v>
      </c>
      <c r="AR503">
        <f>$B$16</f>
        <v>40</v>
      </c>
      <c r="AS503">
        <f>$B$16</f>
        <v>40</v>
      </c>
      <c r="AT503">
        <f>$B$16</f>
        <v>40</v>
      </c>
      <c r="AU503">
        <f>$B$16</f>
        <v>40</v>
      </c>
      <c r="AV503">
        <f>$B$16</f>
        <v>40</v>
      </c>
      <c r="AW503">
        <f>$B$16</f>
        <v>40</v>
      </c>
      <c r="AX503">
        <f>$B$16</f>
        <v>40</v>
      </c>
      <c r="AY503">
        <f>$B$16</f>
        <v>40</v>
      </c>
      <c r="AZ503">
        <f>$B$16</f>
        <v>40</v>
      </c>
      <c r="BA503">
        <f>$B$16</f>
        <v>40</v>
      </c>
    </row>
    <row r="504">
      <c r="B504" t="str">
        <f>IF($A504="","",VLOOKUP($A504,DADOS!$F:$R,2,FALSE))</f>
        <v/>
      </c>
      <c r="C504" t="str">
        <f>IF($A504="","",VLOOKUP($A504,DADOS!$F:$R,3,FALSE))</f>
        <v/>
      </c>
      <c r="D504" t="str">
        <f>IF($A504="","",VLOOKUP($A504,DADOS!$F:$R,4,FALSE))</f>
        <v/>
      </c>
      <c r="E504" t="str">
        <f>IF($A504="","",VLOOKUP($A504,DADOS!$F:$R,5,FALSE))</f>
        <v/>
      </c>
      <c r="F504" t="str">
        <f>IF($A504="","",VLOOKUP($A504,DADOS!$F:$R,6,FALSE))</f>
        <v/>
      </c>
      <c r="G504" t="str">
        <f>IF($A504="","",VLOOKUP($A504,DADOS!$F:$R,7,FALSE))</f>
        <v/>
      </c>
      <c r="H504" t="str">
        <f>IF($A504="","",VLOOKUP($A504,DADOS!$F:$R,8,FALSE))</f>
        <v/>
      </c>
      <c r="I504" t="str">
        <f>IF($A504="","",VLOOKUP($A504,DADOS!$F:$R,9,FALSE))</f>
        <v/>
      </c>
      <c r="J504" t="str">
        <f>IF($A504="","",VLOOKUP($A504,DADOS!$F:$R,10,FALSE))</f>
        <v/>
      </c>
      <c r="K504" t="str">
        <f>IF($A504="","",VLOOKUP($A504,DADOS!$F:$R,11,FALSE))</f>
        <v/>
      </c>
      <c r="L504" t="str">
        <f>IF($A504="","",VLOOKUP($A504,DADOS!$F:$R,12,FALSE))</f>
        <v/>
      </c>
      <c r="M504" t="str">
        <f>IF($A504="","",VLOOKUP($A504,DADOS!$F:$R,13,FALSE))</f>
        <v/>
      </c>
      <c r="P504">
        <f>IF($B$23="","",$B$23)</f>
        <v>32</v>
      </c>
      <c r="Q504">
        <f>IF($C$23="","",$C$23)</f>
        <v>16</v>
      </c>
      <c r="R504">
        <f>IF($D$23="","",$D$23)</f>
        <v>32</v>
      </c>
      <c r="S504">
        <f>IF(E$23="","",E$23)</f>
        <v>6</v>
      </c>
      <c r="T504">
        <f>IF(F$23="","",F$23)</f>
        <v>6</v>
      </c>
      <c r="U504">
        <f>IF(G$23="","",G$23)</f>
        <v>0.12</v>
      </c>
      <c r="V504">
        <f>IF(H$23="","",H$23)</f>
        <v>0.12</v>
      </c>
      <c r="W504">
        <f>IF($B$23="","",$B$23)</f>
        <v>32</v>
      </c>
      <c r="X504">
        <f>IF($C$23="","",$C$23)</f>
        <v>16</v>
      </c>
      <c r="Y504">
        <f>IF($D$23="","",$D$23)</f>
        <v>32</v>
      </c>
      <c r="Z504">
        <f>IF(L$23="","",L$23)</f>
        <v>0.12</v>
      </c>
      <c r="AA504">
        <f>IF(M$23="","",M$23)</f>
        <v>0.12</v>
      </c>
      <c r="AC504">
        <f>IF(B$22="","",B$22)</f>
        <v>48</v>
      </c>
      <c r="AD504">
        <f>IF(C$22="","",C$22)</f>
        <v>24</v>
      </c>
      <c r="AE504">
        <f>IF(D$22="","",D$22)</f>
        <v>48</v>
      </c>
      <c r="AF504">
        <f>IF(E$22="","",E$22)</f>
        <v>9</v>
      </c>
      <c r="AG504">
        <f>IF(F$22="","",F$22)</f>
        <v>9</v>
      </c>
      <c r="AH504">
        <f>IF(G$22="","",G$22)</f>
        <v>0.18</v>
      </c>
      <c r="AI504">
        <f>IF(H$22="","",H$22)</f>
        <v>0.18</v>
      </c>
      <c r="AJ504">
        <f>IF(I$22="","",I$22)</f>
        <v>1.7999999999999998</v>
      </c>
      <c r="AK504">
        <f>IF(J$22="","",J$22)</f>
        <v>1.7999999999999998</v>
      </c>
      <c r="AL504">
        <f>IF(K$22="","",K$22)</f>
        <v>0.09</v>
      </c>
      <c r="AM504">
        <f>IF(L$22="","",L$22)</f>
        <v>0.18</v>
      </c>
      <c r="AN504">
        <f>IF(M$22="","",M$22)</f>
        <v>0.18</v>
      </c>
      <c r="AP504">
        <f>$B$16</f>
        <v>40</v>
      </c>
      <c r="AQ504">
        <f>$B$16</f>
        <v>40</v>
      </c>
      <c r="AR504">
        <f>$B$16</f>
        <v>40</v>
      </c>
      <c r="AS504">
        <f>$B$16</f>
        <v>40</v>
      </c>
      <c r="AT504">
        <f>$B$16</f>
        <v>40</v>
      </c>
      <c r="AU504">
        <f>$B$16</f>
        <v>40</v>
      </c>
      <c r="AV504">
        <f>$B$16</f>
        <v>40</v>
      </c>
      <c r="AW504">
        <f>$B$16</f>
        <v>40</v>
      </c>
      <c r="AX504">
        <f>$B$16</f>
        <v>40</v>
      </c>
      <c r="AY504">
        <f>$B$16</f>
        <v>40</v>
      </c>
      <c r="AZ504">
        <f>$B$16</f>
        <v>40</v>
      </c>
      <c r="BA504">
        <f>$B$16</f>
        <v>40</v>
      </c>
    </row>
    <row r="505">
      <c r="B505" t="str">
        <f>IF($A505="","",VLOOKUP($A505,DADOS!$F:$R,2,FALSE))</f>
        <v/>
      </c>
      <c r="C505" t="str">
        <f>IF($A505="","",VLOOKUP($A505,DADOS!$F:$R,3,FALSE))</f>
        <v/>
      </c>
      <c r="D505" t="str">
        <f>IF($A505="","",VLOOKUP($A505,DADOS!$F:$R,4,FALSE))</f>
        <v/>
      </c>
      <c r="E505" t="str">
        <f>IF($A505="","",VLOOKUP($A505,DADOS!$F:$R,5,FALSE))</f>
        <v/>
      </c>
      <c r="F505" t="str">
        <f>IF($A505="","",VLOOKUP($A505,DADOS!$F:$R,6,FALSE))</f>
        <v/>
      </c>
      <c r="G505" t="str">
        <f>IF($A505="","",VLOOKUP($A505,DADOS!$F:$R,7,FALSE))</f>
        <v/>
      </c>
      <c r="H505" t="str">
        <f>IF($A505="","",VLOOKUP($A505,DADOS!$F:$R,8,FALSE))</f>
        <v/>
      </c>
      <c r="I505" t="str">
        <f>IF($A505="","",VLOOKUP($A505,DADOS!$F:$R,9,FALSE))</f>
        <v/>
      </c>
      <c r="J505" t="str">
        <f>IF($A505="","",VLOOKUP($A505,DADOS!$F:$R,10,FALSE))</f>
        <v/>
      </c>
      <c r="K505" t="str">
        <f>IF($A505="","",VLOOKUP($A505,DADOS!$F:$R,11,FALSE))</f>
        <v/>
      </c>
      <c r="L505" t="str">
        <f>IF($A505="","",VLOOKUP($A505,DADOS!$F:$R,12,FALSE))</f>
        <v/>
      </c>
      <c r="M505" t="str">
        <f>IF($A505="","",VLOOKUP($A505,DADOS!$F:$R,13,FALSE))</f>
        <v/>
      </c>
      <c r="P505">
        <f>IF($B$23="","",$B$23)</f>
        <v>32</v>
      </c>
      <c r="Q505">
        <f>IF($C$23="","",$C$23)</f>
        <v>16</v>
      </c>
      <c r="R505">
        <f>IF($D$23="","",$D$23)</f>
        <v>32</v>
      </c>
      <c r="S505">
        <f>IF(E$23="","",E$23)</f>
        <v>6</v>
      </c>
      <c r="T505">
        <f>IF(F$23="","",F$23)</f>
        <v>6</v>
      </c>
      <c r="U505">
        <f>IF(G$23="","",G$23)</f>
        <v>0.12</v>
      </c>
      <c r="V505">
        <f>IF(H$23="","",H$23)</f>
        <v>0.12</v>
      </c>
      <c r="W505">
        <f>IF($B$23="","",$B$23)</f>
        <v>32</v>
      </c>
      <c r="X505">
        <f>IF($C$23="","",$C$23)</f>
        <v>16</v>
      </c>
      <c r="Y505">
        <f>IF($D$23="","",$D$23)</f>
        <v>32</v>
      </c>
      <c r="Z505">
        <f>IF(L$23="","",L$23)</f>
        <v>0.12</v>
      </c>
      <c r="AA505">
        <f>IF(M$23="","",M$23)</f>
        <v>0.12</v>
      </c>
      <c r="AC505">
        <f>IF(B$22="","",B$22)</f>
        <v>48</v>
      </c>
      <c r="AD505">
        <f>IF(C$22="","",C$22)</f>
        <v>24</v>
      </c>
      <c r="AE505">
        <f>IF(D$22="","",D$22)</f>
        <v>48</v>
      </c>
      <c r="AF505">
        <f>IF(E$22="","",E$22)</f>
        <v>9</v>
      </c>
      <c r="AG505">
        <f>IF(F$22="","",F$22)</f>
        <v>9</v>
      </c>
      <c r="AH505">
        <f>IF(G$22="","",G$22)</f>
        <v>0.18</v>
      </c>
      <c r="AI505">
        <f>IF(H$22="","",H$22)</f>
        <v>0.18</v>
      </c>
      <c r="AJ505">
        <f>IF(I$22="","",I$22)</f>
        <v>1.7999999999999998</v>
      </c>
      <c r="AK505">
        <f>IF(J$22="","",J$22)</f>
        <v>1.7999999999999998</v>
      </c>
      <c r="AL505">
        <f>IF(K$22="","",K$22)</f>
        <v>0.09</v>
      </c>
      <c r="AM505">
        <f>IF(L$22="","",L$22)</f>
        <v>0.18</v>
      </c>
      <c r="AN505">
        <f>IF(M$22="","",M$22)</f>
        <v>0.18</v>
      </c>
      <c r="AP505">
        <f>$B$16</f>
        <v>40</v>
      </c>
      <c r="AQ505">
        <f>$B$16</f>
        <v>40</v>
      </c>
      <c r="AR505">
        <f>$B$16</f>
        <v>40</v>
      </c>
      <c r="AS505">
        <f>$B$16</f>
        <v>40</v>
      </c>
      <c r="AT505">
        <f>$B$16</f>
        <v>40</v>
      </c>
      <c r="AU505">
        <f>$B$16</f>
        <v>40</v>
      </c>
      <c r="AV505">
        <f>$B$16</f>
        <v>40</v>
      </c>
      <c r="AW505">
        <f>$B$16</f>
        <v>40</v>
      </c>
      <c r="AX505">
        <f>$B$16</f>
        <v>40</v>
      </c>
      <c r="AY505">
        <f>$B$16</f>
        <v>40</v>
      </c>
      <c r="AZ505">
        <f>$B$16</f>
        <v>40</v>
      </c>
      <c r="BA505">
        <f>$B$16</f>
        <v>40</v>
      </c>
    </row>
    <row r="506">
      <c r="B506" t="str">
        <f>IF($A506="","",VLOOKUP($A506,DADOS!$F:$R,2,FALSE))</f>
        <v/>
      </c>
      <c r="C506" t="str">
        <f>IF($A506="","",VLOOKUP($A506,DADOS!$F:$R,3,FALSE))</f>
        <v/>
      </c>
      <c r="D506" t="str">
        <f>IF($A506="","",VLOOKUP($A506,DADOS!$F:$R,4,FALSE))</f>
        <v/>
      </c>
      <c r="E506" t="str">
        <f>IF($A506="","",VLOOKUP($A506,DADOS!$F:$R,5,FALSE))</f>
        <v/>
      </c>
      <c r="F506" t="str">
        <f>IF($A506="","",VLOOKUP($A506,DADOS!$F:$R,6,FALSE))</f>
        <v/>
      </c>
      <c r="G506" t="str">
        <f>IF($A506="","",VLOOKUP($A506,DADOS!$F:$R,7,FALSE))</f>
        <v/>
      </c>
      <c r="H506" t="str">
        <f>IF($A506="","",VLOOKUP($A506,DADOS!$F:$R,8,FALSE))</f>
        <v/>
      </c>
      <c r="I506" t="str">
        <f>IF($A506="","",VLOOKUP($A506,DADOS!$F:$R,9,FALSE))</f>
        <v/>
      </c>
      <c r="J506" t="str">
        <f>IF($A506="","",VLOOKUP($A506,DADOS!$F:$R,10,FALSE))</f>
        <v/>
      </c>
      <c r="K506" t="str">
        <f>IF($A506="","",VLOOKUP($A506,DADOS!$F:$R,11,FALSE))</f>
        <v/>
      </c>
      <c r="L506" t="str">
        <f>IF($A506="","",VLOOKUP($A506,DADOS!$F:$R,12,FALSE))</f>
        <v/>
      </c>
      <c r="M506" t="str">
        <f>IF($A506="","",VLOOKUP($A506,DADOS!$F:$R,13,FALSE))</f>
        <v/>
      </c>
      <c r="P506">
        <f>IF($B$23="","",$B$23)</f>
        <v>32</v>
      </c>
      <c r="Q506">
        <f>IF($C$23="","",$C$23)</f>
        <v>16</v>
      </c>
      <c r="R506">
        <f>IF($D$23="","",$D$23)</f>
        <v>32</v>
      </c>
      <c r="S506">
        <f>IF(E$23="","",E$23)</f>
        <v>6</v>
      </c>
      <c r="T506">
        <f>IF(F$23="","",F$23)</f>
        <v>6</v>
      </c>
      <c r="U506">
        <f>IF(G$23="","",G$23)</f>
        <v>0.12</v>
      </c>
      <c r="V506">
        <f>IF(H$23="","",H$23)</f>
        <v>0.12</v>
      </c>
      <c r="W506">
        <f>IF($B$23="","",$B$23)</f>
        <v>32</v>
      </c>
      <c r="X506">
        <f>IF($C$23="","",$C$23)</f>
        <v>16</v>
      </c>
      <c r="Y506">
        <f>IF($D$23="","",$D$23)</f>
        <v>32</v>
      </c>
      <c r="Z506">
        <f>IF(L$23="","",L$23)</f>
        <v>0.12</v>
      </c>
      <c r="AA506">
        <f>IF(M$23="","",M$23)</f>
        <v>0.12</v>
      </c>
      <c r="AC506">
        <f>IF(B$22="","",B$22)</f>
        <v>48</v>
      </c>
      <c r="AD506">
        <f>IF(C$22="","",C$22)</f>
        <v>24</v>
      </c>
      <c r="AE506">
        <f>IF(D$22="","",D$22)</f>
        <v>48</v>
      </c>
      <c r="AF506">
        <f>IF(E$22="","",E$22)</f>
        <v>9</v>
      </c>
      <c r="AG506">
        <f>IF(F$22="","",F$22)</f>
        <v>9</v>
      </c>
      <c r="AH506">
        <f>IF(G$22="","",G$22)</f>
        <v>0.18</v>
      </c>
      <c r="AI506">
        <f>IF(H$22="","",H$22)</f>
        <v>0.18</v>
      </c>
      <c r="AJ506">
        <f>IF(I$22="","",I$22)</f>
        <v>1.7999999999999998</v>
      </c>
      <c r="AK506">
        <f>IF(J$22="","",J$22)</f>
        <v>1.7999999999999998</v>
      </c>
      <c r="AL506">
        <f>IF(K$22="","",K$22)</f>
        <v>0.09</v>
      </c>
      <c r="AM506">
        <f>IF(L$22="","",L$22)</f>
        <v>0.18</v>
      </c>
      <c r="AN506">
        <f>IF(M$22="","",M$22)</f>
        <v>0.18</v>
      </c>
      <c r="AP506">
        <f>$B$16</f>
        <v>40</v>
      </c>
      <c r="AQ506">
        <f>$B$16</f>
        <v>40</v>
      </c>
      <c r="AR506">
        <f>$B$16</f>
        <v>40</v>
      </c>
      <c r="AS506">
        <f>$B$16</f>
        <v>40</v>
      </c>
      <c r="AT506">
        <f>$B$16</f>
        <v>40</v>
      </c>
      <c r="AU506">
        <f>$B$16</f>
        <v>40</v>
      </c>
      <c r="AV506">
        <f>$B$16</f>
        <v>40</v>
      </c>
      <c r="AW506">
        <f>$B$16</f>
        <v>40</v>
      </c>
      <c r="AX506">
        <f>$B$16</f>
        <v>40</v>
      </c>
      <c r="AY506">
        <f>$B$16</f>
        <v>40</v>
      </c>
      <c r="AZ506">
        <f>$B$16</f>
        <v>40</v>
      </c>
      <c r="BA506">
        <f>$B$16</f>
        <v>40</v>
      </c>
    </row>
    <row r="507">
      <c r="B507" t="str">
        <f>IF($A507="","",VLOOKUP($A507,DADOS!$F:$R,2,FALSE))</f>
        <v/>
      </c>
      <c r="C507" t="str">
        <f>IF($A507="","",VLOOKUP($A507,DADOS!$F:$R,3,FALSE))</f>
        <v/>
      </c>
      <c r="D507" t="str">
        <f>IF($A507="","",VLOOKUP($A507,DADOS!$F:$R,4,FALSE))</f>
        <v/>
      </c>
      <c r="E507" t="str">
        <f>IF($A507="","",VLOOKUP($A507,DADOS!$F:$R,5,FALSE))</f>
        <v/>
      </c>
      <c r="F507" t="str">
        <f>IF($A507="","",VLOOKUP($A507,DADOS!$F:$R,6,FALSE))</f>
        <v/>
      </c>
      <c r="G507" t="str">
        <f>IF($A507="","",VLOOKUP($A507,DADOS!$F:$R,7,FALSE))</f>
        <v/>
      </c>
      <c r="H507" t="str">
        <f>IF($A507="","",VLOOKUP($A507,DADOS!$F:$R,8,FALSE))</f>
        <v/>
      </c>
      <c r="I507" t="str">
        <f>IF($A507="","",VLOOKUP($A507,DADOS!$F:$R,9,FALSE))</f>
        <v/>
      </c>
      <c r="J507" t="str">
        <f>IF($A507="","",VLOOKUP($A507,DADOS!$F:$R,10,FALSE))</f>
        <v/>
      </c>
      <c r="K507" t="str">
        <f>IF($A507="","",VLOOKUP($A507,DADOS!$F:$R,11,FALSE))</f>
        <v/>
      </c>
      <c r="L507" t="str">
        <f>IF($A507="","",VLOOKUP($A507,DADOS!$F:$R,12,FALSE))</f>
        <v/>
      </c>
      <c r="M507" t="str">
        <f>IF($A507="","",VLOOKUP($A507,DADOS!$F:$R,13,FALSE))</f>
        <v/>
      </c>
      <c r="P507">
        <f>IF($B$23="","",$B$23)</f>
        <v>32</v>
      </c>
      <c r="Q507">
        <f>IF($C$23="","",$C$23)</f>
        <v>16</v>
      </c>
      <c r="R507">
        <f>IF($D$23="","",$D$23)</f>
        <v>32</v>
      </c>
      <c r="S507">
        <f>IF(E$23="","",E$23)</f>
        <v>6</v>
      </c>
      <c r="T507">
        <f>IF(F$23="","",F$23)</f>
        <v>6</v>
      </c>
      <c r="U507">
        <f>IF(G$23="","",G$23)</f>
        <v>0.12</v>
      </c>
      <c r="V507">
        <f>IF(H$23="","",H$23)</f>
        <v>0.12</v>
      </c>
      <c r="W507">
        <f>IF($B$23="","",$B$23)</f>
        <v>32</v>
      </c>
      <c r="X507">
        <f>IF($C$23="","",$C$23)</f>
        <v>16</v>
      </c>
      <c r="Y507">
        <f>IF($D$23="","",$D$23)</f>
        <v>32</v>
      </c>
      <c r="Z507">
        <f>IF(L$23="","",L$23)</f>
        <v>0.12</v>
      </c>
      <c r="AA507">
        <f>IF(M$23="","",M$23)</f>
        <v>0.12</v>
      </c>
      <c r="AC507">
        <f>IF(B$22="","",B$22)</f>
        <v>48</v>
      </c>
      <c r="AD507">
        <f>IF(C$22="","",C$22)</f>
        <v>24</v>
      </c>
      <c r="AE507">
        <f>IF(D$22="","",D$22)</f>
        <v>48</v>
      </c>
      <c r="AF507">
        <f>IF(E$22="","",E$22)</f>
        <v>9</v>
      </c>
      <c r="AG507">
        <f>IF(F$22="","",F$22)</f>
        <v>9</v>
      </c>
      <c r="AH507">
        <f>IF(G$22="","",G$22)</f>
        <v>0.18</v>
      </c>
      <c r="AI507">
        <f>IF(H$22="","",H$22)</f>
        <v>0.18</v>
      </c>
      <c r="AJ507">
        <f>IF(I$22="","",I$22)</f>
        <v>1.7999999999999998</v>
      </c>
      <c r="AK507">
        <f>IF(J$22="","",J$22)</f>
        <v>1.7999999999999998</v>
      </c>
      <c r="AL507">
        <f>IF(K$22="","",K$22)</f>
        <v>0.09</v>
      </c>
      <c r="AM507">
        <f>IF(L$22="","",L$22)</f>
        <v>0.18</v>
      </c>
      <c r="AN507">
        <f>IF(M$22="","",M$22)</f>
        <v>0.18</v>
      </c>
      <c r="AP507">
        <f>$B$16</f>
        <v>40</v>
      </c>
      <c r="AQ507">
        <f>$B$16</f>
        <v>40</v>
      </c>
      <c r="AR507">
        <f>$B$16</f>
        <v>40</v>
      </c>
      <c r="AS507">
        <f>$B$16</f>
        <v>40</v>
      </c>
      <c r="AT507">
        <f>$B$16</f>
        <v>40</v>
      </c>
      <c r="AU507">
        <f>$B$16</f>
        <v>40</v>
      </c>
      <c r="AV507">
        <f>$B$16</f>
        <v>40</v>
      </c>
      <c r="AW507">
        <f>$B$16</f>
        <v>40</v>
      </c>
      <c r="AX507">
        <f>$B$16</f>
        <v>40</v>
      </c>
      <c r="AY507">
        <f>$B$16</f>
        <v>40</v>
      </c>
      <c r="AZ507">
        <f>$B$16</f>
        <v>40</v>
      </c>
      <c r="BA507">
        <f>$B$16</f>
        <v>40</v>
      </c>
    </row>
    <row r="508">
      <c r="B508" t="str">
        <f>IF($A508="","",VLOOKUP($A508,DADOS!$F:$R,2,FALSE))</f>
        <v/>
      </c>
      <c r="C508" t="str">
        <f>IF($A508="","",VLOOKUP($A508,DADOS!$F:$R,3,FALSE))</f>
        <v/>
      </c>
      <c r="D508" t="str">
        <f>IF($A508="","",VLOOKUP($A508,DADOS!$F:$R,4,FALSE))</f>
        <v/>
      </c>
      <c r="E508" t="str">
        <f>IF($A508="","",VLOOKUP($A508,DADOS!$F:$R,5,FALSE))</f>
        <v/>
      </c>
      <c r="F508" t="str">
        <f>IF($A508="","",VLOOKUP($A508,DADOS!$F:$R,6,FALSE))</f>
        <v/>
      </c>
      <c r="G508" t="str">
        <f>IF($A508="","",VLOOKUP($A508,DADOS!$F:$R,7,FALSE))</f>
        <v/>
      </c>
      <c r="H508" t="str">
        <f>IF($A508="","",VLOOKUP($A508,DADOS!$F:$R,8,FALSE))</f>
        <v/>
      </c>
      <c r="I508" t="str">
        <f>IF($A508="","",VLOOKUP($A508,DADOS!$F:$R,9,FALSE))</f>
        <v/>
      </c>
      <c r="J508" t="str">
        <f>IF($A508="","",VLOOKUP($A508,DADOS!$F:$R,10,FALSE))</f>
        <v/>
      </c>
      <c r="K508" t="str">
        <f>IF($A508="","",VLOOKUP($A508,DADOS!$F:$R,11,FALSE))</f>
        <v/>
      </c>
      <c r="L508" t="str">
        <f>IF($A508="","",VLOOKUP($A508,DADOS!$F:$R,12,FALSE))</f>
        <v/>
      </c>
      <c r="M508" t="str">
        <f>IF($A508="","",VLOOKUP($A508,DADOS!$F:$R,13,FALSE))</f>
        <v/>
      </c>
      <c r="P508">
        <f>IF($B$23="","",$B$23)</f>
        <v>32</v>
      </c>
      <c r="Q508">
        <f>IF($C$23="","",$C$23)</f>
        <v>16</v>
      </c>
      <c r="R508">
        <f>IF($D$23="","",$D$23)</f>
        <v>32</v>
      </c>
      <c r="S508">
        <f>IF(E$23="","",E$23)</f>
        <v>6</v>
      </c>
      <c r="T508">
        <f>IF(F$23="","",F$23)</f>
        <v>6</v>
      </c>
      <c r="U508">
        <f>IF(G$23="","",G$23)</f>
        <v>0.12</v>
      </c>
      <c r="V508">
        <f>IF(H$23="","",H$23)</f>
        <v>0.12</v>
      </c>
      <c r="W508">
        <f>IF($B$23="","",$B$23)</f>
        <v>32</v>
      </c>
      <c r="X508">
        <f>IF($C$23="","",$C$23)</f>
        <v>16</v>
      </c>
      <c r="Y508">
        <f>IF($D$23="","",$D$23)</f>
        <v>32</v>
      </c>
      <c r="Z508">
        <f>IF(L$23="","",L$23)</f>
        <v>0.12</v>
      </c>
      <c r="AA508">
        <f>IF(M$23="","",M$23)</f>
        <v>0.12</v>
      </c>
      <c r="AC508">
        <f>IF(B$22="","",B$22)</f>
        <v>48</v>
      </c>
      <c r="AD508">
        <f>IF(C$22="","",C$22)</f>
        <v>24</v>
      </c>
      <c r="AE508">
        <f>IF(D$22="","",D$22)</f>
        <v>48</v>
      </c>
      <c r="AF508">
        <f>IF(E$22="","",E$22)</f>
        <v>9</v>
      </c>
      <c r="AG508">
        <f>IF(F$22="","",F$22)</f>
        <v>9</v>
      </c>
      <c r="AH508">
        <f>IF(G$22="","",G$22)</f>
        <v>0.18</v>
      </c>
      <c r="AI508">
        <f>IF(H$22="","",H$22)</f>
        <v>0.18</v>
      </c>
      <c r="AJ508">
        <f>IF(I$22="","",I$22)</f>
        <v>1.7999999999999998</v>
      </c>
      <c r="AK508">
        <f>IF(J$22="","",J$22)</f>
        <v>1.7999999999999998</v>
      </c>
      <c r="AL508">
        <f>IF(K$22="","",K$22)</f>
        <v>0.09</v>
      </c>
      <c r="AM508">
        <f>IF(L$22="","",L$22)</f>
        <v>0.18</v>
      </c>
      <c r="AN508">
        <f>IF(M$22="","",M$22)</f>
        <v>0.18</v>
      </c>
      <c r="AP508">
        <f>$B$16</f>
        <v>40</v>
      </c>
      <c r="AQ508">
        <f>$B$16</f>
        <v>40</v>
      </c>
      <c r="AR508">
        <f>$B$16</f>
        <v>40</v>
      </c>
      <c r="AS508">
        <f>$B$16</f>
        <v>40</v>
      </c>
      <c r="AT508">
        <f>$B$16</f>
        <v>40</v>
      </c>
      <c r="AU508">
        <f>$B$16</f>
        <v>40</v>
      </c>
      <c r="AV508">
        <f>$B$16</f>
        <v>40</v>
      </c>
      <c r="AW508">
        <f>$B$16</f>
        <v>40</v>
      </c>
      <c r="AX508">
        <f>$B$16</f>
        <v>40</v>
      </c>
      <c r="AY508">
        <f>$B$16</f>
        <v>40</v>
      </c>
      <c r="AZ508">
        <f>$B$16</f>
        <v>40</v>
      </c>
      <c r="BA508">
        <f>$B$16</f>
        <v>40</v>
      </c>
    </row>
    <row r="509">
      <c r="B509" t="str">
        <f>IF($A509="","",VLOOKUP($A509,DADOS!$F:$R,2,FALSE))</f>
        <v/>
      </c>
      <c r="C509" t="str">
        <f>IF($A509="","",VLOOKUP($A509,DADOS!$F:$R,3,FALSE))</f>
        <v/>
      </c>
      <c r="D509" t="str">
        <f>IF($A509="","",VLOOKUP($A509,DADOS!$F:$R,4,FALSE))</f>
        <v/>
      </c>
      <c r="E509" t="str">
        <f>IF($A509="","",VLOOKUP($A509,DADOS!$F:$R,5,FALSE))</f>
        <v/>
      </c>
      <c r="F509" t="str">
        <f>IF($A509="","",VLOOKUP($A509,DADOS!$F:$R,6,FALSE))</f>
        <v/>
      </c>
      <c r="G509" t="str">
        <f>IF($A509="","",VLOOKUP($A509,DADOS!$F:$R,7,FALSE))</f>
        <v/>
      </c>
      <c r="H509" t="str">
        <f>IF($A509="","",VLOOKUP($A509,DADOS!$F:$R,8,FALSE))</f>
        <v/>
      </c>
      <c r="I509" t="str">
        <f>IF($A509="","",VLOOKUP($A509,DADOS!$F:$R,9,FALSE))</f>
        <v/>
      </c>
      <c r="J509" t="str">
        <f>IF($A509="","",VLOOKUP($A509,DADOS!$F:$R,10,FALSE))</f>
        <v/>
      </c>
      <c r="K509" t="str">
        <f>IF($A509="","",VLOOKUP($A509,DADOS!$F:$R,11,FALSE))</f>
        <v/>
      </c>
      <c r="L509" t="str">
        <f>IF($A509="","",VLOOKUP($A509,DADOS!$F:$R,12,FALSE))</f>
        <v/>
      </c>
      <c r="M509" t="str">
        <f>IF($A509="","",VLOOKUP($A509,DADOS!$F:$R,13,FALSE))</f>
        <v/>
      </c>
      <c r="P509">
        <f>IF($B$23="","",$B$23)</f>
        <v>32</v>
      </c>
      <c r="Q509">
        <f>IF($C$23="","",$C$23)</f>
        <v>16</v>
      </c>
      <c r="R509">
        <f>IF($D$23="","",$D$23)</f>
        <v>32</v>
      </c>
      <c r="S509">
        <f>IF(E$23="","",E$23)</f>
        <v>6</v>
      </c>
      <c r="T509">
        <f>IF(F$23="","",F$23)</f>
        <v>6</v>
      </c>
      <c r="U509">
        <f>IF(G$23="","",G$23)</f>
        <v>0.12</v>
      </c>
      <c r="V509">
        <f>IF(H$23="","",H$23)</f>
        <v>0.12</v>
      </c>
      <c r="W509">
        <f>IF($B$23="","",$B$23)</f>
        <v>32</v>
      </c>
      <c r="X509">
        <f>IF($C$23="","",$C$23)</f>
        <v>16</v>
      </c>
      <c r="Y509">
        <f>IF($D$23="","",$D$23)</f>
        <v>32</v>
      </c>
      <c r="Z509">
        <f>IF(L$23="","",L$23)</f>
        <v>0.12</v>
      </c>
      <c r="AA509">
        <f>IF(M$23="","",M$23)</f>
        <v>0.12</v>
      </c>
      <c r="AC509">
        <f>IF(B$22="","",B$22)</f>
        <v>48</v>
      </c>
      <c r="AD509">
        <f>IF(C$22="","",C$22)</f>
        <v>24</v>
      </c>
      <c r="AE509">
        <f>IF(D$22="","",D$22)</f>
        <v>48</v>
      </c>
      <c r="AF509">
        <f>IF(E$22="","",E$22)</f>
        <v>9</v>
      </c>
      <c r="AG509">
        <f>IF(F$22="","",F$22)</f>
        <v>9</v>
      </c>
      <c r="AH509">
        <f>IF(G$22="","",G$22)</f>
        <v>0.18</v>
      </c>
      <c r="AI509">
        <f>IF(H$22="","",H$22)</f>
        <v>0.18</v>
      </c>
      <c r="AJ509">
        <f>IF(I$22="","",I$22)</f>
        <v>1.7999999999999998</v>
      </c>
      <c r="AK509">
        <f>IF(J$22="","",J$22)</f>
        <v>1.7999999999999998</v>
      </c>
      <c r="AL509">
        <f>IF(K$22="","",K$22)</f>
        <v>0.09</v>
      </c>
      <c r="AM509">
        <f>IF(L$22="","",L$22)</f>
        <v>0.18</v>
      </c>
      <c r="AN509">
        <f>IF(M$22="","",M$22)</f>
        <v>0.18</v>
      </c>
      <c r="AP509">
        <f>$B$16</f>
        <v>40</v>
      </c>
      <c r="AQ509">
        <f>$B$16</f>
        <v>40</v>
      </c>
      <c r="AR509">
        <f>$B$16</f>
        <v>40</v>
      </c>
      <c r="AS509">
        <f>$B$16</f>
        <v>40</v>
      </c>
      <c r="AT509">
        <f>$B$16</f>
        <v>40</v>
      </c>
      <c r="AU509">
        <f>$B$16</f>
        <v>40</v>
      </c>
      <c r="AV509">
        <f>$B$16</f>
        <v>40</v>
      </c>
      <c r="AW509">
        <f>$B$16</f>
        <v>40</v>
      </c>
      <c r="AX509">
        <f>$B$16</f>
        <v>40</v>
      </c>
      <c r="AY509">
        <f>$B$16</f>
        <v>40</v>
      </c>
      <c r="AZ509">
        <f>$B$16</f>
        <v>40</v>
      </c>
      <c r="BA509">
        <f>$B$16</f>
        <v>40</v>
      </c>
    </row>
    <row r="510">
      <c r="B510" t="str">
        <f>IF($A510="","",VLOOKUP($A510,DADOS!$F:$R,2,FALSE))</f>
        <v/>
      </c>
      <c r="C510" t="str">
        <f>IF($A510="","",VLOOKUP($A510,DADOS!$F:$R,3,FALSE))</f>
        <v/>
      </c>
      <c r="D510" t="str">
        <f>IF($A510="","",VLOOKUP($A510,DADOS!$F:$R,4,FALSE))</f>
        <v/>
      </c>
      <c r="E510" t="str">
        <f>IF($A510="","",VLOOKUP($A510,DADOS!$F:$R,5,FALSE))</f>
        <v/>
      </c>
      <c r="F510" t="str">
        <f>IF($A510="","",VLOOKUP($A510,DADOS!$F:$R,6,FALSE))</f>
        <v/>
      </c>
      <c r="G510" t="str">
        <f>IF($A510="","",VLOOKUP($A510,DADOS!$F:$R,7,FALSE))</f>
        <v/>
      </c>
      <c r="H510" t="str">
        <f>IF($A510="","",VLOOKUP($A510,DADOS!$F:$R,8,FALSE))</f>
        <v/>
      </c>
      <c r="I510" t="str">
        <f>IF($A510="","",VLOOKUP($A510,DADOS!$F:$R,9,FALSE))</f>
        <v/>
      </c>
      <c r="J510" t="str">
        <f>IF($A510="","",VLOOKUP($A510,DADOS!$F:$R,10,FALSE))</f>
        <v/>
      </c>
      <c r="K510" t="str">
        <f>IF($A510="","",VLOOKUP($A510,DADOS!$F:$R,11,FALSE))</f>
        <v/>
      </c>
      <c r="L510" t="str">
        <f>IF($A510="","",VLOOKUP($A510,DADOS!$F:$R,12,FALSE))</f>
        <v/>
      </c>
      <c r="M510" t="str">
        <f>IF($A510="","",VLOOKUP($A510,DADOS!$F:$R,13,FALSE))</f>
        <v/>
      </c>
      <c r="P510">
        <f>IF($B$23="","",$B$23)</f>
        <v>32</v>
      </c>
      <c r="Q510">
        <f>IF($C$23="","",$C$23)</f>
        <v>16</v>
      </c>
      <c r="R510">
        <f>IF($D$23="","",$D$23)</f>
        <v>32</v>
      </c>
      <c r="S510">
        <f>IF(E$23="","",E$23)</f>
        <v>6</v>
      </c>
      <c r="T510">
        <f>IF(F$23="","",F$23)</f>
        <v>6</v>
      </c>
      <c r="U510">
        <f>IF(G$23="","",G$23)</f>
        <v>0.12</v>
      </c>
      <c r="V510">
        <f>IF(H$23="","",H$23)</f>
        <v>0.12</v>
      </c>
      <c r="W510">
        <f>IF($B$23="","",$B$23)</f>
        <v>32</v>
      </c>
      <c r="X510">
        <f>IF($C$23="","",$C$23)</f>
        <v>16</v>
      </c>
      <c r="Y510">
        <f>IF($D$23="","",$D$23)</f>
        <v>32</v>
      </c>
      <c r="Z510">
        <f>IF(L$23="","",L$23)</f>
        <v>0.12</v>
      </c>
      <c r="AA510">
        <f>IF(M$23="","",M$23)</f>
        <v>0.12</v>
      </c>
      <c r="AC510">
        <f>IF(B$22="","",B$22)</f>
        <v>48</v>
      </c>
      <c r="AD510">
        <f>IF(C$22="","",C$22)</f>
        <v>24</v>
      </c>
      <c r="AE510">
        <f>IF(D$22="","",D$22)</f>
        <v>48</v>
      </c>
      <c r="AF510">
        <f>IF(E$22="","",E$22)</f>
        <v>9</v>
      </c>
      <c r="AG510">
        <f>IF(F$22="","",F$22)</f>
        <v>9</v>
      </c>
      <c r="AH510">
        <f>IF(G$22="","",G$22)</f>
        <v>0.18</v>
      </c>
      <c r="AI510">
        <f>IF(H$22="","",H$22)</f>
        <v>0.18</v>
      </c>
      <c r="AJ510">
        <f>IF(I$22="","",I$22)</f>
        <v>1.7999999999999998</v>
      </c>
      <c r="AK510">
        <f>IF(J$22="","",J$22)</f>
        <v>1.7999999999999998</v>
      </c>
      <c r="AL510">
        <f>IF(K$22="","",K$22)</f>
        <v>0.09</v>
      </c>
      <c r="AM510">
        <f>IF(L$22="","",L$22)</f>
        <v>0.18</v>
      </c>
      <c r="AN510">
        <f>IF(M$22="","",M$22)</f>
        <v>0.18</v>
      </c>
      <c r="AP510">
        <f>$B$16</f>
        <v>40</v>
      </c>
      <c r="AQ510">
        <f>$B$16</f>
        <v>40</v>
      </c>
      <c r="AR510">
        <f>$B$16</f>
        <v>40</v>
      </c>
      <c r="AS510">
        <f>$B$16</f>
        <v>40</v>
      </c>
      <c r="AT510">
        <f>$B$16</f>
        <v>40</v>
      </c>
      <c r="AU510">
        <f>$B$16</f>
        <v>40</v>
      </c>
      <c r="AV510">
        <f>$B$16</f>
        <v>40</v>
      </c>
      <c r="AW510">
        <f>$B$16</f>
        <v>40</v>
      </c>
      <c r="AX510">
        <f>$B$16</f>
        <v>40</v>
      </c>
      <c r="AY510">
        <f>$B$16</f>
        <v>40</v>
      </c>
      <c r="AZ510">
        <f>$B$16</f>
        <v>40</v>
      </c>
      <c r="BA510">
        <f>$B$16</f>
        <v>40</v>
      </c>
    </row>
    <row r="511">
      <c r="B511" t="str">
        <f>IF($A511="","",VLOOKUP($A511,DADOS!$F:$R,2,FALSE))</f>
        <v/>
      </c>
      <c r="C511" t="str">
        <f>IF($A511="","",VLOOKUP($A511,DADOS!$F:$R,3,FALSE))</f>
        <v/>
      </c>
      <c r="D511" t="str">
        <f>IF($A511="","",VLOOKUP($A511,DADOS!$F:$R,4,FALSE))</f>
        <v/>
      </c>
      <c r="E511" t="str">
        <f>IF($A511="","",VLOOKUP($A511,DADOS!$F:$R,5,FALSE))</f>
        <v/>
      </c>
      <c r="F511" t="str">
        <f>IF($A511="","",VLOOKUP($A511,DADOS!$F:$R,6,FALSE))</f>
        <v/>
      </c>
      <c r="G511" t="str">
        <f>IF($A511="","",VLOOKUP($A511,DADOS!$F:$R,7,FALSE))</f>
        <v/>
      </c>
      <c r="H511" t="str">
        <f>IF($A511="","",VLOOKUP($A511,DADOS!$F:$R,8,FALSE))</f>
        <v/>
      </c>
      <c r="I511" t="str">
        <f>IF($A511="","",VLOOKUP($A511,DADOS!$F:$R,9,FALSE))</f>
        <v/>
      </c>
      <c r="J511" t="str">
        <f>IF($A511="","",VLOOKUP($A511,DADOS!$F:$R,10,FALSE))</f>
        <v/>
      </c>
      <c r="K511" t="str">
        <f>IF($A511="","",VLOOKUP($A511,DADOS!$F:$R,11,FALSE))</f>
        <v/>
      </c>
      <c r="L511" t="str">
        <f>IF($A511="","",VLOOKUP($A511,DADOS!$F:$R,12,FALSE))</f>
        <v/>
      </c>
      <c r="M511" t="str">
        <f>IF($A511="","",VLOOKUP($A511,DADOS!$F:$R,13,FALSE))</f>
        <v/>
      </c>
      <c r="P511">
        <f>IF($B$23="","",$B$23)</f>
        <v>32</v>
      </c>
      <c r="Q511">
        <f>IF($C$23="","",$C$23)</f>
        <v>16</v>
      </c>
      <c r="R511">
        <f>IF($D$23="","",$D$23)</f>
        <v>32</v>
      </c>
      <c r="S511">
        <f>IF(E$23="","",E$23)</f>
        <v>6</v>
      </c>
      <c r="T511">
        <f>IF(F$23="","",F$23)</f>
        <v>6</v>
      </c>
      <c r="U511">
        <f>IF(G$23="","",G$23)</f>
        <v>0.12</v>
      </c>
      <c r="V511">
        <f>IF(H$23="","",H$23)</f>
        <v>0.12</v>
      </c>
      <c r="W511">
        <f>IF($B$23="","",$B$23)</f>
        <v>32</v>
      </c>
      <c r="X511">
        <f>IF($C$23="","",$C$23)</f>
        <v>16</v>
      </c>
      <c r="Y511">
        <f>IF($D$23="","",$D$23)</f>
        <v>32</v>
      </c>
      <c r="Z511">
        <f>IF(L$23="","",L$23)</f>
        <v>0.12</v>
      </c>
      <c r="AA511">
        <f>IF(M$23="","",M$23)</f>
        <v>0.12</v>
      </c>
      <c r="AC511">
        <f>IF(B$22="","",B$22)</f>
        <v>48</v>
      </c>
      <c r="AD511">
        <f>IF(C$22="","",C$22)</f>
        <v>24</v>
      </c>
      <c r="AE511">
        <f>IF(D$22="","",D$22)</f>
        <v>48</v>
      </c>
      <c r="AF511">
        <f>IF(E$22="","",E$22)</f>
        <v>9</v>
      </c>
      <c r="AG511">
        <f>IF(F$22="","",F$22)</f>
        <v>9</v>
      </c>
      <c r="AH511">
        <f>IF(G$22="","",G$22)</f>
        <v>0.18</v>
      </c>
      <c r="AI511">
        <f>IF(H$22="","",H$22)</f>
        <v>0.18</v>
      </c>
      <c r="AJ511">
        <f>IF(I$22="","",I$22)</f>
        <v>1.7999999999999998</v>
      </c>
      <c r="AK511">
        <f>IF(J$22="","",J$22)</f>
        <v>1.7999999999999998</v>
      </c>
      <c r="AL511">
        <f>IF(K$22="","",K$22)</f>
        <v>0.09</v>
      </c>
      <c r="AM511">
        <f>IF(L$22="","",L$22)</f>
        <v>0.18</v>
      </c>
      <c r="AN511">
        <f>IF(M$22="","",M$22)</f>
        <v>0.18</v>
      </c>
      <c r="AP511">
        <f>$B$16</f>
        <v>40</v>
      </c>
      <c r="AQ511">
        <f>$B$16</f>
        <v>40</v>
      </c>
      <c r="AR511">
        <f>$B$16</f>
        <v>40</v>
      </c>
      <c r="AS511">
        <f>$B$16</f>
        <v>40</v>
      </c>
      <c r="AT511">
        <f>$B$16</f>
        <v>40</v>
      </c>
      <c r="AU511">
        <f>$B$16</f>
        <v>40</v>
      </c>
      <c r="AV511">
        <f>$B$16</f>
        <v>40</v>
      </c>
      <c r="AW511">
        <f>$B$16</f>
        <v>40</v>
      </c>
      <c r="AX511">
        <f>$B$16</f>
        <v>40</v>
      </c>
      <c r="AY511">
        <f>$B$16</f>
        <v>40</v>
      </c>
      <c r="AZ511">
        <f>$B$16</f>
        <v>40</v>
      </c>
      <c r="BA511">
        <f>$B$16</f>
        <v>40</v>
      </c>
    </row>
    <row r="512">
      <c r="B512" t="str">
        <f>IF($A512="","",VLOOKUP($A512,DADOS!$F:$R,2,FALSE))</f>
        <v/>
      </c>
      <c r="C512" t="str">
        <f>IF($A512="","",VLOOKUP($A512,DADOS!$F:$R,3,FALSE))</f>
        <v/>
      </c>
      <c r="D512" t="str">
        <f>IF($A512="","",VLOOKUP($A512,DADOS!$F:$R,4,FALSE))</f>
        <v/>
      </c>
      <c r="E512" t="str">
        <f>IF($A512="","",VLOOKUP($A512,DADOS!$F:$R,5,FALSE))</f>
        <v/>
      </c>
      <c r="F512" t="str">
        <f>IF($A512="","",VLOOKUP($A512,DADOS!$F:$R,6,FALSE))</f>
        <v/>
      </c>
      <c r="G512" t="str">
        <f>IF($A512="","",VLOOKUP($A512,DADOS!$F:$R,7,FALSE))</f>
        <v/>
      </c>
      <c r="H512" t="str">
        <f>IF($A512="","",VLOOKUP($A512,DADOS!$F:$R,8,FALSE))</f>
        <v/>
      </c>
      <c r="I512" t="str">
        <f>IF($A512="","",VLOOKUP($A512,DADOS!$F:$R,9,FALSE))</f>
        <v/>
      </c>
      <c r="J512" t="str">
        <f>IF($A512="","",VLOOKUP($A512,DADOS!$F:$R,10,FALSE))</f>
        <v/>
      </c>
      <c r="K512" t="str">
        <f>IF($A512="","",VLOOKUP($A512,DADOS!$F:$R,11,FALSE))</f>
        <v/>
      </c>
      <c r="L512" t="str">
        <f>IF($A512="","",VLOOKUP($A512,DADOS!$F:$R,12,FALSE))</f>
        <v/>
      </c>
      <c r="M512" t="str">
        <f>IF($A512="","",VLOOKUP($A512,DADOS!$F:$R,13,FALSE))</f>
        <v/>
      </c>
      <c r="P512">
        <f>IF($B$23="","",$B$23)</f>
        <v>32</v>
      </c>
      <c r="Q512">
        <f>IF($C$23="","",$C$23)</f>
        <v>16</v>
      </c>
      <c r="R512">
        <f>IF($D$23="","",$D$23)</f>
        <v>32</v>
      </c>
      <c r="S512">
        <f>IF(E$23="","",E$23)</f>
        <v>6</v>
      </c>
      <c r="T512">
        <f>IF(F$23="","",F$23)</f>
        <v>6</v>
      </c>
      <c r="U512">
        <f>IF(G$23="","",G$23)</f>
        <v>0.12</v>
      </c>
      <c r="V512">
        <f>IF(H$23="","",H$23)</f>
        <v>0.12</v>
      </c>
      <c r="W512">
        <f>IF($B$23="","",$B$23)</f>
        <v>32</v>
      </c>
      <c r="X512">
        <f>IF($C$23="","",$C$23)</f>
        <v>16</v>
      </c>
      <c r="Y512">
        <f>IF($D$23="","",$D$23)</f>
        <v>32</v>
      </c>
      <c r="Z512">
        <f>IF(L$23="","",L$23)</f>
        <v>0.12</v>
      </c>
      <c r="AA512">
        <f>IF(M$23="","",M$23)</f>
        <v>0.12</v>
      </c>
      <c r="AC512">
        <f>IF(B$22="","",B$22)</f>
        <v>48</v>
      </c>
      <c r="AD512">
        <f>IF(C$22="","",C$22)</f>
        <v>24</v>
      </c>
      <c r="AE512">
        <f>IF(D$22="","",D$22)</f>
        <v>48</v>
      </c>
      <c r="AF512">
        <f>IF(E$22="","",E$22)</f>
        <v>9</v>
      </c>
      <c r="AG512">
        <f>IF(F$22="","",F$22)</f>
        <v>9</v>
      </c>
      <c r="AH512">
        <f>IF(G$22="","",G$22)</f>
        <v>0.18</v>
      </c>
      <c r="AI512">
        <f>IF(H$22="","",H$22)</f>
        <v>0.18</v>
      </c>
      <c r="AJ512">
        <f>IF(I$22="","",I$22)</f>
        <v>1.7999999999999998</v>
      </c>
      <c r="AK512">
        <f>IF(J$22="","",J$22)</f>
        <v>1.7999999999999998</v>
      </c>
      <c r="AL512">
        <f>IF(K$22="","",K$22)</f>
        <v>0.09</v>
      </c>
      <c r="AM512">
        <f>IF(L$22="","",L$22)</f>
        <v>0.18</v>
      </c>
      <c r="AN512">
        <f>IF(M$22="","",M$22)</f>
        <v>0.18</v>
      </c>
      <c r="AP512">
        <f>$B$16</f>
        <v>40</v>
      </c>
      <c r="AQ512">
        <f>$B$16</f>
        <v>40</v>
      </c>
      <c r="AR512">
        <f>$B$16</f>
        <v>40</v>
      </c>
      <c r="AS512">
        <f>$B$16</f>
        <v>40</v>
      </c>
      <c r="AT512">
        <f>$B$16</f>
        <v>40</v>
      </c>
      <c r="AU512">
        <f>$B$16</f>
        <v>40</v>
      </c>
      <c r="AV512">
        <f>$B$16</f>
        <v>40</v>
      </c>
      <c r="AW512">
        <f>$B$16</f>
        <v>40</v>
      </c>
      <c r="AX512">
        <f>$B$16</f>
        <v>40</v>
      </c>
      <c r="AY512">
        <f>$B$16</f>
        <v>40</v>
      </c>
      <c r="AZ512">
        <f>$B$16</f>
        <v>40</v>
      </c>
      <c r="BA512">
        <f>$B$16</f>
        <v>40</v>
      </c>
    </row>
    <row r="513">
      <c r="B513" t="str">
        <f>IF($A513="","",VLOOKUP($A513,DADOS!$F:$R,2,FALSE))</f>
        <v/>
      </c>
      <c r="C513" t="str">
        <f>IF($A513="","",VLOOKUP($A513,DADOS!$F:$R,3,FALSE))</f>
        <v/>
      </c>
      <c r="D513" t="str">
        <f>IF($A513="","",VLOOKUP($A513,DADOS!$F:$R,4,FALSE))</f>
        <v/>
      </c>
      <c r="E513" t="str">
        <f>IF($A513="","",VLOOKUP($A513,DADOS!$F:$R,5,FALSE))</f>
        <v/>
      </c>
      <c r="F513" t="str">
        <f>IF($A513="","",VLOOKUP($A513,DADOS!$F:$R,6,FALSE))</f>
        <v/>
      </c>
      <c r="G513" t="str">
        <f>IF($A513="","",VLOOKUP($A513,DADOS!$F:$R,7,FALSE))</f>
        <v/>
      </c>
      <c r="H513" t="str">
        <f>IF($A513="","",VLOOKUP($A513,DADOS!$F:$R,8,FALSE))</f>
        <v/>
      </c>
      <c r="I513" t="str">
        <f>IF($A513="","",VLOOKUP($A513,DADOS!$F:$R,9,FALSE))</f>
        <v/>
      </c>
      <c r="J513" t="str">
        <f>IF($A513="","",VLOOKUP($A513,DADOS!$F:$R,10,FALSE))</f>
        <v/>
      </c>
      <c r="K513" t="str">
        <f>IF($A513="","",VLOOKUP($A513,DADOS!$F:$R,11,FALSE))</f>
        <v/>
      </c>
      <c r="L513" t="str">
        <f>IF($A513="","",VLOOKUP($A513,DADOS!$F:$R,12,FALSE))</f>
        <v/>
      </c>
      <c r="M513" t="str">
        <f>IF($A513="","",VLOOKUP($A513,DADOS!$F:$R,13,FALSE))</f>
        <v/>
      </c>
      <c r="P513">
        <f>IF($B$23="","",$B$23)</f>
        <v>32</v>
      </c>
      <c r="Q513">
        <f>IF($C$23="","",$C$23)</f>
        <v>16</v>
      </c>
      <c r="R513">
        <f>IF($D$23="","",$D$23)</f>
        <v>32</v>
      </c>
      <c r="S513">
        <f>IF(E$23="","",E$23)</f>
        <v>6</v>
      </c>
      <c r="T513">
        <f>IF(F$23="","",F$23)</f>
        <v>6</v>
      </c>
      <c r="U513">
        <f>IF(G$23="","",G$23)</f>
        <v>0.12</v>
      </c>
      <c r="V513">
        <f>IF(H$23="","",H$23)</f>
        <v>0.12</v>
      </c>
      <c r="W513">
        <f>IF($B$23="","",$B$23)</f>
        <v>32</v>
      </c>
      <c r="X513">
        <f>IF($C$23="","",$C$23)</f>
        <v>16</v>
      </c>
      <c r="Y513">
        <f>IF($D$23="","",$D$23)</f>
        <v>32</v>
      </c>
      <c r="Z513">
        <f>IF(L$23="","",L$23)</f>
        <v>0.12</v>
      </c>
      <c r="AA513">
        <f>IF(M$23="","",M$23)</f>
        <v>0.12</v>
      </c>
      <c r="AC513">
        <f>IF(B$22="","",B$22)</f>
        <v>48</v>
      </c>
      <c r="AD513">
        <f>IF(C$22="","",C$22)</f>
        <v>24</v>
      </c>
      <c r="AE513">
        <f>IF(D$22="","",D$22)</f>
        <v>48</v>
      </c>
      <c r="AF513">
        <f>IF(E$22="","",E$22)</f>
        <v>9</v>
      </c>
      <c r="AG513">
        <f>IF(F$22="","",F$22)</f>
        <v>9</v>
      </c>
      <c r="AH513">
        <f>IF(G$22="","",G$22)</f>
        <v>0.18</v>
      </c>
      <c r="AI513">
        <f>IF(H$22="","",H$22)</f>
        <v>0.18</v>
      </c>
      <c r="AJ513">
        <f>IF(I$22="","",I$22)</f>
        <v>1.7999999999999998</v>
      </c>
      <c r="AK513">
        <f>IF(J$22="","",J$22)</f>
        <v>1.7999999999999998</v>
      </c>
      <c r="AL513">
        <f>IF(K$22="","",K$22)</f>
        <v>0.09</v>
      </c>
      <c r="AM513">
        <f>IF(L$22="","",L$22)</f>
        <v>0.18</v>
      </c>
      <c r="AN513">
        <f>IF(M$22="","",M$22)</f>
        <v>0.18</v>
      </c>
      <c r="AP513">
        <f>$B$16</f>
        <v>40</v>
      </c>
      <c r="AQ513">
        <f>$B$16</f>
        <v>40</v>
      </c>
      <c r="AR513">
        <f>$B$16</f>
        <v>40</v>
      </c>
      <c r="AS513">
        <f>$B$16</f>
        <v>40</v>
      </c>
      <c r="AT513">
        <f>$B$16</f>
        <v>40</v>
      </c>
      <c r="AU513">
        <f>$B$16</f>
        <v>40</v>
      </c>
      <c r="AV513">
        <f>$B$16</f>
        <v>40</v>
      </c>
      <c r="AW513">
        <f>$B$16</f>
        <v>40</v>
      </c>
      <c r="AX513">
        <f>$B$16</f>
        <v>40</v>
      </c>
      <c r="AY513">
        <f>$B$16</f>
        <v>40</v>
      </c>
      <c r="AZ513">
        <f>$B$16</f>
        <v>40</v>
      </c>
      <c r="BA513">
        <f>$B$16</f>
        <v>40</v>
      </c>
    </row>
    <row r="514">
      <c r="B514" t="str">
        <f>IF($A514="","",VLOOKUP($A514,DADOS!$F:$R,2,FALSE))</f>
        <v/>
      </c>
      <c r="C514" t="str">
        <f>IF($A514="","",VLOOKUP($A514,DADOS!$F:$R,3,FALSE))</f>
        <v/>
      </c>
      <c r="D514" t="str">
        <f>IF($A514="","",VLOOKUP($A514,DADOS!$F:$R,4,FALSE))</f>
        <v/>
      </c>
      <c r="E514" t="str">
        <f>IF($A514="","",VLOOKUP($A514,DADOS!$F:$R,5,FALSE))</f>
        <v/>
      </c>
      <c r="F514" t="str">
        <f>IF($A514="","",VLOOKUP($A514,DADOS!$F:$R,6,FALSE))</f>
        <v/>
      </c>
      <c r="G514" t="str">
        <f>IF($A514="","",VLOOKUP($A514,DADOS!$F:$R,7,FALSE))</f>
        <v/>
      </c>
      <c r="H514" t="str">
        <f>IF($A514="","",VLOOKUP($A514,DADOS!$F:$R,8,FALSE))</f>
        <v/>
      </c>
      <c r="I514" t="str">
        <f>IF($A514="","",VLOOKUP($A514,DADOS!$F:$R,9,FALSE))</f>
        <v/>
      </c>
      <c r="J514" t="str">
        <f>IF($A514="","",VLOOKUP($A514,DADOS!$F:$R,10,FALSE))</f>
        <v/>
      </c>
      <c r="K514" t="str">
        <f>IF($A514="","",VLOOKUP($A514,DADOS!$F:$R,11,FALSE))</f>
        <v/>
      </c>
      <c r="L514" t="str">
        <f>IF($A514="","",VLOOKUP($A514,DADOS!$F:$R,12,FALSE))</f>
        <v/>
      </c>
      <c r="M514" t="str">
        <f>IF($A514="","",VLOOKUP($A514,DADOS!$F:$R,13,FALSE))</f>
        <v/>
      </c>
      <c r="P514">
        <f>IF($B$23="","",$B$23)</f>
        <v>32</v>
      </c>
      <c r="Q514">
        <f>IF($C$23="","",$C$23)</f>
        <v>16</v>
      </c>
      <c r="R514">
        <f>IF($D$23="","",$D$23)</f>
        <v>32</v>
      </c>
      <c r="S514">
        <f>IF(E$23="","",E$23)</f>
        <v>6</v>
      </c>
      <c r="T514">
        <f>IF(F$23="","",F$23)</f>
        <v>6</v>
      </c>
      <c r="U514">
        <f>IF(G$23="","",G$23)</f>
        <v>0.12</v>
      </c>
      <c r="V514">
        <f>IF(H$23="","",H$23)</f>
        <v>0.12</v>
      </c>
      <c r="W514">
        <f>IF($B$23="","",$B$23)</f>
        <v>32</v>
      </c>
      <c r="X514">
        <f>IF($C$23="","",$C$23)</f>
        <v>16</v>
      </c>
      <c r="Y514">
        <f>IF($D$23="","",$D$23)</f>
        <v>32</v>
      </c>
      <c r="Z514">
        <f>IF(L$23="","",L$23)</f>
        <v>0.12</v>
      </c>
      <c r="AA514">
        <f>IF(M$23="","",M$23)</f>
        <v>0.12</v>
      </c>
      <c r="AC514">
        <f>IF(B$22="","",B$22)</f>
        <v>48</v>
      </c>
      <c r="AD514">
        <f>IF(C$22="","",C$22)</f>
        <v>24</v>
      </c>
      <c r="AE514">
        <f>IF(D$22="","",D$22)</f>
        <v>48</v>
      </c>
      <c r="AF514">
        <f>IF(E$22="","",E$22)</f>
        <v>9</v>
      </c>
      <c r="AG514">
        <f>IF(F$22="","",F$22)</f>
        <v>9</v>
      </c>
      <c r="AH514">
        <f>IF(G$22="","",G$22)</f>
        <v>0.18</v>
      </c>
      <c r="AI514">
        <f>IF(H$22="","",H$22)</f>
        <v>0.18</v>
      </c>
      <c r="AJ514">
        <f>IF(I$22="","",I$22)</f>
        <v>1.7999999999999998</v>
      </c>
      <c r="AK514">
        <f>IF(J$22="","",J$22)</f>
        <v>1.7999999999999998</v>
      </c>
      <c r="AL514">
        <f>IF(K$22="","",K$22)</f>
        <v>0.09</v>
      </c>
      <c r="AM514">
        <f>IF(L$22="","",L$22)</f>
        <v>0.18</v>
      </c>
      <c r="AN514">
        <f>IF(M$22="","",M$22)</f>
        <v>0.18</v>
      </c>
      <c r="AP514">
        <f>$B$16</f>
        <v>40</v>
      </c>
      <c r="AQ514">
        <f>$B$16</f>
        <v>40</v>
      </c>
      <c r="AR514">
        <f>$B$16</f>
        <v>40</v>
      </c>
      <c r="AS514">
        <f>$B$16</f>
        <v>40</v>
      </c>
      <c r="AT514">
        <f>$B$16</f>
        <v>40</v>
      </c>
      <c r="AU514">
        <f>$B$16</f>
        <v>40</v>
      </c>
      <c r="AV514">
        <f>$B$16</f>
        <v>40</v>
      </c>
      <c r="AW514">
        <f>$B$16</f>
        <v>40</v>
      </c>
      <c r="AX514">
        <f>$B$16</f>
        <v>40</v>
      </c>
      <c r="AY514">
        <f>$B$16</f>
        <v>40</v>
      </c>
      <c r="AZ514">
        <f>$B$16</f>
        <v>40</v>
      </c>
      <c r="BA514">
        <f>$B$16</f>
        <v>40</v>
      </c>
    </row>
    <row r="515">
      <c r="B515" t="str">
        <f>IF($A515="","",VLOOKUP($A515,DADOS!$F:$R,2,FALSE))</f>
        <v/>
      </c>
      <c r="C515" t="str">
        <f>IF($A515="","",VLOOKUP($A515,DADOS!$F:$R,3,FALSE))</f>
        <v/>
      </c>
      <c r="D515" t="str">
        <f>IF($A515="","",VLOOKUP($A515,DADOS!$F:$R,4,FALSE))</f>
        <v/>
      </c>
      <c r="E515" t="str">
        <f>IF($A515="","",VLOOKUP($A515,DADOS!$F:$R,5,FALSE))</f>
        <v/>
      </c>
      <c r="F515" t="str">
        <f>IF($A515="","",VLOOKUP($A515,DADOS!$F:$R,6,FALSE))</f>
        <v/>
      </c>
      <c r="G515" t="str">
        <f>IF($A515="","",VLOOKUP($A515,DADOS!$F:$R,7,FALSE))</f>
        <v/>
      </c>
      <c r="H515" t="str">
        <f>IF($A515="","",VLOOKUP($A515,DADOS!$F:$R,8,FALSE))</f>
        <v/>
      </c>
      <c r="I515" t="str">
        <f>IF($A515="","",VLOOKUP($A515,DADOS!$F:$R,9,FALSE))</f>
        <v/>
      </c>
      <c r="J515" t="str">
        <f>IF($A515="","",VLOOKUP($A515,DADOS!$F:$R,10,FALSE))</f>
        <v/>
      </c>
      <c r="K515" t="str">
        <f>IF($A515="","",VLOOKUP($A515,DADOS!$F:$R,11,FALSE))</f>
        <v/>
      </c>
      <c r="L515" t="str">
        <f>IF($A515="","",VLOOKUP($A515,DADOS!$F:$R,12,FALSE))</f>
        <v/>
      </c>
      <c r="M515" t="str">
        <f>IF($A515="","",VLOOKUP($A515,DADOS!$F:$R,13,FALSE))</f>
        <v/>
      </c>
      <c r="P515">
        <f>IF($B$23="","",$B$23)</f>
        <v>32</v>
      </c>
      <c r="Q515">
        <f>IF($C$23="","",$C$23)</f>
        <v>16</v>
      </c>
      <c r="R515">
        <f>IF($D$23="","",$D$23)</f>
        <v>32</v>
      </c>
      <c r="S515">
        <f>IF(E$23="","",E$23)</f>
        <v>6</v>
      </c>
      <c r="T515">
        <f>IF(F$23="","",F$23)</f>
        <v>6</v>
      </c>
      <c r="U515">
        <f>IF(G$23="","",G$23)</f>
        <v>0.12</v>
      </c>
      <c r="V515">
        <f>IF(H$23="","",H$23)</f>
        <v>0.12</v>
      </c>
      <c r="W515">
        <f>IF($B$23="","",$B$23)</f>
        <v>32</v>
      </c>
      <c r="X515">
        <f>IF($C$23="","",$C$23)</f>
        <v>16</v>
      </c>
      <c r="Y515">
        <f>IF($D$23="","",$D$23)</f>
        <v>32</v>
      </c>
      <c r="Z515">
        <f>IF(L$23="","",L$23)</f>
        <v>0.12</v>
      </c>
      <c r="AA515">
        <f>IF(M$23="","",M$23)</f>
        <v>0.12</v>
      </c>
      <c r="AC515">
        <f>IF(B$22="","",B$22)</f>
        <v>48</v>
      </c>
      <c r="AD515">
        <f>IF(C$22="","",C$22)</f>
        <v>24</v>
      </c>
      <c r="AE515">
        <f>IF(D$22="","",D$22)</f>
        <v>48</v>
      </c>
      <c r="AF515">
        <f>IF(E$22="","",E$22)</f>
        <v>9</v>
      </c>
      <c r="AG515">
        <f>IF(F$22="","",F$22)</f>
        <v>9</v>
      </c>
      <c r="AH515">
        <f>IF(G$22="","",G$22)</f>
        <v>0.18</v>
      </c>
      <c r="AI515">
        <f>IF(H$22="","",H$22)</f>
        <v>0.18</v>
      </c>
      <c r="AJ515">
        <f>IF(I$22="","",I$22)</f>
        <v>1.7999999999999998</v>
      </c>
      <c r="AK515">
        <f>IF(J$22="","",J$22)</f>
        <v>1.7999999999999998</v>
      </c>
      <c r="AL515">
        <f>IF(K$22="","",K$22)</f>
        <v>0.09</v>
      </c>
      <c r="AM515">
        <f>IF(L$22="","",L$22)</f>
        <v>0.18</v>
      </c>
      <c r="AN515">
        <f>IF(M$22="","",M$22)</f>
        <v>0.18</v>
      </c>
      <c r="AP515">
        <f>$B$16</f>
        <v>40</v>
      </c>
      <c r="AQ515">
        <f>$B$16</f>
        <v>40</v>
      </c>
      <c r="AR515">
        <f>$B$16</f>
        <v>40</v>
      </c>
      <c r="AS515">
        <f>$B$16</f>
        <v>40</v>
      </c>
      <c r="AT515">
        <f>$B$16</f>
        <v>40</v>
      </c>
      <c r="AU515">
        <f>$B$16</f>
        <v>40</v>
      </c>
      <c r="AV515">
        <f>$B$16</f>
        <v>40</v>
      </c>
      <c r="AW515">
        <f>$B$16</f>
        <v>40</v>
      </c>
      <c r="AX515">
        <f>$B$16</f>
        <v>40</v>
      </c>
      <c r="AY515">
        <f>$B$16</f>
        <v>40</v>
      </c>
      <c r="AZ515">
        <f>$B$16</f>
        <v>40</v>
      </c>
      <c r="BA515">
        <f>$B$16</f>
        <v>40</v>
      </c>
    </row>
    <row r="516">
      <c r="B516" t="str">
        <f>IF($A516="","",VLOOKUP($A516,DADOS!$F:$R,2,FALSE))</f>
        <v/>
      </c>
      <c r="C516" t="str">
        <f>IF($A516="","",VLOOKUP($A516,DADOS!$F:$R,3,FALSE))</f>
        <v/>
      </c>
      <c r="D516" t="str">
        <f>IF($A516="","",VLOOKUP($A516,DADOS!$F:$R,4,FALSE))</f>
        <v/>
      </c>
      <c r="E516" t="str">
        <f>IF($A516="","",VLOOKUP($A516,DADOS!$F:$R,5,FALSE))</f>
        <v/>
      </c>
      <c r="F516" t="str">
        <f>IF($A516="","",VLOOKUP($A516,DADOS!$F:$R,6,FALSE))</f>
        <v/>
      </c>
      <c r="G516" t="str">
        <f>IF($A516="","",VLOOKUP($A516,DADOS!$F:$R,7,FALSE))</f>
        <v/>
      </c>
      <c r="H516" t="str">
        <f>IF($A516="","",VLOOKUP($A516,DADOS!$F:$R,8,FALSE))</f>
        <v/>
      </c>
      <c r="I516" t="str">
        <f>IF($A516="","",VLOOKUP($A516,DADOS!$F:$R,9,FALSE))</f>
        <v/>
      </c>
      <c r="J516" t="str">
        <f>IF($A516="","",VLOOKUP($A516,DADOS!$F:$R,10,FALSE))</f>
        <v/>
      </c>
      <c r="K516" t="str">
        <f>IF($A516="","",VLOOKUP($A516,DADOS!$F:$R,11,FALSE))</f>
        <v/>
      </c>
      <c r="L516" t="str">
        <f>IF($A516="","",VLOOKUP($A516,DADOS!$F:$R,12,FALSE))</f>
        <v/>
      </c>
      <c r="M516" t="str">
        <f>IF($A516="","",VLOOKUP($A516,DADOS!$F:$R,13,FALSE))</f>
        <v/>
      </c>
      <c r="P516">
        <f>IF($B$23="","",$B$23)</f>
        <v>32</v>
      </c>
      <c r="Q516">
        <f>IF($C$23="","",$C$23)</f>
        <v>16</v>
      </c>
      <c r="R516">
        <f>IF($D$23="","",$D$23)</f>
        <v>32</v>
      </c>
      <c r="S516">
        <f>IF(E$23="","",E$23)</f>
        <v>6</v>
      </c>
      <c r="T516">
        <f>IF(F$23="","",F$23)</f>
        <v>6</v>
      </c>
      <c r="U516">
        <f>IF(G$23="","",G$23)</f>
        <v>0.12</v>
      </c>
      <c r="V516">
        <f>IF(H$23="","",H$23)</f>
        <v>0.12</v>
      </c>
      <c r="W516">
        <f>IF($B$23="","",$B$23)</f>
        <v>32</v>
      </c>
      <c r="X516">
        <f>IF($C$23="","",$C$23)</f>
        <v>16</v>
      </c>
      <c r="Y516">
        <f>IF($D$23="","",$D$23)</f>
        <v>32</v>
      </c>
      <c r="Z516">
        <f>IF(L$23="","",L$23)</f>
        <v>0.12</v>
      </c>
      <c r="AA516">
        <f>IF(M$23="","",M$23)</f>
        <v>0.12</v>
      </c>
      <c r="AC516">
        <f>IF(B$22="","",B$22)</f>
        <v>48</v>
      </c>
      <c r="AD516">
        <f>IF(C$22="","",C$22)</f>
        <v>24</v>
      </c>
      <c r="AE516">
        <f>IF(D$22="","",D$22)</f>
        <v>48</v>
      </c>
      <c r="AF516">
        <f>IF(E$22="","",E$22)</f>
        <v>9</v>
      </c>
      <c r="AG516">
        <f>IF(F$22="","",F$22)</f>
        <v>9</v>
      </c>
      <c r="AH516">
        <f>IF(G$22="","",G$22)</f>
        <v>0.18</v>
      </c>
      <c r="AI516">
        <f>IF(H$22="","",H$22)</f>
        <v>0.18</v>
      </c>
      <c r="AJ516">
        <f>IF(I$22="","",I$22)</f>
        <v>1.7999999999999998</v>
      </c>
      <c r="AK516">
        <f>IF(J$22="","",J$22)</f>
        <v>1.7999999999999998</v>
      </c>
      <c r="AL516">
        <f>IF(K$22="","",K$22)</f>
        <v>0.09</v>
      </c>
      <c r="AM516">
        <f>IF(L$22="","",L$22)</f>
        <v>0.18</v>
      </c>
      <c r="AN516">
        <f>IF(M$22="","",M$22)</f>
        <v>0.18</v>
      </c>
      <c r="AP516">
        <f>$B$16</f>
        <v>40</v>
      </c>
      <c r="AQ516">
        <f>$B$16</f>
        <v>40</v>
      </c>
      <c r="AR516">
        <f>$B$16</f>
        <v>40</v>
      </c>
      <c r="AS516">
        <f>$B$16</f>
        <v>40</v>
      </c>
      <c r="AT516">
        <f>$B$16</f>
        <v>40</v>
      </c>
      <c r="AU516">
        <f>$B$16</f>
        <v>40</v>
      </c>
      <c r="AV516">
        <f>$B$16</f>
        <v>40</v>
      </c>
      <c r="AW516">
        <f>$B$16</f>
        <v>40</v>
      </c>
      <c r="AX516">
        <f>$B$16</f>
        <v>40</v>
      </c>
      <c r="AY516">
        <f>$B$16</f>
        <v>40</v>
      </c>
      <c r="AZ516">
        <f>$B$16</f>
        <v>40</v>
      </c>
      <c r="BA516">
        <f>$B$16</f>
        <v>40</v>
      </c>
    </row>
    <row r="517">
      <c r="B517" t="str">
        <f>IF($A517="","",VLOOKUP($A517,DADOS!$F:$R,2,FALSE))</f>
        <v/>
      </c>
      <c r="C517" t="str">
        <f>IF($A517="","",VLOOKUP($A517,DADOS!$F:$R,3,FALSE))</f>
        <v/>
      </c>
      <c r="D517" t="str">
        <f>IF($A517="","",VLOOKUP($A517,DADOS!$F:$R,4,FALSE))</f>
        <v/>
      </c>
      <c r="E517" t="str">
        <f>IF($A517="","",VLOOKUP($A517,DADOS!$F:$R,5,FALSE))</f>
        <v/>
      </c>
      <c r="F517" t="str">
        <f>IF($A517="","",VLOOKUP($A517,DADOS!$F:$R,6,FALSE))</f>
        <v/>
      </c>
      <c r="G517" t="str">
        <f>IF($A517="","",VLOOKUP($A517,DADOS!$F:$R,7,FALSE))</f>
        <v/>
      </c>
      <c r="H517" t="str">
        <f>IF($A517="","",VLOOKUP($A517,DADOS!$F:$R,8,FALSE))</f>
        <v/>
      </c>
      <c r="I517" t="str">
        <f>IF($A517="","",VLOOKUP($A517,DADOS!$F:$R,9,FALSE))</f>
        <v/>
      </c>
      <c r="J517" t="str">
        <f>IF($A517="","",VLOOKUP($A517,DADOS!$F:$R,10,FALSE))</f>
        <v/>
      </c>
      <c r="K517" t="str">
        <f>IF($A517="","",VLOOKUP($A517,DADOS!$F:$R,11,FALSE))</f>
        <v/>
      </c>
      <c r="L517" t="str">
        <f>IF($A517="","",VLOOKUP($A517,DADOS!$F:$R,12,FALSE))</f>
        <v/>
      </c>
      <c r="M517" t="str">
        <f>IF($A517="","",VLOOKUP($A517,DADOS!$F:$R,13,FALSE))</f>
        <v/>
      </c>
      <c r="P517">
        <f>IF($B$23="","",$B$23)</f>
        <v>32</v>
      </c>
      <c r="Q517">
        <f>IF($C$23="","",$C$23)</f>
        <v>16</v>
      </c>
      <c r="R517">
        <f>IF($D$23="","",$D$23)</f>
        <v>32</v>
      </c>
      <c r="S517">
        <f>IF(E$23="","",E$23)</f>
        <v>6</v>
      </c>
      <c r="T517">
        <f>IF(F$23="","",F$23)</f>
        <v>6</v>
      </c>
      <c r="U517">
        <f>IF(G$23="","",G$23)</f>
        <v>0.12</v>
      </c>
      <c r="V517">
        <f>IF(H$23="","",H$23)</f>
        <v>0.12</v>
      </c>
      <c r="W517">
        <f>IF($B$23="","",$B$23)</f>
        <v>32</v>
      </c>
      <c r="X517">
        <f>IF($C$23="","",$C$23)</f>
        <v>16</v>
      </c>
      <c r="Y517">
        <f>IF($D$23="","",$D$23)</f>
        <v>32</v>
      </c>
      <c r="Z517">
        <f>IF(L$23="","",L$23)</f>
        <v>0.12</v>
      </c>
      <c r="AA517">
        <f>IF(M$23="","",M$23)</f>
        <v>0.12</v>
      </c>
      <c r="AC517">
        <f>IF(B$22="","",B$22)</f>
        <v>48</v>
      </c>
      <c r="AD517">
        <f>IF(C$22="","",C$22)</f>
        <v>24</v>
      </c>
      <c r="AE517">
        <f>IF(D$22="","",D$22)</f>
        <v>48</v>
      </c>
      <c r="AF517">
        <f>IF(E$22="","",E$22)</f>
        <v>9</v>
      </c>
      <c r="AG517">
        <f>IF(F$22="","",F$22)</f>
        <v>9</v>
      </c>
      <c r="AH517">
        <f>IF(G$22="","",G$22)</f>
        <v>0.18</v>
      </c>
      <c r="AI517">
        <f>IF(H$22="","",H$22)</f>
        <v>0.18</v>
      </c>
      <c r="AJ517">
        <f>IF(I$22="","",I$22)</f>
        <v>1.7999999999999998</v>
      </c>
      <c r="AK517">
        <f>IF(J$22="","",J$22)</f>
        <v>1.7999999999999998</v>
      </c>
      <c r="AL517">
        <f>IF(K$22="","",K$22)</f>
        <v>0.09</v>
      </c>
      <c r="AM517">
        <f>IF(L$22="","",L$22)</f>
        <v>0.18</v>
      </c>
      <c r="AN517">
        <f>IF(M$22="","",M$22)</f>
        <v>0.18</v>
      </c>
      <c r="AP517">
        <f>$B$16</f>
        <v>40</v>
      </c>
      <c r="AQ517">
        <f>$B$16</f>
        <v>40</v>
      </c>
      <c r="AR517">
        <f>$B$16</f>
        <v>40</v>
      </c>
      <c r="AS517">
        <f>$B$16</f>
        <v>40</v>
      </c>
      <c r="AT517">
        <f>$B$16</f>
        <v>40</v>
      </c>
      <c r="AU517">
        <f>$B$16</f>
        <v>40</v>
      </c>
      <c r="AV517">
        <f>$B$16</f>
        <v>40</v>
      </c>
      <c r="AW517">
        <f>$B$16</f>
        <v>40</v>
      </c>
      <c r="AX517">
        <f>$B$16</f>
        <v>40</v>
      </c>
      <c r="AY517">
        <f>$B$16</f>
        <v>40</v>
      </c>
      <c r="AZ517">
        <f>$B$16</f>
        <v>40</v>
      </c>
      <c r="BA517">
        <f>$B$16</f>
        <v>40</v>
      </c>
    </row>
    <row r="518">
      <c r="B518" t="str">
        <f>IF($A518="","",VLOOKUP($A518,DADOS!$F:$R,2,FALSE))</f>
        <v/>
      </c>
      <c r="C518" t="str">
        <f>IF($A518="","",VLOOKUP($A518,DADOS!$F:$R,3,FALSE))</f>
        <v/>
      </c>
      <c r="D518" t="str">
        <f>IF($A518="","",VLOOKUP($A518,DADOS!$F:$R,4,FALSE))</f>
        <v/>
      </c>
      <c r="E518" t="str">
        <f>IF($A518="","",VLOOKUP($A518,DADOS!$F:$R,5,FALSE))</f>
        <v/>
      </c>
      <c r="F518" t="str">
        <f>IF($A518="","",VLOOKUP($A518,DADOS!$F:$R,6,FALSE))</f>
        <v/>
      </c>
      <c r="G518" t="str">
        <f>IF($A518="","",VLOOKUP($A518,DADOS!$F:$R,7,FALSE))</f>
        <v/>
      </c>
      <c r="H518" t="str">
        <f>IF($A518="","",VLOOKUP($A518,DADOS!$F:$R,8,FALSE))</f>
        <v/>
      </c>
      <c r="I518" t="str">
        <f>IF($A518="","",VLOOKUP($A518,DADOS!$F:$R,9,FALSE))</f>
        <v/>
      </c>
      <c r="J518" t="str">
        <f>IF($A518="","",VLOOKUP($A518,DADOS!$F:$R,10,FALSE))</f>
        <v/>
      </c>
      <c r="K518" t="str">
        <f>IF($A518="","",VLOOKUP($A518,DADOS!$F:$R,11,FALSE))</f>
        <v/>
      </c>
      <c r="L518" t="str">
        <f>IF($A518="","",VLOOKUP($A518,DADOS!$F:$R,12,FALSE))</f>
        <v/>
      </c>
      <c r="M518" t="str">
        <f>IF($A518="","",VLOOKUP($A518,DADOS!$F:$R,13,FALSE))</f>
        <v/>
      </c>
      <c r="P518">
        <f>IF($B$23="","",$B$23)</f>
        <v>32</v>
      </c>
      <c r="Q518">
        <f>IF($C$23="","",$C$23)</f>
        <v>16</v>
      </c>
      <c r="R518">
        <f>IF($D$23="","",$D$23)</f>
        <v>32</v>
      </c>
      <c r="S518">
        <f>IF(E$23="","",E$23)</f>
        <v>6</v>
      </c>
      <c r="T518">
        <f>IF(F$23="","",F$23)</f>
        <v>6</v>
      </c>
      <c r="U518">
        <f>IF(G$23="","",G$23)</f>
        <v>0.12</v>
      </c>
      <c r="V518">
        <f>IF(H$23="","",H$23)</f>
        <v>0.12</v>
      </c>
      <c r="W518">
        <f>IF($B$23="","",$B$23)</f>
        <v>32</v>
      </c>
      <c r="X518">
        <f>IF($C$23="","",$C$23)</f>
        <v>16</v>
      </c>
      <c r="Y518">
        <f>IF($D$23="","",$D$23)</f>
        <v>32</v>
      </c>
      <c r="Z518">
        <f>IF(L$23="","",L$23)</f>
        <v>0.12</v>
      </c>
      <c r="AA518">
        <f>IF(M$23="","",M$23)</f>
        <v>0.12</v>
      </c>
      <c r="AC518">
        <f>IF(B$22="","",B$22)</f>
        <v>48</v>
      </c>
      <c r="AD518">
        <f>IF(C$22="","",C$22)</f>
        <v>24</v>
      </c>
      <c r="AE518">
        <f>IF(D$22="","",D$22)</f>
        <v>48</v>
      </c>
      <c r="AF518">
        <f>IF(E$22="","",E$22)</f>
        <v>9</v>
      </c>
      <c r="AG518">
        <f>IF(F$22="","",F$22)</f>
        <v>9</v>
      </c>
      <c r="AH518">
        <f>IF(G$22="","",G$22)</f>
        <v>0.18</v>
      </c>
      <c r="AI518">
        <f>IF(H$22="","",H$22)</f>
        <v>0.18</v>
      </c>
      <c r="AJ518">
        <f>IF(I$22="","",I$22)</f>
        <v>1.7999999999999998</v>
      </c>
      <c r="AK518">
        <f>IF(J$22="","",J$22)</f>
        <v>1.7999999999999998</v>
      </c>
      <c r="AL518">
        <f>IF(K$22="","",K$22)</f>
        <v>0.09</v>
      </c>
      <c r="AM518">
        <f>IF(L$22="","",L$22)</f>
        <v>0.18</v>
      </c>
      <c r="AN518">
        <f>IF(M$22="","",M$22)</f>
        <v>0.18</v>
      </c>
      <c r="AP518">
        <f>$B$16</f>
        <v>40</v>
      </c>
      <c r="AQ518">
        <f>$B$16</f>
        <v>40</v>
      </c>
      <c r="AR518">
        <f>$B$16</f>
        <v>40</v>
      </c>
      <c r="AS518">
        <f>$B$16</f>
        <v>40</v>
      </c>
      <c r="AT518">
        <f>$B$16</f>
        <v>40</v>
      </c>
      <c r="AU518">
        <f>$B$16</f>
        <v>40</v>
      </c>
      <c r="AV518">
        <f>$B$16</f>
        <v>40</v>
      </c>
      <c r="AW518">
        <f>$B$16</f>
        <v>40</v>
      </c>
      <c r="AX518">
        <f>$B$16</f>
        <v>40</v>
      </c>
      <c r="AY518">
        <f>$B$16</f>
        <v>40</v>
      </c>
      <c r="AZ518">
        <f>$B$16</f>
        <v>40</v>
      </c>
      <c r="BA518">
        <f>$B$16</f>
        <v>40</v>
      </c>
    </row>
    <row r="519">
      <c r="B519" t="str">
        <f>IF($A519="","",VLOOKUP($A519,DADOS!$F:$R,2,FALSE))</f>
        <v/>
      </c>
      <c r="C519" t="str">
        <f>IF($A519="","",VLOOKUP($A519,DADOS!$F:$R,3,FALSE))</f>
        <v/>
      </c>
      <c r="D519" t="str">
        <f>IF($A519="","",VLOOKUP($A519,DADOS!$F:$R,4,FALSE))</f>
        <v/>
      </c>
      <c r="E519" t="str">
        <f>IF($A519="","",VLOOKUP($A519,DADOS!$F:$R,5,FALSE))</f>
        <v/>
      </c>
      <c r="F519" t="str">
        <f>IF($A519="","",VLOOKUP($A519,DADOS!$F:$R,6,FALSE))</f>
        <v/>
      </c>
      <c r="G519" t="str">
        <f>IF($A519="","",VLOOKUP($A519,DADOS!$F:$R,7,FALSE))</f>
        <v/>
      </c>
      <c r="H519" t="str">
        <f>IF($A519="","",VLOOKUP($A519,DADOS!$F:$R,8,FALSE))</f>
        <v/>
      </c>
      <c r="I519" t="str">
        <f>IF($A519="","",VLOOKUP($A519,DADOS!$F:$R,9,FALSE))</f>
        <v/>
      </c>
      <c r="J519" t="str">
        <f>IF($A519="","",VLOOKUP($A519,DADOS!$F:$R,10,FALSE))</f>
        <v/>
      </c>
      <c r="K519" t="str">
        <f>IF($A519="","",VLOOKUP($A519,DADOS!$F:$R,11,FALSE))</f>
        <v/>
      </c>
      <c r="L519" t="str">
        <f>IF($A519="","",VLOOKUP($A519,DADOS!$F:$R,12,FALSE))</f>
        <v/>
      </c>
      <c r="M519" t="str">
        <f>IF($A519="","",VLOOKUP($A519,DADOS!$F:$R,13,FALSE))</f>
        <v/>
      </c>
      <c r="P519">
        <f>IF($B$23="","",$B$23)</f>
        <v>32</v>
      </c>
      <c r="Q519">
        <f>IF($C$23="","",$C$23)</f>
        <v>16</v>
      </c>
      <c r="R519">
        <f>IF($D$23="","",$D$23)</f>
        <v>32</v>
      </c>
      <c r="S519">
        <f>IF(E$23="","",E$23)</f>
        <v>6</v>
      </c>
      <c r="T519">
        <f>IF(F$23="","",F$23)</f>
        <v>6</v>
      </c>
      <c r="U519">
        <f>IF(G$23="","",G$23)</f>
        <v>0.12</v>
      </c>
      <c r="V519">
        <f>IF(H$23="","",H$23)</f>
        <v>0.12</v>
      </c>
      <c r="W519">
        <f>IF($B$23="","",$B$23)</f>
        <v>32</v>
      </c>
      <c r="X519">
        <f>IF($C$23="","",$C$23)</f>
        <v>16</v>
      </c>
      <c r="Y519">
        <f>IF($D$23="","",$D$23)</f>
        <v>32</v>
      </c>
      <c r="Z519">
        <f>IF(L$23="","",L$23)</f>
        <v>0.12</v>
      </c>
      <c r="AA519">
        <f>IF(M$23="","",M$23)</f>
        <v>0.12</v>
      </c>
      <c r="AC519">
        <f>IF(B$22="","",B$22)</f>
        <v>48</v>
      </c>
      <c r="AD519">
        <f>IF(C$22="","",C$22)</f>
        <v>24</v>
      </c>
      <c r="AE519">
        <f>IF(D$22="","",D$22)</f>
        <v>48</v>
      </c>
      <c r="AF519">
        <f>IF(E$22="","",E$22)</f>
        <v>9</v>
      </c>
      <c r="AG519">
        <f>IF(F$22="","",F$22)</f>
        <v>9</v>
      </c>
      <c r="AH519">
        <f>IF(G$22="","",G$22)</f>
        <v>0.18</v>
      </c>
      <c r="AI519">
        <f>IF(H$22="","",H$22)</f>
        <v>0.18</v>
      </c>
      <c r="AJ519">
        <f>IF(I$22="","",I$22)</f>
        <v>1.7999999999999998</v>
      </c>
      <c r="AK519">
        <f>IF(J$22="","",J$22)</f>
        <v>1.7999999999999998</v>
      </c>
      <c r="AL519">
        <f>IF(K$22="","",K$22)</f>
        <v>0.09</v>
      </c>
      <c r="AM519">
        <f>IF(L$22="","",L$22)</f>
        <v>0.18</v>
      </c>
      <c r="AN519">
        <f>IF(M$22="","",M$22)</f>
        <v>0.18</v>
      </c>
      <c r="AP519">
        <f>$B$16</f>
        <v>40</v>
      </c>
      <c r="AQ519">
        <f>$B$16</f>
        <v>40</v>
      </c>
      <c r="AR519">
        <f>$B$16</f>
        <v>40</v>
      </c>
      <c r="AS519">
        <f>$B$16</f>
        <v>40</v>
      </c>
      <c r="AT519">
        <f>$B$16</f>
        <v>40</v>
      </c>
      <c r="AU519">
        <f>$B$16</f>
        <v>40</v>
      </c>
      <c r="AV519">
        <f>$B$16</f>
        <v>40</v>
      </c>
      <c r="AW519">
        <f>$B$16</f>
        <v>40</v>
      </c>
      <c r="AX519">
        <f>$B$16</f>
        <v>40</v>
      </c>
      <c r="AY519">
        <f>$B$16</f>
        <v>40</v>
      </c>
      <c r="AZ519">
        <f>$B$16</f>
        <v>40</v>
      </c>
      <c r="BA519">
        <f>$B$16</f>
        <v>40</v>
      </c>
    </row>
    <row r="520">
      <c r="B520" t="str">
        <f>IF($A520="","",VLOOKUP($A520,DADOS!$F:$R,2,FALSE))</f>
        <v/>
      </c>
      <c r="C520" t="str">
        <f>IF($A520="","",VLOOKUP($A520,DADOS!$F:$R,3,FALSE))</f>
        <v/>
      </c>
      <c r="D520" t="str">
        <f>IF($A520="","",VLOOKUP($A520,DADOS!$F:$R,4,FALSE))</f>
        <v/>
      </c>
      <c r="E520" t="str">
        <f>IF($A520="","",VLOOKUP($A520,DADOS!$F:$R,5,FALSE))</f>
        <v/>
      </c>
      <c r="F520" t="str">
        <f>IF($A520="","",VLOOKUP($A520,DADOS!$F:$R,6,FALSE))</f>
        <v/>
      </c>
      <c r="G520" t="str">
        <f>IF($A520="","",VLOOKUP($A520,DADOS!$F:$R,7,FALSE))</f>
        <v/>
      </c>
      <c r="H520" t="str">
        <f>IF($A520="","",VLOOKUP($A520,DADOS!$F:$R,8,FALSE))</f>
        <v/>
      </c>
      <c r="I520" t="str">
        <f>IF($A520="","",VLOOKUP($A520,DADOS!$F:$R,9,FALSE))</f>
        <v/>
      </c>
      <c r="J520" t="str">
        <f>IF($A520="","",VLOOKUP($A520,DADOS!$F:$R,10,FALSE))</f>
        <v/>
      </c>
      <c r="K520" t="str">
        <f>IF($A520="","",VLOOKUP($A520,DADOS!$F:$R,11,FALSE))</f>
        <v/>
      </c>
      <c r="L520" t="str">
        <f>IF($A520="","",VLOOKUP($A520,DADOS!$F:$R,12,FALSE))</f>
        <v/>
      </c>
      <c r="M520" t="str">
        <f>IF($A520="","",VLOOKUP($A520,DADOS!$F:$R,13,FALSE))</f>
        <v/>
      </c>
      <c r="P520">
        <f>IF($B$23="","",$B$23)</f>
        <v>32</v>
      </c>
      <c r="Q520">
        <f>IF($C$23="","",$C$23)</f>
        <v>16</v>
      </c>
      <c r="R520">
        <f>IF($D$23="","",$D$23)</f>
        <v>32</v>
      </c>
      <c r="S520">
        <f>IF(E$23="","",E$23)</f>
        <v>6</v>
      </c>
      <c r="T520">
        <f>IF(F$23="","",F$23)</f>
        <v>6</v>
      </c>
      <c r="U520">
        <f>IF(G$23="","",G$23)</f>
        <v>0.12</v>
      </c>
      <c r="V520">
        <f>IF(H$23="","",H$23)</f>
        <v>0.12</v>
      </c>
      <c r="W520">
        <f>IF($B$23="","",$B$23)</f>
        <v>32</v>
      </c>
      <c r="X520">
        <f>IF($C$23="","",$C$23)</f>
        <v>16</v>
      </c>
      <c r="Y520">
        <f>IF($D$23="","",$D$23)</f>
        <v>32</v>
      </c>
      <c r="Z520">
        <f>IF(L$23="","",L$23)</f>
        <v>0.12</v>
      </c>
      <c r="AA520">
        <f>IF(M$23="","",M$23)</f>
        <v>0.12</v>
      </c>
      <c r="AC520">
        <f>IF(B$22="","",B$22)</f>
        <v>48</v>
      </c>
      <c r="AD520">
        <f>IF(C$22="","",C$22)</f>
        <v>24</v>
      </c>
      <c r="AE520">
        <f>IF(D$22="","",D$22)</f>
        <v>48</v>
      </c>
      <c r="AF520">
        <f>IF(E$22="","",E$22)</f>
        <v>9</v>
      </c>
      <c r="AG520">
        <f>IF(F$22="","",F$22)</f>
        <v>9</v>
      </c>
      <c r="AH520">
        <f>IF(G$22="","",G$22)</f>
        <v>0.18</v>
      </c>
      <c r="AI520">
        <f>IF(H$22="","",H$22)</f>
        <v>0.18</v>
      </c>
      <c r="AJ520">
        <f>IF(I$22="","",I$22)</f>
        <v>1.7999999999999998</v>
      </c>
      <c r="AK520">
        <f>IF(J$22="","",J$22)</f>
        <v>1.7999999999999998</v>
      </c>
      <c r="AL520">
        <f>IF(K$22="","",K$22)</f>
        <v>0.09</v>
      </c>
      <c r="AM520">
        <f>IF(L$22="","",L$22)</f>
        <v>0.18</v>
      </c>
      <c r="AN520">
        <f>IF(M$22="","",M$22)</f>
        <v>0.18</v>
      </c>
      <c r="AP520">
        <f>$B$16</f>
        <v>40</v>
      </c>
      <c r="AQ520">
        <f>$B$16</f>
        <v>40</v>
      </c>
      <c r="AR520">
        <f>$B$16</f>
        <v>40</v>
      </c>
      <c r="AS520">
        <f>$B$16</f>
        <v>40</v>
      </c>
      <c r="AT520">
        <f>$B$16</f>
        <v>40</v>
      </c>
      <c r="AU520">
        <f>$B$16</f>
        <v>40</v>
      </c>
      <c r="AV520">
        <f>$B$16</f>
        <v>40</v>
      </c>
      <c r="AW520">
        <f>$B$16</f>
        <v>40</v>
      </c>
      <c r="AX520">
        <f>$B$16</f>
        <v>40</v>
      </c>
      <c r="AY520">
        <f>$B$16</f>
        <v>40</v>
      </c>
      <c r="AZ520">
        <f>$B$16</f>
        <v>40</v>
      </c>
      <c r="BA520">
        <f>$B$16</f>
        <v>40</v>
      </c>
    </row>
    <row r="521">
      <c r="B521" t="str">
        <f>IF($A521="","",VLOOKUP($A521,DADOS!$F:$R,2,FALSE))</f>
        <v/>
      </c>
      <c r="C521" t="str">
        <f>IF($A521="","",VLOOKUP($A521,DADOS!$F:$R,3,FALSE))</f>
        <v/>
      </c>
      <c r="D521" t="str">
        <f>IF($A521="","",VLOOKUP($A521,DADOS!$F:$R,4,FALSE))</f>
        <v/>
      </c>
      <c r="E521" t="str">
        <f>IF($A521="","",VLOOKUP($A521,DADOS!$F:$R,5,FALSE))</f>
        <v/>
      </c>
      <c r="F521" t="str">
        <f>IF($A521="","",VLOOKUP($A521,DADOS!$F:$R,6,FALSE))</f>
        <v/>
      </c>
      <c r="G521" t="str">
        <f>IF($A521="","",VLOOKUP($A521,DADOS!$F:$R,7,FALSE))</f>
        <v/>
      </c>
      <c r="H521" t="str">
        <f>IF($A521="","",VLOOKUP($A521,DADOS!$F:$R,8,FALSE))</f>
        <v/>
      </c>
      <c r="I521" t="str">
        <f>IF($A521="","",VLOOKUP($A521,DADOS!$F:$R,9,FALSE))</f>
        <v/>
      </c>
      <c r="J521" t="str">
        <f>IF($A521="","",VLOOKUP($A521,DADOS!$F:$R,10,FALSE))</f>
        <v/>
      </c>
      <c r="K521" t="str">
        <f>IF($A521="","",VLOOKUP($A521,DADOS!$F:$R,11,FALSE))</f>
        <v/>
      </c>
      <c r="L521" t="str">
        <f>IF($A521="","",VLOOKUP($A521,DADOS!$F:$R,12,FALSE))</f>
        <v/>
      </c>
      <c r="M521" t="str">
        <f>IF($A521="","",VLOOKUP($A521,DADOS!$F:$R,13,FALSE))</f>
        <v/>
      </c>
      <c r="P521">
        <f>IF($B$23="","",$B$23)</f>
        <v>32</v>
      </c>
      <c r="Q521">
        <f>IF($C$23="","",$C$23)</f>
        <v>16</v>
      </c>
      <c r="R521">
        <f>IF($D$23="","",$D$23)</f>
        <v>32</v>
      </c>
      <c r="S521">
        <f>IF(E$23="","",E$23)</f>
        <v>6</v>
      </c>
      <c r="T521">
        <f>IF(F$23="","",F$23)</f>
        <v>6</v>
      </c>
      <c r="U521">
        <f>IF(G$23="","",G$23)</f>
        <v>0.12</v>
      </c>
      <c r="V521">
        <f>IF(H$23="","",H$23)</f>
        <v>0.12</v>
      </c>
      <c r="W521">
        <f>IF($B$23="","",$B$23)</f>
        <v>32</v>
      </c>
      <c r="X521">
        <f>IF($C$23="","",$C$23)</f>
        <v>16</v>
      </c>
      <c r="Y521">
        <f>IF($D$23="","",$D$23)</f>
        <v>32</v>
      </c>
      <c r="Z521">
        <f>IF(L$23="","",L$23)</f>
        <v>0.12</v>
      </c>
      <c r="AA521">
        <f>IF(M$23="","",M$23)</f>
        <v>0.12</v>
      </c>
      <c r="AC521">
        <f>IF(B$22="","",B$22)</f>
        <v>48</v>
      </c>
      <c r="AD521">
        <f>IF(C$22="","",C$22)</f>
        <v>24</v>
      </c>
      <c r="AE521">
        <f>IF(D$22="","",D$22)</f>
        <v>48</v>
      </c>
      <c r="AF521">
        <f>IF(E$22="","",E$22)</f>
        <v>9</v>
      </c>
      <c r="AG521">
        <f>IF(F$22="","",F$22)</f>
        <v>9</v>
      </c>
      <c r="AH521">
        <f>IF(G$22="","",G$22)</f>
        <v>0.18</v>
      </c>
      <c r="AI521">
        <f>IF(H$22="","",H$22)</f>
        <v>0.18</v>
      </c>
      <c r="AJ521">
        <f>IF(I$22="","",I$22)</f>
        <v>1.7999999999999998</v>
      </c>
      <c r="AK521">
        <f>IF(J$22="","",J$22)</f>
        <v>1.7999999999999998</v>
      </c>
      <c r="AL521">
        <f>IF(K$22="","",K$22)</f>
        <v>0.09</v>
      </c>
      <c r="AM521">
        <f>IF(L$22="","",L$22)</f>
        <v>0.18</v>
      </c>
      <c r="AN521">
        <f>IF(M$22="","",M$22)</f>
        <v>0.18</v>
      </c>
      <c r="AP521">
        <f>$B$16</f>
        <v>40</v>
      </c>
      <c r="AQ521">
        <f>$B$16</f>
        <v>40</v>
      </c>
      <c r="AR521">
        <f>$B$16</f>
        <v>40</v>
      </c>
      <c r="AS521">
        <f>$B$16</f>
        <v>40</v>
      </c>
      <c r="AT521">
        <f>$B$16</f>
        <v>40</v>
      </c>
      <c r="AU521">
        <f>$B$16</f>
        <v>40</v>
      </c>
      <c r="AV521">
        <f>$B$16</f>
        <v>40</v>
      </c>
      <c r="AW521">
        <f>$B$16</f>
        <v>40</v>
      </c>
      <c r="AX521">
        <f>$B$16</f>
        <v>40</v>
      </c>
      <c r="AY521">
        <f>$B$16</f>
        <v>40</v>
      </c>
      <c r="AZ521">
        <f>$B$16</f>
        <v>40</v>
      </c>
      <c r="BA521">
        <f>$B$16</f>
        <v>40</v>
      </c>
    </row>
    <row r="522">
      <c r="B522" t="str">
        <f>IF($A522="","",VLOOKUP($A522,DADOS!$F:$R,2,FALSE))</f>
        <v/>
      </c>
      <c r="C522" t="str">
        <f>IF($A522="","",VLOOKUP($A522,DADOS!$F:$R,3,FALSE))</f>
        <v/>
      </c>
      <c r="D522" t="str">
        <f>IF($A522="","",VLOOKUP($A522,DADOS!$F:$R,4,FALSE))</f>
        <v/>
      </c>
      <c r="E522" t="str">
        <f>IF($A522="","",VLOOKUP($A522,DADOS!$F:$R,5,FALSE))</f>
        <v/>
      </c>
      <c r="F522" t="str">
        <f>IF($A522="","",VLOOKUP($A522,DADOS!$F:$R,6,FALSE))</f>
        <v/>
      </c>
      <c r="G522" t="str">
        <f>IF($A522="","",VLOOKUP($A522,DADOS!$F:$R,7,FALSE))</f>
        <v/>
      </c>
      <c r="H522" t="str">
        <f>IF($A522="","",VLOOKUP($A522,DADOS!$F:$R,8,FALSE))</f>
        <v/>
      </c>
      <c r="I522" t="str">
        <f>IF($A522="","",VLOOKUP($A522,DADOS!$F:$R,9,FALSE))</f>
        <v/>
      </c>
      <c r="J522" t="str">
        <f>IF($A522="","",VLOOKUP($A522,DADOS!$F:$R,10,FALSE))</f>
        <v/>
      </c>
      <c r="K522" t="str">
        <f>IF($A522="","",VLOOKUP($A522,DADOS!$F:$R,11,FALSE))</f>
        <v/>
      </c>
      <c r="L522" t="str">
        <f>IF($A522="","",VLOOKUP($A522,DADOS!$F:$R,12,FALSE))</f>
        <v/>
      </c>
      <c r="M522" t="str">
        <f>IF($A522="","",VLOOKUP($A522,DADOS!$F:$R,13,FALSE))</f>
        <v/>
      </c>
      <c r="P522">
        <f>IF($B$23="","",$B$23)</f>
        <v>32</v>
      </c>
      <c r="Q522">
        <f>IF($C$23="","",$C$23)</f>
        <v>16</v>
      </c>
      <c r="R522">
        <f>IF($D$23="","",$D$23)</f>
        <v>32</v>
      </c>
      <c r="S522">
        <f>IF(E$23="","",E$23)</f>
        <v>6</v>
      </c>
      <c r="T522">
        <f>IF(F$23="","",F$23)</f>
        <v>6</v>
      </c>
      <c r="U522">
        <f>IF(G$23="","",G$23)</f>
        <v>0.12</v>
      </c>
      <c r="V522">
        <f>IF(H$23="","",H$23)</f>
        <v>0.12</v>
      </c>
      <c r="W522">
        <f>IF($B$23="","",$B$23)</f>
        <v>32</v>
      </c>
      <c r="X522">
        <f>IF($C$23="","",$C$23)</f>
        <v>16</v>
      </c>
      <c r="Y522">
        <f>IF($D$23="","",$D$23)</f>
        <v>32</v>
      </c>
      <c r="Z522">
        <f>IF(L$23="","",L$23)</f>
        <v>0.12</v>
      </c>
      <c r="AA522">
        <f>IF(M$23="","",M$23)</f>
        <v>0.12</v>
      </c>
      <c r="AC522">
        <f>IF(B$22="","",B$22)</f>
        <v>48</v>
      </c>
      <c r="AD522">
        <f>IF(C$22="","",C$22)</f>
        <v>24</v>
      </c>
      <c r="AE522">
        <f>IF(D$22="","",D$22)</f>
        <v>48</v>
      </c>
      <c r="AF522">
        <f>IF(E$22="","",E$22)</f>
        <v>9</v>
      </c>
      <c r="AG522">
        <f>IF(F$22="","",F$22)</f>
        <v>9</v>
      </c>
      <c r="AH522">
        <f>IF(G$22="","",G$22)</f>
        <v>0.18</v>
      </c>
      <c r="AI522">
        <f>IF(H$22="","",H$22)</f>
        <v>0.18</v>
      </c>
      <c r="AJ522">
        <f>IF(I$22="","",I$22)</f>
        <v>1.7999999999999998</v>
      </c>
      <c r="AK522">
        <f>IF(J$22="","",J$22)</f>
        <v>1.7999999999999998</v>
      </c>
      <c r="AL522">
        <f>IF(K$22="","",K$22)</f>
        <v>0.09</v>
      </c>
      <c r="AM522">
        <f>IF(L$22="","",L$22)</f>
        <v>0.18</v>
      </c>
      <c r="AN522">
        <f>IF(M$22="","",M$22)</f>
        <v>0.18</v>
      </c>
      <c r="AP522">
        <f>$B$16</f>
        <v>40</v>
      </c>
      <c r="AQ522">
        <f>$B$16</f>
        <v>40</v>
      </c>
      <c r="AR522">
        <f>$B$16</f>
        <v>40</v>
      </c>
      <c r="AS522">
        <f>$B$16</f>
        <v>40</v>
      </c>
      <c r="AT522">
        <f>$B$16</f>
        <v>40</v>
      </c>
      <c r="AU522">
        <f>$B$16</f>
        <v>40</v>
      </c>
      <c r="AV522">
        <f>$B$16</f>
        <v>40</v>
      </c>
      <c r="AW522">
        <f>$B$16</f>
        <v>40</v>
      </c>
      <c r="AX522">
        <f>$B$16</f>
        <v>40</v>
      </c>
      <c r="AY522">
        <f>$B$16</f>
        <v>40</v>
      </c>
      <c r="AZ522">
        <f>$B$16</f>
        <v>40</v>
      </c>
      <c r="BA522">
        <f>$B$16</f>
        <v>40</v>
      </c>
    </row>
    <row r="523">
      <c r="B523" t="str">
        <f>IF($A523="","",VLOOKUP($A523,DADOS!$F:$R,2,FALSE))</f>
        <v/>
      </c>
      <c r="C523" t="str">
        <f>IF($A523="","",VLOOKUP($A523,DADOS!$F:$R,3,FALSE))</f>
        <v/>
      </c>
      <c r="D523" t="str">
        <f>IF($A523="","",VLOOKUP($A523,DADOS!$F:$R,4,FALSE))</f>
        <v/>
      </c>
      <c r="E523" t="str">
        <f>IF($A523="","",VLOOKUP($A523,DADOS!$F:$R,5,FALSE))</f>
        <v/>
      </c>
      <c r="F523" t="str">
        <f>IF($A523="","",VLOOKUP($A523,DADOS!$F:$R,6,FALSE))</f>
        <v/>
      </c>
      <c r="G523" t="str">
        <f>IF($A523="","",VLOOKUP($A523,DADOS!$F:$R,7,FALSE))</f>
        <v/>
      </c>
      <c r="H523" t="str">
        <f>IF($A523="","",VLOOKUP($A523,DADOS!$F:$R,8,FALSE))</f>
        <v/>
      </c>
      <c r="I523" t="str">
        <f>IF($A523="","",VLOOKUP($A523,DADOS!$F:$R,9,FALSE))</f>
        <v/>
      </c>
      <c r="J523" t="str">
        <f>IF($A523="","",VLOOKUP($A523,DADOS!$F:$R,10,FALSE))</f>
        <v/>
      </c>
      <c r="K523" t="str">
        <f>IF($A523="","",VLOOKUP($A523,DADOS!$F:$R,11,FALSE))</f>
        <v/>
      </c>
      <c r="L523" t="str">
        <f>IF($A523="","",VLOOKUP($A523,DADOS!$F:$R,12,FALSE))</f>
        <v/>
      </c>
      <c r="M523" t="str">
        <f>IF($A523="","",VLOOKUP($A523,DADOS!$F:$R,13,FALSE))</f>
        <v/>
      </c>
      <c r="P523">
        <f>IF($B$23="","",$B$23)</f>
        <v>32</v>
      </c>
      <c r="Q523">
        <f>IF($C$23="","",$C$23)</f>
        <v>16</v>
      </c>
      <c r="R523">
        <f>IF($D$23="","",$D$23)</f>
        <v>32</v>
      </c>
      <c r="S523">
        <f>IF(E$23="","",E$23)</f>
        <v>6</v>
      </c>
      <c r="T523">
        <f>IF(F$23="","",F$23)</f>
        <v>6</v>
      </c>
      <c r="U523">
        <f>IF(G$23="","",G$23)</f>
        <v>0.12</v>
      </c>
      <c r="V523">
        <f>IF(H$23="","",H$23)</f>
        <v>0.12</v>
      </c>
      <c r="W523">
        <f>IF($B$23="","",$B$23)</f>
        <v>32</v>
      </c>
      <c r="X523">
        <f>IF($C$23="","",$C$23)</f>
        <v>16</v>
      </c>
      <c r="Y523">
        <f>IF($D$23="","",$D$23)</f>
        <v>32</v>
      </c>
      <c r="Z523">
        <f>IF(L$23="","",L$23)</f>
        <v>0.12</v>
      </c>
      <c r="AA523">
        <f>IF(M$23="","",M$23)</f>
        <v>0.12</v>
      </c>
      <c r="AC523">
        <f>IF(B$22="","",B$22)</f>
        <v>48</v>
      </c>
      <c r="AD523">
        <f>IF(C$22="","",C$22)</f>
        <v>24</v>
      </c>
      <c r="AE523">
        <f>IF(D$22="","",D$22)</f>
        <v>48</v>
      </c>
      <c r="AF523">
        <f>IF(E$22="","",E$22)</f>
        <v>9</v>
      </c>
      <c r="AG523">
        <f>IF(F$22="","",F$22)</f>
        <v>9</v>
      </c>
      <c r="AH523">
        <f>IF(G$22="","",G$22)</f>
        <v>0.18</v>
      </c>
      <c r="AI523">
        <f>IF(H$22="","",H$22)</f>
        <v>0.18</v>
      </c>
      <c r="AJ523">
        <f>IF(I$22="","",I$22)</f>
        <v>1.7999999999999998</v>
      </c>
      <c r="AK523">
        <f>IF(J$22="","",J$22)</f>
        <v>1.7999999999999998</v>
      </c>
      <c r="AL523">
        <f>IF(K$22="","",K$22)</f>
        <v>0.09</v>
      </c>
      <c r="AM523">
        <f>IF(L$22="","",L$22)</f>
        <v>0.18</v>
      </c>
      <c r="AN523">
        <f>IF(M$22="","",M$22)</f>
        <v>0.18</v>
      </c>
      <c r="AP523">
        <f>$B$16</f>
        <v>40</v>
      </c>
      <c r="AQ523">
        <f>$B$16</f>
        <v>40</v>
      </c>
      <c r="AR523">
        <f>$B$16</f>
        <v>40</v>
      </c>
      <c r="AS523">
        <f>$B$16</f>
        <v>40</v>
      </c>
      <c r="AT523">
        <f>$B$16</f>
        <v>40</v>
      </c>
      <c r="AU523">
        <f>$B$16</f>
        <v>40</v>
      </c>
      <c r="AV523">
        <f>$B$16</f>
        <v>40</v>
      </c>
      <c r="AW523">
        <f>$B$16</f>
        <v>40</v>
      </c>
      <c r="AX523">
        <f>$B$16</f>
        <v>40</v>
      </c>
      <c r="AY523">
        <f>$B$16</f>
        <v>40</v>
      </c>
      <c r="AZ523">
        <f>$B$16</f>
        <v>40</v>
      </c>
      <c r="BA523">
        <f>$B$16</f>
        <v>40</v>
      </c>
    </row>
    <row r="524">
      <c r="B524" t="str">
        <f>IF($A524="","",VLOOKUP($A524,DADOS!$F:$R,2,FALSE))</f>
        <v/>
      </c>
      <c r="C524" t="str">
        <f>IF($A524="","",VLOOKUP($A524,DADOS!$F:$R,3,FALSE))</f>
        <v/>
      </c>
      <c r="D524" t="str">
        <f>IF($A524="","",VLOOKUP($A524,DADOS!$F:$R,4,FALSE))</f>
        <v/>
      </c>
      <c r="E524" t="str">
        <f>IF($A524="","",VLOOKUP($A524,DADOS!$F:$R,5,FALSE))</f>
        <v/>
      </c>
      <c r="F524" t="str">
        <f>IF($A524="","",VLOOKUP($A524,DADOS!$F:$R,6,FALSE))</f>
        <v/>
      </c>
      <c r="G524" t="str">
        <f>IF($A524="","",VLOOKUP($A524,DADOS!$F:$R,7,FALSE))</f>
        <v/>
      </c>
      <c r="H524" t="str">
        <f>IF($A524="","",VLOOKUP($A524,DADOS!$F:$R,8,FALSE))</f>
        <v/>
      </c>
      <c r="I524" t="str">
        <f>IF($A524="","",VLOOKUP($A524,DADOS!$F:$R,9,FALSE))</f>
        <v/>
      </c>
      <c r="J524" t="str">
        <f>IF($A524="","",VLOOKUP($A524,DADOS!$F:$R,10,FALSE))</f>
        <v/>
      </c>
      <c r="K524" t="str">
        <f>IF($A524="","",VLOOKUP($A524,DADOS!$F:$R,11,FALSE))</f>
        <v/>
      </c>
      <c r="L524" t="str">
        <f>IF($A524="","",VLOOKUP($A524,DADOS!$F:$R,12,FALSE))</f>
        <v/>
      </c>
      <c r="M524" t="str">
        <f>IF($A524="","",VLOOKUP($A524,DADOS!$F:$R,13,FALSE))</f>
        <v/>
      </c>
      <c r="P524">
        <f>IF($B$23="","",$B$23)</f>
        <v>32</v>
      </c>
      <c r="Q524">
        <f>IF($C$23="","",$C$23)</f>
        <v>16</v>
      </c>
      <c r="R524">
        <f>IF($D$23="","",$D$23)</f>
        <v>32</v>
      </c>
      <c r="S524">
        <f>IF(E$23="","",E$23)</f>
        <v>6</v>
      </c>
      <c r="T524">
        <f>IF(F$23="","",F$23)</f>
        <v>6</v>
      </c>
      <c r="U524">
        <f>IF(G$23="","",G$23)</f>
        <v>0.12</v>
      </c>
      <c r="V524">
        <f>IF(H$23="","",H$23)</f>
        <v>0.12</v>
      </c>
      <c r="W524">
        <f>IF($B$23="","",$B$23)</f>
        <v>32</v>
      </c>
      <c r="X524">
        <f>IF($C$23="","",$C$23)</f>
        <v>16</v>
      </c>
      <c r="Y524">
        <f>IF($D$23="","",$D$23)</f>
        <v>32</v>
      </c>
      <c r="Z524">
        <f>IF(L$23="","",L$23)</f>
        <v>0.12</v>
      </c>
      <c r="AA524">
        <f>IF(M$23="","",M$23)</f>
        <v>0.12</v>
      </c>
      <c r="AC524">
        <f>IF(B$22="","",B$22)</f>
        <v>48</v>
      </c>
      <c r="AD524">
        <f>IF(C$22="","",C$22)</f>
        <v>24</v>
      </c>
      <c r="AE524">
        <f>IF(D$22="","",D$22)</f>
        <v>48</v>
      </c>
      <c r="AF524">
        <f>IF(E$22="","",E$22)</f>
        <v>9</v>
      </c>
      <c r="AG524">
        <f>IF(F$22="","",F$22)</f>
        <v>9</v>
      </c>
      <c r="AH524">
        <f>IF(G$22="","",G$22)</f>
        <v>0.18</v>
      </c>
      <c r="AI524">
        <f>IF(H$22="","",H$22)</f>
        <v>0.18</v>
      </c>
      <c r="AJ524">
        <f>IF(I$22="","",I$22)</f>
        <v>1.7999999999999998</v>
      </c>
      <c r="AK524">
        <f>IF(J$22="","",J$22)</f>
        <v>1.7999999999999998</v>
      </c>
      <c r="AL524">
        <f>IF(K$22="","",K$22)</f>
        <v>0.09</v>
      </c>
      <c r="AM524">
        <f>IF(L$22="","",L$22)</f>
        <v>0.18</v>
      </c>
      <c r="AN524">
        <f>IF(M$22="","",M$22)</f>
        <v>0.18</v>
      </c>
      <c r="AP524">
        <f>$B$16</f>
        <v>40</v>
      </c>
      <c r="AQ524">
        <f>$B$16</f>
        <v>40</v>
      </c>
      <c r="AR524">
        <f>$B$16</f>
        <v>40</v>
      </c>
      <c r="AS524">
        <f>$B$16</f>
        <v>40</v>
      </c>
      <c r="AT524">
        <f>$B$16</f>
        <v>40</v>
      </c>
      <c r="AU524">
        <f>$B$16</f>
        <v>40</v>
      </c>
      <c r="AV524">
        <f>$B$16</f>
        <v>40</v>
      </c>
      <c r="AW524">
        <f>$B$16</f>
        <v>40</v>
      </c>
      <c r="AX524">
        <f>$B$16</f>
        <v>40</v>
      </c>
      <c r="AY524">
        <f>$B$16</f>
        <v>40</v>
      </c>
      <c r="AZ524">
        <f>$B$16</f>
        <v>40</v>
      </c>
      <c r="BA524">
        <f>$B$16</f>
        <v>40</v>
      </c>
    </row>
    <row r="525">
      <c r="B525" t="str">
        <f>IF($A525="","",VLOOKUP($A525,DADOS!$F:$R,2,FALSE))</f>
        <v/>
      </c>
      <c r="C525" t="str">
        <f>IF($A525="","",VLOOKUP($A525,DADOS!$F:$R,3,FALSE))</f>
        <v/>
      </c>
      <c r="D525" t="str">
        <f>IF($A525="","",VLOOKUP($A525,DADOS!$F:$R,4,FALSE))</f>
        <v/>
      </c>
      <c r="E525" t="str">
        <f>IF($A525="","",VLOOKUP($A525,DADOS!$F:$R,5,FALSE))</f>
        <v/>
      </c>
      <c r="F525" t="str">
        <f>IF($A525="","",VLOOKUP($A525,DADOS!$F:$R,6,FALSE))</f>
        <v/>
      </c>
      <c r="G525" t="str">
        <f>IF($A525="","",VLOOKUP($A525,DADOS!$F:$R,7,FALSE))</f>
        <v/>
      </c>
      <c r="H525" t="str">
        <f>IF($A525="","",VLOOKUP($A525,DADOS!$F:$R,8,FALSE))</f>
        <v/>
      </c>
      <c r="I525" t="str">
        <f>IF($A525="","",VLOOKUP($A525,DADOS!$F:$R,9,FALSE))</f>
        <v/>
      </c>
      <c r="J525" t="str">
        <f>IF($A525="","",VLOOKUP($A525,DADOS!$F:$R,10,FALSE))</f>
        <v/>
      </c>
      <c r="K525" t="str">
        <f>IF($A525="","",VLOOKUP($A525,DADOS!$F:$R,11,FALSE))</f>
        <v/>
      </c>
      <c r="L525" t="str">
        <f>IF($A525="","",VLOOKUP($A525,DADOS!$F:$R,12,FALSE))</f>
        <v/>
      </c>
      <c r="M525" t="str">
        <f>IF($A525="","",VLOOKUP($A525,DADOS!$F:$R,13,FALSE))</f>
        <v/>
      </c>
      <c r="P525">
        <f>IF($B$23="","",$B$23)</f>
        <v>32</v>
      </c>
      <c r="Q525">
        <f>IF($C$23="","",$C$23)</f>
        <v>16</v>
      </c>
      <c r="R525">
        <f>IF($D$23="","",$D$23)</f>
        <v>32</v>
      </c>
      <c r="S525">
        <f>IF(E$23="","",E$23)</f>
        <v>6</v>
      </c>
      <c r="T525">
        <f>IF(F$23="","",F$23)</f>
        <v>6</v>
      </c>
      <c r="U525">
        <f>IF(G$23="","",G$23)</f>
        <v>0.12</v>
      </c>
      <c r="V525">
        <f>IF(H$23="","",H$23)</f>
        <v>0.12</v>
      </c>
      <c r="W525">
        <f>IF($B$23="","",$B$23)</f>
        <v>32</v>
      </c>
      <c r="X525">
        <f>IF($C$23="","",$C$23)</f>
        <v>16</v>
      </c>
      <c r="Y525">
        <f>IF($D$23="","",$D$23)</f>
        <v>32</v>
      </c>
      <c r="Z525">
        <f>IF(L$23="","",L$23)</f>
        <v>0.12</v>
      </c>
      <c r="AA525">
        <f>IF(M$23="","",M$23)</f>
        <v>0.12</v>
      </c>
      <c r="AC525">
        <f>IF(B$22="","",B$22)</f>
        <v>48</v>
      </c>
      <c r="AD525">
        <f>IF(C$22="","",C$22)</f>
        <v>24</v>
      </c>
      <c r="AE525">
        <f>IF(D$22="","",D$22)</f>
        <v>48</v>
      </c>
      <c r="AF525">
        <f>IF(E$22="","",E$22)</f>
        <v>9</v>
      </c>
      <c r="AG525">
        <f>IF(F$22="","",F$22)</f>
        <v>9</v>
      </c>
      <c r="AH525">
        <f>IF(G$22="","",G$22)</f>
        <v>0.18</v>
      </c>
      <c r="AI525">
        <f>IF(H$22="","",H$22)</f>
        <v>0.18</v>
      </c>
      <c r="AJ525">
        <f>IF(I$22="","",I$22)</f>
        <v>1.7999999999999998</v>
      </c>
      <c r="AK525">
        <f>IF(J$22="","",J$22)</f>
        <v>1.7999999999999998</v>
      </c>
      <c r="AL525">
        <f>IF(K$22="","",K$22)</f>
        <v>0.09</v>
      </c>
      <c r="AM525">
        <f>IF(L$22="","",L$22)</f>
        <v>0.18</v>
      </c>
      <c r="AN525">
        <f>IF(M$22="","",M$22)</f>
        <v>0.18</v>
      </c>
      <c r="AP525">
        <f>$B$16</f>
        <v>40</v>
      </c>
      <c r="AQ525">
        <f>$B$16</f>
        <v>40</v>
      </c>
      <c r="AR525">
        <f>$B$16</f>
        <v>40</v>
      </c>
      <c r="AS525">
        <f>$B$16</f>
        <v>40</v>
      </c>
      <c r="AT525">
        <f>$B$16</f>
        <v>40</v>
      </c>
      <c r="AU525">
        <f>$B$16</f>
        <v>40</v>
      </c>
      <c r="AV525">
        <f>$B$16</f>
        <v>40</v>
      </c>
      <c r="AW525">
        <f>$B$16</f>
        <v>40</v>
      </c>
      <c r="AX525">
        <f>$B$16</f>
        <v>40</v>
      </c>
      <c r="AY525">
        <f>$B$16</f>
        <v>40</v>
      </c>
      <c r="AZ525">
        <f>$B$16</f>
        <v>40</v>
      </c>
      <c r="BA525">
        <f>$B$16</f>
        <v>40</v>
      </c>
    </row>
    <row r="526">
      <c r="B526" t="str">
        <f>IF($A526="","",VLOOKUP($A526,DADOS!$F:$R,2,FALSE))</f>
        <v/>
      </c>
      <c r="C526" t="str">
        <f>IF($A526="","",VLOOKUP($A526,DADOS!$F:$R,3,FALSE))</f>
        <v/>
      </c>
      <c r="D526" t="str">
        <f>IF($A526="","",VLOOKUP($A526,DADOS!$F:$R,4,FALSE))</f>
        <v/>
      </c>
      <c r="E526" t="str">
        <f>IF($A526="","",VLOOKUP($A526,DADOS!$F:$R,5,FALSE))</f>
        <v/>
      </c>
      <c r="F526" t="str">
        <f>IF($A526="","",VLOOKUP($A526,DADOS!$F:$R,6,FALSE))</f>
        <v/>
      </c>
      <c r="G526" t="str">
        <f>IF($A526="","",VLOOKUP($A526,DADOS!$F:$R,7,FALSE))</f>
        <v/>
      </c>
      <c r="H526" t="str">
        <f>IF($A526="","",VLOOKUP($A526,DADOS!$F:$R,8,FALSE))</f>
        <v/>
      </c>
      <c r="I526" t="str">
        <f>IF($A526="","",VLOOKUP($A526,DADOS!$F:$R,9,FALSE))</f>
        <v/>
      </c>
      <c r="J526" t="str">
        <f>IF($A526="","",VLOOKUP($A526,DADOS!$F:$R,10,FALSE))</f>
        <v/>
      </c>
      <c r="K526" t="str">
        <f>IF($A526="","",VLOOKUP($A526,DADOS!$F:$R,11,FALSE))</f>
        <v/>
      </c>
      <c r="L526" t="str">
        <f>IF($A526="","",VLOOKUP($A526,DADOS!$F:$R,12,FALSE))</f>
        <v/>
      </c>
      <c r="M526" t="str">
        <f>IF($A526="","",VLOOKUP($A526,DADOS!$F:$R,13,FALSE))</f>
        <v/>
      </c>
      <c r="P526">
        <f>IF($B$23="","",$B$23)</f>
        <v>32</v>
      </c>
      <c r="Q526">
        <f>IF($C$23="","",$C$23)</f>
        <v>16</v>
      </c>
      <c r="R526">
        <f>IF($D$23="","",$D$23)</f>
        <v>32</v>
      </c>
      <c r="S526">
        <f>IF(E$23="","",E$23)</f>
        <v>6</v>
      </c>
      <c r="T526">
        <f>IF(F$23="","",F$23)</f>
        <v>6</v>
      </c>
      <c r="U526">
        <f>IF(G$23="","",G$23)</f>
        <v>0.12</v>
      </c>
      <c r="V526">
        <f>IF(H$23="","",H$23)</f>
        <v>0.12</v>
      </c>
      <c r="W526">
        <f>IF($B$23="","",$B$23)</f>
        <v>32</v>
      </c>
      <c r="X526">
        <f>IF($C$23="","",$C$23)</f>
        <v>16</v>
      </c>
      <c r="Y526">
        <f>IF($D$23="","",$D$23)</f>
        <v>32</v>
      </c>
      <c r="Z526">
        <f>IF(L$23="","",L$23)</f>
        <v>0.12</v>
      </c>
      <c r="AA526">
        <f>IF(M$23="","",M$23)</f>
        <v>0.12</v>
      </c>
      <c r="AC526">
        <f>IF(B$22="","",B$22)</f>
        <v>48</v>
      </c>
      <c r="AD526">
        <f>IF(C$22="","",C$22)</f>
        <v>24</v>
      </c>
      <c r="AE526">
        <f>IF(D$22="","",D$22)</f>
        <v>48</v>
      </c>
      <c r="AF526">
        <f>IF(E$22="","",E$22)</f>
        <v>9</v>
      </c>
      <c r="AG526">
        <f>IF(F$22="","",F$22)</f>
        <v>9</v>
      </c>
      <c r="AH526">
        <f>IF(G$22="","",G$22)</f>
        <v>0.18</v>
      </c>
      <c r="AI526">
        <f>IF(H$22="","",H$22)</f>
        <v>0.18</v>
      </c>
      <c r="AJ526">
        <f>IF(I$22="","",I$22)</f>
        <v>1.7999999999999998</v>
      </c>
      <c r="AK526">
        <f>IF(J$22="","",J$22)</f>
        <v>1.7999999999999998</v>
      </c>
      <c r="AL526">
        <f>IF(K$22="","",K$22)</f>
        <v>0.09</v>
      </c>
      <c r="AM526">
        <f>IF(L$22="","",L$22)</f>
        <v>0.18</v>
      </c>
      <c r="AN526">
        <f>IF(M$22="","",M$22)</f>
        <v>0.18</v>
      </c>
      <c r="AP526">
        <f>$B$16</f>
        <v>40</v>
      </c>
      <c r="AQ526">
        <f>$B$16</f>
        <v>40</v>
      </c>
      <c r="AR526">
        <f>$B$16</f>
        <v>40</v>
      </c>
      <c r="AS526">
        <f>$B$16</f>
        <v>40</v>
      </c>
      <c r="AT526">
        <f>$B$16</f>
        <v>40</v>
      </c>
      <c r="AU526">
        <f>$B$16</f>
        <v>40</v>
      </c>
      <c r="AV526">
        <f>$B$16</f>
        <v>40</v>
      </c>
      <c r="AW526">
        <f>$B$16</f>
        <v>40</v>
      </c>
      <c r="AX526">
        <f>$B$16</f>
        <v>40</v>
      </c>
      <c r="AY526">
        <f>$B$16</f>
        <v>40</v>
      </c>
      <c r="AZ526">
        <f>$B$16</f>
        <v>40</v>
      </c>
      <c r="BA526">
        <f>$B$16</f>
        <v>40</v>
      </c>
    </row>
    <row r="527">
      <c r="B527" t="str">
        <f>IF($A527="","",VLOOKUP($A527,DADOS!$F:$R,2,FALSE))</f>
        <v/>
      </c>
      <c r="C527" t="str">
        <f>IF($A527="","",VLOOKUP($A527,DADOS!$F:$R,3,FALSE))</f>
        <v/>
      </c>
      <c r="D527" t="str">
        <f>IF($A527="","",VLOOKUP($A527,DADOS!$F:$R,4,FALSE))</f>
        <v/>
      </c>
      <c r="E527" t="str">
        <f>IF($A527="","",VLOOKUP($A527,DADOS!$F:$R,5,FALSE))</f>
        <v/>
      </c>
      <c r="F527" t="str">
        <f>IF($A527="","",VLOOKUP($A527,DADOS!$F:$R,6,FALSE))</f>
        <v/>
      </c>
      <c r="G527" t="str">
        <f>IF($A527="","",VLOOKUP($A527,DADOS!$F:$R,7,FALSE))</f>
        <v/>
      </c>
      <c r="H527" t="str">
        <f>IF($A527="","",VLOOKUP($A527,DADOS!$F:$R,8,FALSE))</f>
        <v/>
      </c>
      <c r="I527" t="str">
        <f>IF($A527="","",VLOOKUP($A527,DADOS!$F:$R,9,FALSE))</f>
        <v/>
      </c>
      <c r="J527" t="str">
        <f>IF($A527="","",VLOOKUP($A527,DADOS!$F:$R,10,FALSE))</f>
        <v/>
      </c>
      <c r="K527" t="str">
        <f>IF($A527="","",VLOOKUP($A527,DADOS!$F:$R,11,FALSE))</f>
        <v/>
      </c>
      <c r="L527" t="str">
        <f>IF($A527="","",VLOOKUP($A527,DADOS!$F:$R,12,FALSE))</f>
        <v/>
      </c>
      <c r="M527" t="str">
        <f>IF($A527="","",VLOOKUP($A527,DADOS!$F:$R,13,FALSE))</f>
        <v/>
      </c>
      <c r="P527">
        <f>IF($B$23="","",$B$23)</f>
        <v>32</v>
      </c>
      <c r="Q527">
        <f>IF($C$23="","",$C$23)</f>
        <v>16</v>
      </c>
      <c r="R527">
        <f>IF($D$23="","",$D$23)</f>
        <v>32</v>
      </c>
      <c r="S527">
        <f>IF(E$23="","",E$23)</f>
        <v>6</v>
      </c>
      <c r="T527">
        <f>IF(F$23="","",F$23)</f>
        <v>6</v>
      </c>
      <c r="U527">
        <f>IF(G$23="","",G$23)</f>
        <v>0.12</v>
      </c>
      <c r="V527">
        <f>IF(H$23="","",H$23)</f>
        <v>0.12</v>
      </c>
      <c r="W527">
        <f>IF($B$23="","",$B$23)</f>
        <v>32</v>
      </c>
      <c r="X527">
        <f>IF($C$23="","",$C$23)</f>
        <v>16</v>
      </c>
      <c r="Y527">
        <f>IF($D$23="","",$D$23)</f>
        <v>32</v>
      </c>
      <c r="Z527">
        <f>IF(L$23="","",L$23)</f>
        <v>0.12</v>
      </c>
      <c r="AA527">
        <f>IF(M$23="","",M$23)</f>
        <v>0.12</v>
      </c>
      <c r="AC527">
        <f>IF(B$22="","",B$22)</f>
        <v>48</v>
      </c>
      <c r="AD527">
        <f>IF(C$22="","",C$22)</f>
        <v>24</v>
      </c>
      <c r="AE527">
        <f>IF(D$22="","",D$22)</f>
        <v>48</v>
      </c>
      <c r="AF527">
        <f>IF(E$22="","",E$22)</f>
        <v>9</v>
      </c>
      <c r="AG527">
        <f>IF(F$22="","",F$22)</f>
        <v>9</v>
      </c>
      <c r="AH527">
        <f>IF(G$22="","",G$22)</f>
        <v>0.18</v>
      </c>
      <c r="AI527">
        <f>IF(H$22="","",H$22)</f>
        <v>0.18</v>
      </c>
      <c r="AJ527">
        <f>IF(I$22="","",I$22)</f>
        <v>1.7999999999999998</v>
      </c>
      <c r="AK527">
        <f>IF(J$22="","",J$22)</f>
        <v>1.7999999999999998</v>
      </c>
      <c r="AL527">
        <f>IF(K$22="","",K$22)</f>
        <v>0.09</v>
      </c>
      <c r="AM527">
        <f>IF(L$22="","",L$22)</f>
        <v>0.18</v>
      </c>
      <c r="AN527">
        <f>IF(M$22="","",M$22)</f>
        <v>0.18</v>
      </c>
      <c r="AP527">
        <f>$B$16</f>
        <v>40</v>
      </c>
      <c r="AQ527">
        <f>$B$16</f>
        <v>40</v>
      </c>
      <c r="AR527">
        <f>$B$16</f>
        <v>40</v>
      </c>
      <c r="AS527">
        <f>$B$16</f>
        <v>40</v>
      </c>
      <c r="AT527">
        <f>$B$16</f>
        <v>40</v>
      </c>
      <c r="AU527">
        <f>$B$16</f>
        <v>40</v>
      </c>
      <c r="AV527">
        <f>$B$16</f>
        <v>40</v>
      </c>
      <c r="AW527">
        <f>$B$16</f>
        <v>40</v>
      </c>
      <c r="AX527">
        <f>$B$16</f>
        <v>40</v>
      </c>
      <c r="AY527">
        <f>$B$16</f>
        <v>40</v>
      </c>
      <c r="AZ527">
        <f>$B$16</f>
        <v>40</v>
      </c>
      <c r="BA527">
        <f>$B$16</f>
        <v>40</v>
      </c>
    </row>
    <row r="528">
      <c r="B528" t="str">
        <f>IF($A528="","",VLOOKUP($A528,DADOS!$F:$R,2,FALSE))</f>
        <v/>
      </c>
      <c r="C528" t="str">
        <f>IF($A528="","",VLOOKUP($A528,DADOS!$F:$R,3,FALSE))</f>
        <v/>
      </c>
      <c r="D528" t="str">
        <f>IF($A528="","",VLOOKUP($A528,DADOS!$F:$R,4,FALSE))</f>
        <v/>
      </c>
      <c r="E528" t="str">
        <f>IF($A528="","",VLOOKUP($A528,DADOS!$F:$R,5,FALSE))</f>
        <v/>
      </c>
      <c r="F528" t="str">
        <f>IF($A528="","",VLOOKUP($A528,DADOS!$F:$R,6,FALSE))</f>
        <v/>
      </c>
      <c r="G528" t="str">
        <f>IF($A528="","",VLOOKUP($A528,DADOS!$F:$R,7,FALSE))</f>
        <v/>
      </c>
      <c r="H528" t="str">
        <f>IF($A528="","",VLOOKUP($A528,DADOS!$F:$R,8,FALSE))</f>
        <v/>
      </c>
      <c r="I528" t="str">
        <f>IF($A528="","",VLOOKUP($A528,DADOS!$F:$R,9,FALSE))</f>
        <v/>
      </c>
      <c r="J528" t="str">
        <f>IF($A528="","",VLOOKUP($A528,DADOS!$F:$R,10,FALSE))</f>
        <v/>
      </c>
      <c r="K528" t="str">
        <f>IF($A528="","",VLOOKUP($A528,DADOS!$F:$R,11,FALSE))</f>
        <v/>
      </c>
      <c r="L528" t="str">
        <f>IF($A528="","",VLOOKUP($A528,DADOS!$F:$R,12,FALSE))</f>
        <v/>
      </c>
      <c r="M528" t="str">
        <f>IF($A528="","",VLOOKUP($A528,DADOS!$F:$R,13,FALSE))</f>
        <v/>
      </c>
      <c r="P528">
        <f>IF($B$23="","",$B$23)</f>
        <v>32</v>
      </c>
      <c r="Q528">
        <f>IF($C$23="","",$C$23)</f>
        <v>16</v>
      </c>
      <c r="R528">
        <f>IF($D$23="","",$D$23)</f>
        <v>32</v>
      </c>
      <c r="S528">
        <f>IF(E$23="","",E$23)</f>
        <v>6</v>
      </c>
      <c r="T528">
        <f>IF(F$23="","",F$23)</f>
        <v>6</v>
      </c>
      <c r="U528">
        <f>IF(G$23="","",G$23)</f>
        <v>0.12</v>
      </c>
      <c r="V528">
        <f>IF(H$23="","",H$23)</f>
        <v>0.12</v>
      </c>
      <c r="W528">
        <f>IF($B$23="","",$B$23)</f>
        <v>32</v>
      </c>
      <c r="X528">
        <f>IF($C$23="","",$C$23)</f>
        <v>16</v>
      </c>
      <c r="Y528">
        <f>IF($D$23="","",$D$23)</f>
        <v>32</v>
      </c>
      <c r="Z528">
        <f>IF(L$23="","",L$23)</f>
        <v>0.12</v>
      </c>
      <c r="AA528">
        <f>IF(M$23="","",M$23)</f>
        <v>0.12</v>
      </c>
      <c r="AC528">
        <f>IF(B$22="","",B$22)</f>
        <v>48</v>
      </c>
      <c r="AD528">
        <f>IF(C$22="","",C$22)</f>
        <v>24</v>
      </c>
      <c r="AE528">
        <f>IF(D$22="","",D$22)</f>
        <v>48</v>
      </c>
      <c r="AF528">
        <f>IF(E$22="","",E$22)</f>
        <v>9</v>
      </c>
      <c r="AG528">
        <f>IF(F$22="","",F$22)</f>
        <v>9</v>
      </c>
      <c r="AH528">
        <f>IF(G$22="","",G$22)</f>
        <v>0.18</v>
      </c>
      <c r="AI528">
        <f>IF(H$22="","",H$22)</f>
        <v>0.18</v>
      </c>
      <c r="AJ528">
        <f>IF(I$22="","",I$22)</f>
        <v>1.7999999999999998</v>
      </c>
      <c r="AK528">
        <f>IF(J$22="","",J$22)</f>
        <v>1.7999999999999998</v>
      </c>
      <c r="AL528">
        <f>IF(K$22="","",K$22)</f>
        <v>0.09</v>
      </c>
      <c r="AM528">
        <f>IF(L$22="","",L$22)</f>
        <v>0.18</v>
      </c>
      <c r="AN528">
        <f>IF(M$22="","",M$22)</f>
        <v>0.18</v>
      </c>
      <c r="AP528">
        <f>$B$16</f>
        <v>40</v>
      </c>
      <c r="AQ528">
        <f>$B$16</f>
        <v>40</v>
      </c>
      <c r="AR528">
        <f>$B$16</f>
        <v>40</v>
      </c>
      <c r="AS528">
        <f>$B$16</f>
        <v>40</v>
      </c>
      <c r="AT528">
        <f>$B$16</f>
        <v>40</v>
      </c>
      <c r="AU528">
        <f>$B$16</f>
        <v>40</v>
      </c>
      <c r="AV528">
        <f>$B$16</f>
        <v>40</v>
      </c>
      <c r="AW528">
        <f>$B$16</f>
        <v>40</v>
      </c>
      <c r="AX528">
        <f>$B$16</f>
        <v>40</v>
      </c>
      <c r="AY528">
        <f>$B$16</f>
        <v>40</v>
      </c>
      <c r="AZ528">
        <f>$B$16</f>
        <v>40</v>
      </c>
      <c r="BA528">
        <f>$B$16</f>
        <v>40</v>
      </c>
    </row>
    <row r="529">
      <c r="B529" t="str">
        <f>IF($A529="","",VLOOKUP($A529,DADOS!$F:$R,2,FALSE))</f>
        <v/>
      </c>
      <c r="C529" t="str">
        <f>IF($A529="","",VLOOKUP($A529,DADOS!$F:$R,3,FALSE))</f>
        <v/>
      </c>
      <c r="D529" t="str">
        <f>IF($A529="","",VLOOKUP($A529,DADOS!$F:$R,4,FALSE))</f>
        <v/>
      </c>
      <c r="E529" t="str">
        <f>IF($A529="","",VLOOKUP($A529,DADOS!$F:$R,5,FALSE))</f>
        <v/>
      </c>
      <c r="F529" t="str">
        <f>IF($A529="","",VLOOKUP($A529,DADOS!$F:$R,6,FALSE))</f>
        <v/>
      </c>
      <c r="G529" t="str">
        <f>IF($A529="","",VLOOKUP($A529,DADOS!$F:$R,7,FALSE))</f>
        <v/>
      </c>
      <c r="H529" t="str">
        <f>IF($A529="","",VLOOKUP($A529,DADOS!$F:$R,8,FALSE))</f>
        <v/>
      </c>
      <c r="I529" t="str">
        <f>IF($A529="","",VLOOKUP($A529,DADOS!$F:$R,9,FALSE))</f>
        <v/>
      </c>
      <c r="J529" t="str">
        <f>IF($A529="","",VLOOKUP($A529,DADOS!$F:$R,10,FALSE))</f>
        <v/>
      </c>
      <c r="K529" t="str">
        <f>IF($A529="","",VLOOKUP($A529,DADOS!$F:$R,11,FALSE))</f>
        <v/>
      </c>
      <c r="L529" t="str">
        <f>IF($A529="","",VLOOKUP($A529,DADOS!$F:$R,12,FALSE))</f>
        <v/>
      </c>
      <c r="M529" t="str">
        <f>IF($A529="","",VLOOKUP($A529,DADOS!$F:$R,13,FALSE))</f>
        <v/>
      </c>
      <c r="P529">
        <f>IF($B$23="","",$B$23)</f>
        <v>32</v>
      </c>
      <c r="Q529">
        <f>IF($C$23="","",$C$23)</f>
        <v>16</v>
      </c>
      <c r="R529">
        <f>IF($D$23="","",$D$23)</f>
        <v>32</v>
      </c>
      <c r="S529">
        <f>IF(E$23="","",E$23)</f>
        <v>6</v>
      </c>
      <c r="T529">
        <f>IF(F$23="","",F$23)</f>
        <v>6</v>
      </c>
      <c r="U529">
        <f>IF(G$23="","",G$23)</f>
        <v>0.12</v>
      </c>
      <c r="V529">
        <f>IF(H$23="","",H$23)</f>
        <v>0.12</v>
      </c>
      <c r="W529">
        <f>IF($B$23="","",$B$23)</f>
        <v>32</v>
      </c>
      <c r="X529">
        <f>IF($C$23="","",$C$23)</f>
        <v>16</v>
      </c>
      <c r="Y529">
        <f>IF($D$23="","",$D$23)</f>
        <v>32</v>
      </c>
      <c r="Z529">
        <f>IF(L$23="","",L$23)</f>
        <v>0.12</v>
      </c>
      <c r="AA529">
        <f>IF(M$23="","",M$23)</f>
        <v>0.12</v>
      </c>
      <c r="AC529">
        <f>IF(B$22="","",B$22)</f>
        <v>48</v>
      </c>
      <c r="AD529">
        <f>IF(C$22="","",C$22)</f>
        <v>24</v>
      </c>
      <c r="AE529">
        <f>IF(D$22="","",D$22)</f>
        <v>48</v>
      </c>
      <c r="AF529">
        <f>IF(E$22="","",E$22)</f>
        <v>9</v>
      </c>
      <c r="AG529">
        <f>IF(F$22="","",F$22)</f>
        <v>9</v>
      </c>
      <c r="AH529">
        <f>IF(G$22="","",G$22)</f>
        <v>0.18</v>
      </c>
      <c r="AI529">
        <f>IF(H$22="","",H$22)</f>
        <v>0.18</v>
      </c>
      <c r="AJ529">
        <f>IF(I$22="","",I$22)</f>
        <v>1.7999999999999998</v>
      </c>
      <c r="AK529">
        <f>IF(J$22="","",J$22)</f>
        <v>1.7999999999999998</v>
      </c>
      <c r="AL529">
        <f>IF(K$22="","",K$22)</f>
        <v>0.09</v>
      </c>
      <c r="AM529">
        <f>IF(L$22="","",L$22)</f>
        <v>0.18</v>
      </c>
      <c r="AN529">
        <f>IF(M$22="","",M$22)</f>
        <v>0.18</v>
      </c>
      <c r="AP529">
        <f>$B$16</f>
        <v>40</v>
      </c>
      <c r="AQ529">
        <f>$B$16</f>
        <v>40</v>
      </c>
      <c r="AR529">
        <f>$B$16</f>
        <v>40</v>
      </c>
      <c r="AS529">
        <f>$B$16</f>
        <v>40</v>
      </c>
      <c r="AT529">
        <f>$B$16</f>
        <v>40</v>
      </c>
      <c r="AU529">
        <f>$B$16</f>
        <v>40</v>
      </c>
      <c r="AV529">
        <f>$B$16</f>
        <v>40</v>
      </c>
      <c r="AW529">
        <f>$B$16</f>
        <v>40</v>
      </c>
      <c r="AX529">
        <f>$B$16</f>
        <v>40</v>
      </c>
      <c r="AY529">
        <f>$B$16</f>
        <v>40</v>
      </c>
      <c r="AZ529">
        <f>$B$16</f>
        <v>40</v>
      </c>
      <c r="BA529">
        <f>$B$16</f>
        <v>40</v>
      </c>
    </row>
    <row r="530">
      <c r="B530" t="str">
        <f>IF($A530="","",VLOOKUP($A530,DADOS!$F:$R,2,FALSE))</f>
        <v/>
      </c>
      <c r="C530" t="str">
        <f>IF($A530="","",VLOOKUP($A530,DADOS!$F:$R,3,FALSE))</f>
        <v/>
      </c>
      <c r="D530" t="str">
        <f>IF($A530="","",VLOOKUP($A530,DADOS!$F:$R,4,FALSE))</f>
        <v/>
      </c>
      <c r="E530" t="str">
        <f>IF($A530="","",VLOOKUP($A530,DADOS!$F:$R,5,FALSE))</f>
        <v/>
      </c>
      <c r="F530" t="str">
        <f>IF($A530="","",VLOOKUP($A530,DADOS!$F:$R,6,FALSE))</f>
        <v/>
      </c>
      <c r="G530" t="str">
        <f>IF($A530="","",VLOOKUP($A530,DADOS!$F:$R,7,FALSE))</f>
        <v/>
      </c>
      <c r="H530" t="str">
        <f>IF($A530="","",VLOOKUP($A530,DADOS!$F:$R,8,FALSE))</f>
        <v/>
      </c>
      <c r="I530" t="str">
        <f>IF($A530="","",VLOOKUP($A530,DADOS!$F:$R,9,FALSE))</f>
        <v/>
      </c>
      <c r="J530" t="str">
        <f>IF($A530="","",VLOOKUP($A530,DADOS!$F:$R,10,FALSE))</f>
        <v/>
      </c>
      <c r="K530" t="str">
        <f>IF($A530="","",VLOOKUP($A530,DADOS!$F:$R,11,FALSE))</f>
        <v/>
      </c>
      <c r="L530" t="str">
        <f>IF($A530="","",VLOOKUP($A530,DADOS!$F:$R,12,FALSE))</f>
        <v/>
      </c>
      <c r="M530" t="str">
        <f>IF($A530="","",VLOOKUP($A530,DADOS!$F:$R,13,FALSE))</f>
        <v/>
      </c>
      <c r="P530">
        <f>IF($B$23="","",$B$23)</f>
        <v>32</v>
      </c>
      <c r="Q530">
        <f>IF($C$23="","",$C$23)</f>
        <v>16</v>
      </c>
      <c r="R530">
        <f>IF($D$23="","",$D$23)</f>
        <v>32</v>
      </c>
      <c r="S530">
        <f>IF(E$23="","",E$23)</f>
        <v>6</v>
      </c>
      <c r="T530">
        <f>IF(F$23="","",F$23)</f>
        <v>6</v>
      </c>
      <c r="U530">
        <f>IF(G$23="","",G$23)</f>
        <v>0.12</v>
      </c>
      <c r="V530">
        <f>IF(H$23="","",H$23)</f>
        <v>0.12</v>
      </c>
      <c r="W530">
        <f>IF($B$23="","",$B$23)</f>
        <v>32</v>
      </c>
      <c r="X530">
        <f>IF($C$23="","",$C$23)</f>
        <v>16</v>
      </c>
      <c r="Y530">
        <f>IF($D$23="","",$D$23)</f>
        <v>32</v>
      </c>
      <c r="Z530">
        <f>IF(L$23="","",L$23)</f>
        <v>0.12</v>
      </c>
      <c r="AA530">
        <f>IF(M$23="","",M$23)</f>
        <v>0.12</v>
      </c>
      <c r="AC530">
        <f>IF(B$22="","",B$22)</f>
        <v>48</v>
      </c>
      <c r="AD530">
        <f>IF(C$22="","",C$22)</f>
        <v>24</v>
      </c>
      <c r="AE530">
        <f>IF(D$22="","",D$22)</f>
        <v>48</v>
      </c>
      <c r="AF530">
        <f>IF(E$22="","",E$22)</f>
        <v>9</v>
      </c>
      <c r="AG530">
        <f>IF(F$22="","",F$22)</f>
        <v>9</v>
      </c>
      <c r="AH530">
        <f>IF(G$22="","",G$22)</f>
        <v>0.18</v>
      </c>
      <c r="AI530">
        <f>IF(H$22="","",H$22)</f>
        <v>0.18</v>
      </c>
      <c r="AJ530">
        <f>IF(I$22="","",I$22)</f>
        <v>1.7999999999999998</v>
      </c>
      <c r="AK530">
        <f>IF(J$22="","",J$22)</f>
        <v>1.7999999999999998</v>
      </c>
      <c r="AL530">
        <f>IF(K$22="","",K$22)</f>
        <v>0.09</v>
      </c>
      <c r="AM530">
        <f>IF(L$22="","",L$22)</f>
        <v>0.18</v>
      </c>
      <c r="AN530">
        <f>IF(M$22="","",M$22)</f>
        <v>0.18</v>
      </c>
      <c r="AP530">
        <f>$B$16</f>
        <v>40</v>
      </c>
      <c r="AQ530">
        <f>$B$16</f>
        <v>40</v>
      </c>
      <c r="AR530">
        <f>$B$16</f>
        <v>40</v>
      </c>
      <c r="AS530">
        <f>$B$16</f>
        <v>40</v>
      </c>
      <c r="AT530">
        <f>$B$16</f>
        <v>40</v>
      </c>
      <c r="AU530">
        <f>$B$16</f>
        <v>40</v>
      </c>
      <c r="AV530">
        <f>$B$16</f>
        <v>40</v>
      </c>
      <c r="AW530">
        <f>$B$16</f>
        <v>40</v>
      </c>
      <c r="AX530">
        <f>$B$16</f>
        <v>40</v>
      </c>
      <c r="AY530">
        <f>$B$16</f>
        <v>40</v>
      </c>
      <c r="AZ530">
        <f>$B$16</f>
        <v>40</v>
      </c>
      <c r="BA530">
        <f>$B$16</f>
        <v>40</v>
      </c>
    </row>
    <row r="531">
      <c r="B531" t="str">
        <f>IF($A531="","",VLOOKUP($A531,DADOS!$F:$R,2,FALSE))</f>
        <v/>
      </c>
      <c r="C531" t="str">
        <f>IF($A531="","",VLOOKUP($A531,DADOS!$F:$R,3,FALSE))</f>
        <v/>
      </c>
      <c r="D531" t="str">
        <f>IF($A531="","",VLOOKUP($A531,DADOS!$F:$R,4,FALSE))</f>
        <v/>
      </c>
      <c r="E531" t="str">
        <f>IF($A531="","",VLOOKUP($A531,DADOS!$F:$R,5,FALSE))</f>
        <v/>
      </c>
      <c r="F531" t="str">
        <f>IF($A531="","",VLOOKUP($A531,DADOS!$F:$R,6,FALSE))</f>
        <v/>
      </c>
      <c r="G531" t="str">
        <f>IF($A531="","",VLOOKUP($A531,DADOS!$F:$R,7,FALSE))</f>
        <v/>
      </c>
      <c r="H531" t="str">
        <f>IF($A531="","",VLOOKUP($A531,DADOS!$F:$R,8,FALSE))</f>
        <v/>
      </c>
      <c r="I531" t="str">
        <f>IF($A531="","",VLOOKUP($A531,DADOS!$F:$R,9,FALSE))</f>
        <v/>
      </c>
      <c r="J531" t="str">
        <f>IF($A531="","",VLOOKUP($A531,DADOS!$F:$R,10,FALSE))</f>
        <v/>
      </c>
      <c r="K531" t="str">
        <f>IF($A531="","",VLOOKUP($A531,DADOS!$F:$R,11,FALSE))</f>
        <v/>
      </c>
      <c r="L531" t="str">
        <f>IF($A531="","",VLOOKUP($A531,DADOS!$F:$R,12,FALSE))</f>
        <v/>
      </c>
      <c r="M531" t="str">
        <f>IF($A531="","",VLOOKUP($A531,DADOS!$F:$R,13,FALSE))</f>
        <v/>
      </c>
      <c r="P531">
        <f>IF($B$23="","",$B$23)</f>
        <v>32</v>
      </c>
      <c r="Q531">
        <f>IF($C$23="","",$C$23)</f>
        <v>16</v>
      </c>
      <c r="R531">
        <f>IF($D$23="","",$D$23)</f>
        <v>32</v>
      </c>
      <c r="S531">
        <f>IF(E$23="","",E$23)</f>
        <v>6</v>
      </c>
      <c r="T531">
        <f>IF(F$23="","",F$23)</f>
        <v>6</v>
      </c>
      <c r="U531">
        <f>IF(G$23="","",G$23)</f>
        <v>0.12</v>
      </c>
      <c r="V531">
        <f>IF(H$23="","",H$23)</f>
        <v>0.12</v>
      </c>
      <c r="W531">
        <f>IF($B$23="","",$B$23)</f>
        <v>32</v>
      </c>
      <c r="X531">
        <f>IF($C$23="","",$C$23)</f>
        <v>16</v>
      </c>
      <c r="Y531">
        <f>IF($D$23="","",$D$23)</f>
        <v>32</v>
      </c>
      <c r="Z531">
        <f>IF(L$23="","",L$23)</f>
        <v>0.12</v>
      </c>
      <c r="AA531">
        <f>IF(M$23="","",M$23)</f>
        <v>0.12</v>
      </c>
      <c r="AC531">
        <f>IF(B$22="","",B$22)</f>
        <v>48</v>
      </c>
      <c r="AD531">
        <f>IF(C$22="","",C$22)</f>
        <v>24</v>
      </c>
      <c r="AE531">
        <f>IF(D$22="","",D$22)</f>
        <v>48</v>
      </c>
      <c r="AF531">
        <f>IF(E$22="","",E$22)</f>
        <v>9</v>
      </c>
      <c r="AG531">
        <f>IF(F$22="","",F$22)</f>
        <v>9</v>
      </c>
      <c r="AH531">
        <f>IF(G$22="","",G$22)</f>
        <v>0.18</v>
      </c>
      <c r="AI531">
        <f>IF(H$22="","",H$22)</f>
        <v>0.18</v>
      </c>
      <c r="AJ531">
        <f>IF(I$22="","",I$22)</f>
        <v>1.7999999999999998</v>
      </c>
      <c r="AK531">
        <f>IF(J$22="","",J$22)</f>
        <v>1.7999999999999998</v>
      </c>
      <c r="AL531">
        <f>IF(K$22="","",K$22)</f>
        <v>0.09</v>
      </c>
      <c r="AM531">
        <f>IF(L$22="","",L$22)</f>
        <v>0.18</v>
      </c>
      <c r="AN531">
        <f>IF(M$22="","",M$22)</f>
        <v>0.18</v>
      </c>
      <c r="AP531">
        <f>$B$16</f>
        <v>40</v>
      </c>
      <c r="AQ531">
        <f>$B$16</f>
        <v>40</v>
      </c>
      <c r="AR531">
        <f>$B$16</f>
        <v>40</v>
      </c>
      <c r="AS531">
        <f>$B$16</f>
        <v>40</v>
      </c>
      <c r="AT531">
        <f>$B$16</f>
        <v>40</v>
      </c>
      <c r="AU531">
        <f>$B$16</f>
        <v>40</v>
      </c>
      <c r="AV531">
        <f>$B$16</f>
        <v>40</v>
      </c>
      <c r="AW531">
        <f>$B$16</f>
        <v>40</v>
      </c>
      <c r="AX531">
        <f>$B$16</f>
        <v>40</v>
      </c>
      <c r="AY531">
        <f>$B$16</f>
        <v>40</v>
      </c>
      <c r="AZ531">
        <f>$B$16</f>
        <v>40</v>
      </c>
      <c r="BA531">
        <f>$B$16</f>
        <v>40</v>
      </c>
    </row>
    <row r="532">
      <c r="B532" t="str">
        <f>IF($A532="","",VLOOKUP($A532,DADOS!$F:$R,2,FALSE))</f>
        <v/>
      </c>
      <c r="C532" t="str">
        <f>IF($A532="","",VLOOKUP($A532,DADOS!$F:$R,3,FALSE))</f>
        <v/>
      </c>
      <c r="D532" t="str">
        <f>IF($A532="","",VLOOKUP($A532,DADOS!$F:$R,4,FALSE))</f>
        <v/>
      </c>
      <c r="E532" t="str">
        <f>IF($A532="","",VLOOKUP($A532,DADOS!$F:$R,5,FALSE))</f>
        <v/>
      </c>
      <c r="F532" t="str">
        <f>IF($A532="","",VLOOKUP($A532,DADOS!$F:$R,6,FALSE))</f>
        <v/>
      </c>
      <c r="G532" t="str">
        <f>IF($A532="","",VLOOKUP($A532,DADOS!$F:$R,7,FALSE))</f>
        <v/>
      </c>
      <c r="H532" t="str">
        <f>IF($A532="","",VLOOKUP($A532,DADOS!$F:$R,8,FALSE))</f>
        <v/>
      </c>
      <c r="I532" t="str">
        <f>IF($A532="","",VLOOKUP($A532,DADOS!$F:$R,9,FALSE))</f>
        <v/>
      </c>
      <c r="J532" t="str">
        <f>IF($A532="","",VLOOKUP($A532,DADOS!$F:$R,10,FALSE))</f>
        <v/>
      </c>
      <c r="K532" t="str">
        <f>IF($A532="","",VLOOKUP($A532,DADOS!$F:$R,11,FALSE))</f>
        <v/>
      </c>
      <c r="L532" t="str">
        <f>IF($A532="","",VLOOKUP($A532,DADOS!$F:$R,12,FALSE))</f>
        <v/>
      </c>
      <c r="M532" t="str">
        <f>IF($A532="","",VLOOKUP($A532,DADOS!$F:$R,13,FALSE))</f>
        <v/>
      </c>
      <c r="P532">
        <f>IF($B$23="","",$B$23)</f>
        <v>32</v>
      </c>
      <c r="Q532">
        <f>IF($C$23="","",$C$23)</f>
        <v>16</v>
      </c>
      <c r="R532">
        <f>IF($D$23="","",$D$23)</f>
        <v>32</v>
      </c>
      <c r="S532">
        <f>IF(E$23="","",E$23)</f>
        <v>6</v>
      </c>
      <c r="T532">
        <f>IF(F$23="","",F$23)</f>
        <v>6</v>
      </c>
      <c r="U532">
        <f>IF(G$23="","",G$23)</f>
        <v>0.12</v>
      </c>
      <c r="V532">
        <f>IF(H$23="","",H$23)</f>
        <v>0.12</v>
      </c>
      <c r="W532">
        <f>IF($B$23="","",$B$23)</f>
        <v>32</v>
      </c>
      <c r="X532">
        <f>IF($C$23="","",$C$23)</f>
        <v>16</v>
      </c>
      <c r="Y532">
        <f>IF($D$23="","",$D$23)</f>
        <v>32</v>
      </c>
      <c r="Z532">
        <f>IF(L$23="","",L$23)</f>
        <v>0.12</v>
      </c>
      <c r="AA532">
        <f>IF(M$23="","",M$23)</f>
        <v>0.12</v>
      </c>
      <c r="AC532">
        <f>IF(B$22="","",B$22)</f>
        <v>48</v>
      </c>
      <c r="AD532">
        <f>IF(C$22="","",C$22)</f>
        <v>24</v>
      </c>
      <c r="AE532">
        <f>IF(D$22="","",D$22)</f>
        <v>48</v>
      </c>
      <c r="AF532">
        <f>IF(E$22="","",E$22)</f>
        <v>9</v>
      </c>
      <c r="AG532">
        <f>IF(F$22="","",F$22)</f>
        <v>9</v>
      </c>
      <c r="AH532">
        <f>IF(G$22="","",G$22)</f>
        <v>0.18</v>
      </c>
      <c r="AI532">
        <f>IF(H$22="","",H$22)</f>
        <v>0.18</v>
      </c>
      <c r="AJ532">
        <f>IF(I$22="","",I$22)</f>
        <v>1.7999999999999998</v>
      </c>
      <c r="AK532">
        <f>IF(J$22="","",J$22)</f>
        <v>1.7999999999999998</v>
      </c>
      <c r="AL532">
        <f>IF(K$22="","",K$22)</f>
        <v>0.09</v>
      </c>
      <c r="AM532">
        <f>IF(L$22="","",L$22)</f>
        <v>0.18</v>
      </c>
      <c r="AN532">
        <f>IF(M$22="","",M$22)</f>
        <v>0.18</v>
      </c>
      <c r="AP532">
        <f>$B$16</f>
        <v>40</v>
      </c>
      <c r="AQ532">
        <f>$B$16</f>
        <v>40</v>
      </c>
      <c r="AR532">
        <f>$B$16</f>
        <v>40</v>
      </c>
      <c r="AS532">
        <f>$B$16</f>
        <v>40</v>
      </c>
      <c r="AT532">
        <f>$B$16</f>
        <v>40</v>
      </c>
      <c r="AU532">
        <f>$B$16</f>
        <v>40</v>
      </c>
      <c r="AV532">
        <f>$B$16</f>
        <v>40</v>
      </c>
      <c r="AW532">
        <f>$B$16</f>
        <v>40</v>
      </c>
      <c r="AX532">
        <f>$B$16</f>
        <v>40</v>
      </c>
      <c r="AY532">
        <f>$B$16</f>
        <v>40</v>
      </c>
      <c r="AZ532">
        <f>$B$16</f>
        <v>40</v>
      </c>
      <c r="BA532">
        <f>$B$16</f>
        <v>40</v>
      </c>
    </row>
    <row r="533">
      <c r="B533" t="str">
        <f>IF($A533="","",VLOOKUP($A533,DADOS!$F:$R,2,FALSE))</f>
        <v/>
      </c>
      <c r="C533" t="str">
        <f>IF($A533="","",VLOOKUP($A533,DADOS!$F:$R,3,FALSE))</f>
        <v/>
      </c>
      <c r="D533" t="str">
        <f>IF($A533="","",VLOOKUP($A533,DADOS!$F:$R,4,FALSE))</f>
        <v/>
      </c>
      <c r="E533" t="str">
        <f>IF($A533="","",VLOOKUP($A533,DADOS!$F:$R,5,FALSE))</f>
        <v/>
      </c>
      <c r="F533" t="str">
        <f>IF($A533="","",VLOOKUP($A533,DADOS!$F:$R,6,FALSE))</f>
        <v/>
      </c>
      <c r="G533" t="str">
        <f>IF($A533="","",VLOOKUP($A533,DADOS!$F:$R,7,FALSE))</f>
        <v/>
      </c>
      <c r="H533" t="str">
        <f>IF($A533="","",VLOOKUP($A533,DADOS!$F:$R,8,FALSE))</f>
        <v/>
      </c>
      <c r="I533" t="str">
        <f>IF($A533="","",VLOOKUP($A533,DADOS!$F:$R,9,FALSE))</f>
        <v/>
      </c>
      <c r="J533" t="str">
        <f>IF($A533="","",VLOOKUP($A533,DADOS!$F:$R,10,FALSE))</f>
        <v/>
      </c>
      <c r="K533" t="str">
        <f>IF($A533="","",VLOOKUP($A533,DADOS!$F:$R,11,FALSE))</f>
        <v/>
      </c>
      <c r="L533" t="str">
        <f>IF($A533="","",VLOOKUP($A533,DADOS!$F:$R,12,FALSE))</f>
        <v/>
      </c>
      <c r="M533" t="str">
        <f>IF($A533="","",VLOOKUP($A533,DADOS!$F:$R,13,FALSE))</f>
        <v/>
      </c>
      <c r="P533">
        <f>IF($B$23="","",$B$23)</f>
        <v>32</v>
      </c>
      <c r="Q533">
        <f>IF($C$23="","",$C$23)</f>
        <v>16</v>
      </c>
      <c r="R533">
        <f>IF($D$23="","",$D$23)</f>
        <v>32</v>
      </c>
      <c r="S533">
        <f>IF(E$23="","",E$23)</f>
        <v>6</v>
      </c>
      <c r="T533">
        <f>IF(F$23="","",F$23)</f>
        <v>6</v>
      </c>
      <c r="U533">
        <f>IF(G$23="","",G$23)</f>
        <v>0.12</v>
      </c>
      <c r="V533">
        <f>IF(H$23="","",H$23)</f>
        <v>0.12</v>
      </c>
      <c r="W533">
        <f>IF($B$23="","",$B$23)</f>
        <v>32</v>
      </c>
      <c r="X533">
        <f>IF($C$23="","",$C$23)</f>
        <v>16</v>
      </c>
      <c r="Y533">
        <f>IF($D$23="","",$D$23)</f>
        <v>32</v>
      </c>
      <c r="Z533">
        <f>IF(L$23="","",L$23)</f>
        <v>0.12</v>
      </c>
      <c r="AA533">
        <f>IF(M$23="","",M$23)</f>
        <v>0.12</v>
      </c>
      <c r="AC533">
        <f>IF(B$22="","",B$22)</f>
        <v>48</v>
      </c>
      <c r="AD533">
        <f>IF(C$22="","",C$22)</f>
        <v>24</v>
      </c>
      <c r="AE533">
        <f>IF(D$22="","",D$22)</f>
        <v>48</v>
      </c>
      <c r="AF533">
        <f>IF(E$22="","",E$22)</f>
        <v>9</v>
      </c>
      <c r="AG533">
        <f>IF(F$22="","",F$22)</f>
        <v>9</v>
      </c>
      <c r="AH533">
        <f>IF(G$22="","",G$22)</f>
        <v>0.18</v>
      </c>
      <c r="AI533">
        <f>IF(H$22="","",H$22)</f>
        <v>0.18</v>
      </c>
      <c r="AJ533">
        <f>IF(I$22="","",I$22)</f>
        <v>1.7999999999999998</v>
      </c>
      <c r="AK533">
        <f>IF(J$22="","",J$22)</f>
        <v>1.7999999999999998</v>
      </c>
      <c r="AL533">
        <f>IF(K$22="","",K$22)</f>
        <v>0.09</v>
      </c>
      <c r="AM533">
        <f>IF(L$22="","",L$22)</f>
        <v>0.18</v>
      </c>
      <c r="AN533">
        <f>IF(M$22="","",M$22)</f>
        <v>0.18</v>
      </c>
      <c r="AP533">
        <f>$B$16</f>
        <v>40</v>
      </c>
      <c r="AQ533">
        <f>$B$16</f>
        <v>40</v>
      </c>
      <c r="AR533">
        <f>$B$16</f>
        <v>40</v>
      </c>
      <c r="AS533">
        <f>$B$16</f>
        <v>40</v>
      </c>
      <c r="AT533">
        <f>$B$16</f>
        <v>40</v>
      </c>
      <c r="AU533">
        <f>$B$16</f>
        <v>40</v>
      </c>
      <c r="AV533">
        <f>$B$16</f>
        <v>40</v>
      </c>
      <c r="AW533">
        <f>$B$16</f>
        <v>40</v>
      </c>
      <c r="AX533">
        <f>$B$16</f>
        <v>40</v>
      </c>
      <c r="AY533">
        <f>$B$16</f>
        <v>40</v>
      </c>
      <c r="AZ533">
        <f>$B$16</f>
        <v>40</v>
      </c>
      <c r="BA533">
        <f>$B$16</f>
        <v>40</v>
      </c>
    </row>
    <row r="534">
      <c r="B534" t="str">
        <f>IF($A534="","",VLOOKUP($A534,DADOS!$F:$R,2,FALSE))</f>
        <v/>
      </c>
      <c r="C534" t="str">
        <f>IF($A534="","",VLOOKUP($A534,DADOS!$F:$R,3,FALSE))</f>
        <v/>
      </c>
      <c r="D534" t="str">
        <f>IF($A534="","",VLOOKUP($A534,DADOS!$F:$R,4,FALSE))</f>
        <v/>
      </c>
      <c r="E534" t="str">
        <f>IF($A534="","",VLOOKUP($A534,DADOS!$F:$R,5,FALSE))</f>
        <v/>
      </c>
      <c r="F534" t="str">
        <f>IF($A534="","",VLOOKUP($A534,DADOS!$F:$R,6,FALSE))</f>
        <v/>
      </c>
      <c r="G534" t="str">
        <f>IF($A534="","",VLOOKUP($A534,DADOS!$F:$R,7,FALSE))</f>
        <v/>
      </c>
      <c r="H534" t="str">
        <f>IF($A534="","",VLOOKUP($A534,DADOS!$F:$R,8,FALSE))</f>
        <v/>
      </c>
      <c r="I534" t="str">
        <f>IF($A534="","",VLOOKUP($A534,DADOS!$F:$R,9,FALSE))</f>
        <v/>
      </c>
      <c r="J534" t="str">
        <f>IF($A534="","",VLOOKUP($A534,DADOS!$F:$R,10,FALSE))</f>
        <v/>
      </c>
      <c r="K534" t="str">
        <f>IF($A534="","",VLOOKUP($A534,DADOS!$F:$R,11,FALSE))</f>
        <v/>
      </c>
      <c r="L534" t="str">
        <f>IF($A534="","",VLOOKUP($A534,DADOS!$F:$R,12,FALSE))</f>
        <v/>
      </c>
      <c r="M534" t="str">
        <f>IF($A534="","",VLOOKUP($A534,DADOS!$F:$R,13,FALSE))</f>
        <v/>
      </c>
      <c r="P534">
        <f>IF($B$23="","",$B$23)</f>
        <v>32</v>
      </c>
      <c r="Q534">
        <f>IF($C$23="","",$C$23)</f>
        <v>16</v>
      </c>
      <c r="R534">
        <f>IF($D$23="","",$D$23)</f>
        <v>32</v>
      </c>
      <c r="S534">
        <f>IF(E$23="","",E$23)</f>
        <v>6</v>
      </c>
      <c r="T534">
        <f>IF(F$23="","",F$23)</f>
        <v>6</v>
      </c>
      <c r="U534">
        <f>IF(G$23="","",G$23)</f>
        <v>0.12</v>
      </c>
      <c r="V534">
        <f>IF(H$23="","",H$23)</f>
        <v>0.12</v>
      </c>
      <c r="W534">
        <f>IF($B$23="","",$B$23)</f>
        <v>32</v>
      </c>
      <c r="X534">
        <f>IF($C$23="","",$C$23)</f>
        <v>16</v>
      </c>
      <c r="Y534">
        <f>IF($D$23="","",$D$23)</f>
        <v>32</v>
      </c>
      <c r="Z534">
        <f>IF(L$23="","",L$23)</f>
        <v>0.12</v>
      </c>
      <c r="AA534">
        <f>IF(M$23="","",M$23)</f>
        <v>0.12</v>
      </c>
      <c r="AC534">
        <f>IF(B$22="","",B$22)</f>
        <v>48</v>
      </c>
      <c r="AD534">
        <f>IF(C$22="","",C$22)</f>
        <v>24</v>
      </c>
      <c r="AE534">
        <f>IF(D$22="","",D$22)</f>
        <v>48</v>
      </c>
      <c r="AF534">
        <f>IF(E$22="","",E$22)</f>
        <v>9</v>
      </c>
      <c r="AG534">
        <f>IF(F$22="","",F$22)</f>
        <v>9</v>
      </c>
      <c r="AH534">
        <f>IF(G$22="","",G$22)</f>
        <v>0.18</v>
      </c>
      <c r="AI534">
        <f>IF(H$22="","",H$22)</f>
        <v>0.18</v>
      </c>
      <c r="AJ534">
        <f>IF(I$22="","",I$22)</f>
        <v>1.7999999999999998</v>
      </c>
      <c r="AK534">
        <f>IF(J$22="","",J$22)</f>
        <v>1.7999999999999998</v>
      </c>
      <c r="AL534">
        <f>IF(K$22="","",K$22)</f>
        <v>0.09</v>
      </c>
      <c r="AM534">
        <f>IF(L$22="","",L$22)</f>
        <v>0.18</v>
      </c>
      <c r="AN534">
        <f>IF(M$22="","",M$22)</f>
        <v>0.18</v>
      </c>
      <c r="AP534">
        <f>$B$16</f>
        <v>40</v>
      </c>
      <c r="AQ534">
        <f>$B$16</f>
        <v>40</v>
      </c>
      <c r="AR534">
        <f>$B$16</f>
        <v>40</v>
      </c>
      <c r="AS534">
        <f>$B$16</f>
        <v>40</v>
      </c>
      <c r="AT534">
        <f>$B$16</f>
        <v>40</v>
      </c>
      <c r="AU534">
        <f>$B$16</f>
        <v>40</v>
      </c>
      <c r="AV534">
        <f>$B$16</f>
        <v>40</v>
      </c>
      <c r="AW534">
        <f>$B$16</f>
        <v>40</v>
      </c>
      <c r="AX534">
        <f>$B$16</f>
        <v>40</v>
      </c>
      <c r="AY534">
        <f>$B$16</f>
        <v>40</v>
      </c>
      <c r="AZ534">
        <f>$B$16</f>
        <v>40</v>
      </c>
      <c r="BA534">
        <f>$B$16</f>
        <v>40</v>
      </c>
    </row>
    <row r="535">
      <c r="B535" t="str">
        <f>IF($A535="","",VLOOKUP($A535,DADOS!$F:$R,2,FALSE))</f>
        <v/>
      </c>
      <c r="C535" t="str">
        <f>IF($A535="","",VLOOKUP($A535,DADOS!$F:$R,3,FALSE))</f>
        <v/>
      </c>
      <c r="D535" t="str">
        <f>IF($A535="","",VLOOKUP($A535,DADOS!$F:$R,4,FALSE))</f>
        <v/>
      </c>
      <c r="E535" t="str">
        <f>IF($A535="","",VLOOKUP($A535,DADOS!$F:$R,5,FALSE))</f>
        <v/>
      </c>
      <c r="F535" t="str">
        <f>IF($A535="","",VLOOKUP($A535,DADOS!$F:$R,6,FALSE))</f>
        <v/>
      </c>
      <c r="G535" t="str">
        <f>IF($A535="","",VLOOKUP($A535,DADOS!$F:$R,7,FALSE))</f>
        <v/>
      </c>
      <c r="H535" t="str">
        <f>IF($A535="","",VLOOKUP($A535,DADOS!$F:$R,8,FALSE))</f>
        <v/>
      </c>
      <c r="I535" t="str">
        <f>IF($A535="","",VLOOKUP($A535,DADOS!$F:$R,9,FALSE))</f>
        <v/>
      </c>
      <c r="J535" t="str">
        <f>IF($A535="","",VLOOKUP($A535,DADOS!$F:$R,10,FALSE))</f>
        <v/>
      </c>
      <c r="K535" t="str">
        <f>IF($A535="","",VLOOKUP($A535,DADOS!$F:$R,11,FALSE))</f>
        <v/>
      </c>
      <c r="L535" t="str">
        <f>IF($A535="","",VLOOKUP($A535,DADOS!$F:$R,12,FALSE))</f>
        <v/>
      </c>
      <c r="M535" t="str">
        <f>IF($A535="","",VLOOKUP($A535,DADOS!$F:$R,13,FALSE))</f>
        <v/>
      </c>
      <c r="P535">
        <f>IF($B$23="","",$B$23)</f>
        <v>32</v>
      </c>
      <c r="Q535">
        <f>IF($C$23="","",$C$23)</f>
        <v>16</v>
      </c>
      <c r="R535">
        <f>IF($D$23="","",$D$23)</f>
        <v>32</v>
      </c>
      <c r="S535">
        <f>IF(E$23="","",E$23)</f>
        <v>6</v>
      </c>
      <c r="T535">
        <f>IF(F$23="","",F$23)</f>
        <v>6</v>
      </c>
      <c r="U535">
        <f>IF(G$23="","",G$23)</f>
        <v>0.12</v>
      </c>
      <c r="V535">
        <f>IF(H$23="","",H$23)</f>
        <v>0.12</v>
      </c>
      <c r="W535">
        <f>IF($B$23="","",$B$23)</f>
        <v>32</v>
      </c>
      <c r="X535">
        <f>IF($C$23="","",$C$23)</f>
        <v>16</v>
      </c>
      <c r="Y535">
        <f>IF($D$23="","",$D$23)</f>
        <v>32</v>
      </c>
      <c r="Z535">
        <f>IF(L$23="","",L$23)</f>
        <v>0.12</v>
      </c>
      <c r="AA535">
        <f>IF(M$23="","",M$23)</f>
        <v>0.12</v>
      </c>
      <c r="AC535">
        <f>IF(B$22="","",B$22)</f>
        <v>48</v>
      </c>
      <c r="AD535">
        <f>IF(C$22="","",C$22)</f>
        <v>24</v>
      </c>
      <c r="AE535">
        <f>IF(D$22="","",D$22)</f>
        <v>48</v>
      </c>
      <c r="AF535">
        <f>IF(E$22="","",E$22)</f>
        <v>9</v>
      </c>
      <c r="AG535">
        <f>IF(F$22="","",F$22)</f>
        <v>9</v>
      </c>
      <c r="AH535">
        <f>IF(G$22="","",G$22)</f>
        <v>0.18</v>
      </c>
      <c r="AI535">
        <f>IF(H$22="","",H$22)</f>
        <v>0.18</v>
      </c>
      <c r="AJ535">
        <f>IF(I$22="","",I$22)</f>
        <v>1.7999999999999998</v>
      </c>
      <c r="AK535">
        <f>IF(J$22="","",J$22)</f>
        <v>1.7999999999999998</v>
      </c>
      <c r="AL535">
        <f>IF(K$22="","",K$22)</f>
        <v>0.09</v>
      </c>
      <c r="AM535">
        <f>IF(L$22="","",L$22)</f>
        <v>0.18</v>
      </c>
      <c r="AN535">
        <f>IF(M$22="","",M$22)</f>
        <v>0.18</v>
      </c>
      <c r="AP535">
        <f>$B$16</f>
        <v>40</v>
      </c>
      <c r="AQ535">
        <f>$B$16</f>
        <v>40</v>
      </c>
      <c r="AR535">
        <f>$B$16</f>
        <v>40</v>
      </c>
      <c r="AS535">
        <f>$B$16</f>
        <v>40</v>
      </c>
      <c r="AT535">
        <f>$B$16</f>
        <v>40</v>
      </c>
      <c r="AU535">
        <f>$B$16</f>
        <v>40</v>
      </c>
      <c r="AV535">
        <f>$B$16</f>
        <v>40</v>
      </c>
      <c r="AW535">
        <f>$B$16</f>
        <v>40</v>
      </c>
      <c r="AX535">
        <f>$B$16</f>
        <v>40</v>
      </c>
      <c r="AY535">
        <f>$B$16</f>
        <v>40</v>
      </c>
      <c r="AZ535">
        <f>$B$16</f>
        <v>40</v>
      </c>
      <c r="BA535">
        <f>$B$16</f>
        <v>40</v>
      </c>
    </row>
    <row r="536">
      <c r="B536" t="str">
        <f>IF($A536="","",VLOOKUP($A536,DADOS!$F:$R,2,FALSE))</f>
        <v/>
      </c>
      <c r="C536" t="str">
        <f>IF($A536="","",VLOOKUP($A536,DADOS!$F:$R,3,FALSE))</f>
        <v/>
      </c>
      <c r="D536" t="str">
        <f>IF($A536="","",VLOOKUP($A536,DADOS!$F:$R,4,FALSE))</f>
        <v/>
      </c>
      <c r="E536" t="str">
        <f>IF($A536="","",VLOOKUP($A536,DADOS!$F:$R,5,FALSE))</f>
        <v/>
      </c>
      <c r="F536" t="str">
        <f>IF($A536="","",VLOOKUP($A536,DADOS!$F:$R,6,FALSE))</f>
        <v/>
      </c>
      <c r="G536" t="str">
        <f>IF($A536="","",VLOOKUP($A536,DADOS!$F:$R,7,FALSE))</f>
        <v/>
      </c>
      <c r="H536" t="str">
        <f>IF($A536="","",VLOOKUP($A536,DADOS!$F:$R,8,FALSE))</f>
        <v/>
      </c>
      <c r="I536" t="str">
        <f>IF($A536="","",VLOOKUP($A536,DADOS!$F:$R,9,FALSE))</f>
        <v/>
      </c>
      <c r="J536" t="str">
        <f>IF($A536="","",VLOOKUP($A536,DADOS!$F:$R,10,FALSE))</f>
        <v/>
      </c>
      <c r="K536" t="str">
        <f>IF($A536="","",VLOOKUP($A536,DADOS!$F:$R,11,FALSE))</f>
        <v/>
      </c>
      <c r="L536" t="str">
        <f>IF($A536="","",VLOOKUP($A536,DADOS!$F:$R,12,FALSE))</f>
        <v/>
      </c>
      <c r="M536" t="str">
        <f>IF($A536="","",VLOOKUP($A536,DADOS!$F:$R,13,FALSE))</f>
        <v/>
      </c>
      <c r="P536">
        <f>IF($B$23="","",$B$23)</f>
        <v>32</v>
      </c>
      <c r="Q536">
        <f>IF($C$23="","",$C$23)</f>
        <v>16</v>
      </c>
      <c r="R536">
        <f>IF($D$23="","",$D$23)</f>
        <v>32</v>
      </c>
      <c r="S536">
        <f>IF(E$23="","",E$23)</f>
        <v>6</v>
      </c>
      <c r="T536">
        <f>IF(F$23="","",F$23)</f>
        <v>6</v>
      </c>
      <c r="U536">
        <f>IF(G$23="","",G$23)</f>
        <v>0.12</v>
      </c>
      <c r="V536">
        <f>IF(H$23="","",H$23)</f>
        <v>0.12</v>
      </c>
      <c r="W536">
        <f>IF($B$23="","",$B$23)</f>
        <v>32</v>
      </c>
      <c r="X536">
        <f>IF($C$23="","",$C$23)</f>
        <v>16</v>
      </c>
      <c r="Y536">
        <f>IF($D$23="","",$D$23)</f>
        <v>32</v>
      </c>
      <c r="Z536">
        <f>IF(L$23="","",L$23)</f>
        <v>0.12</v>
      </c>
      <c r="AA536">
        <f>IF(M$23="","",M$23)</f>
        <v>0.12</v>
      </c>
      <c r="AC536">
        <f>IF(B$22="","",B$22)</f>
        <v>48</v>
      </c>
      <c r="AD536">
        <f>IF(C$22="","",C$22)</f>
        <v>24</v>
      </c>
      <c r="AE536">
        <f>IF(D$22="","",D$22)</f>
        <v>48</v>
      </c>
      <c r="AF536">
        <f>IF(E$22="","",E$22)</f>
        <v>9</v>
      </c>
      <c r="AG536">
        <f>IF(F$22="","",F$22)</f>
        <v>9</v>
      </c>
      <c r="AH536">
        <f>IF(G$22="","",G$22)</f>
        <v>0.18</v>
      </c>
      <c r="AI536">
        <f>IF(H$22="","",H$22)</f>
        <v>0.18</v>
      </c>
      <c r="AJ536">
        <f>IF(I$22="","",I$22)</f>
        <v>1.7999999999999998</v>
      </c>
      <c r="AK536">
        <f>IF(J$22="","",J$22)</f>
        <v>1.7999999999999998</v>
      </c>
      <c r="AL536">
        <f>IF(K$22="","",K$22)</f>
        <v>0.09</v>
      </c>
      <c r="AM536">
        <f>IF(L$22="","",L$22)</f>
        <v>0.18</v>
      </c>
      <c r="AN536">
        <f>IF(M$22="","",M$22)</f>
        <v>0.18</v>
      </c>
      <c r="AP536">
        <f>$B$16</f>
        <v>40</v>
      </c>
      <c r="AQ536">
        <f>$B$16</f>
        <v>40</v>
      </c>
      <c r="AR536">
        <f>$B$16</f>
        <v>40</v>
      </c>
      <c r="AS536">
        <f>$B$16</f>
        <v>40</v>
      </c>
      <c r="AT536">
        <f>$B$16</f>
        <v>40</v>
      </c>
      <c r="AU536">
        <f>$B$16</f>
        <v>40</v>
      </c>
      <c r="AV536">
        <f>$B$16</f>
        <v>40</v>
      </c>
      <c r="AW536">
        <f>$B$16</f>
        <v>40</v>
      </c>
      <c r="AX536">
        <f>$B$16</f>
        <v>40</v>
      </c>
      <c r="AY536">
        <f>$B$16</f>
        <v>40</v>
      </c>
      <c r="AZ536">
        <f>$B$16</f>
        <v>40</v>
      </c>
      <c r="BA536">
        <f>$B$16</f>
        <v>40</v>
      </c>
    </row>
    <row r="537">
      <c r="B537" t="str">
        <f>IF($A537="","",VLOOKUP($A537,DADOS!$F:$R,2,FALSE))</f>
        <v/>
      </c>
      <c r="C537" t="str">
        <f>IF($A537="","",VLOOKUP($A537,DADOS!$F:$R,3,FALSE))</f>
        <v/>
      </c>
      <c r="D537" t="str">
        <f>IF($A537="","",VLOOKUP($A537,DADOS!$F:$R,4,FALSE))</f>
        <v/>
      </c>
      <c r="E537" t="str">
        <f>IF($A537="","",VLOOKUP($A537,DADOS!$F:$R,5,FALSE))</f>
        <v/>
      </c>
      <c r="F537" t="str">
        <f>IF($A537="","",VLOOKUP($A537,DADOS!$F:$R,6,FALSE))</f>
        <v/>
      </c>
      <c r="G537" t="str">
        <f>IF($A537="","",VLOOKUP($A537,DADOS!$F:$R,7,FALSE))</f>
        <v/>
      </c>
      <c r="H537" t="str">
        <f>IF($A537="","",VLOOKUP($A537,DADOS!$F:$R,8,FALSE))</f>
        <v/>
      </c>
      <c r="I537" t="str">
        <f>IF($A537="","",VLOOKUP($A537,DADOS!$F:$R,9,FALSE))</f>
        <v/>
      </c>
      <c r="J537" t="str">
        <f>IF($A537="","",VLOOKUP($A537,DADOS!$F:$R,10,FALSE))</f>
        <v/>
      </c>
      <c r="K537" t="str">
        <f>IF($A537="","",VLOOKUP($A537,DADOS!$F:$R,11,FALSE))</f>
        <v/>
      </c>
      <c r="L537" t="str">
        <f>IF($A537="","",VLOOKUP($A537,DADOS!$F:$R,12,FALSE))</f>
        <v/>
      </c>
      <c r="M537" t="str">
        <f>IF($A537="","",VLOOKUP($A537,DADOS!$F:$R,13,FALSE))</f>
        <v/>
      </c>
      <c r="P537">
        <f>IF($B$23="","",$B$23)</f>
        <v>32</v>
      </c>
      <c r="Q537">
        <f>IF($C$23="","",$C$23)</f>
        <v>16</v>
      </c>
      <c r="R537">
        <f>IF($D$23="","",$D$23)</f>
        <v>32</v>
      </c>
      <c r="S537">
        <f>IF(E$23="","",E$23)</f>
        <v>6</v>
      </c>
      <c r="T537">
        <f>IF(F$23="","",F$23)</f>
        <v>6</v>
      </c>
      <c r="U537">
        <f>IF(G$23="","",G$23)</f>
        <v>0.12</v>
      </c>
      <c r="V537">
        <f>IF(H$23="","",H$23)</f>
        <v>0.12</v>
      </c>
      <c r="W537">
        <f>IF($B$23="","",$B$23)</f>
        <v>32</v>
      </c>
      <c r="X537">
        <f>IF($C$23="","",$C$23)</f>
        <v>16</v>
      </c>
      <c r="Y537">
        <f>IF($D$23="","",$D$23)</f>
        <v>32</v>
      </c>
      <c r="Z537">
        <f>IF(L$23="","",L$23)</f>
        <v>0.12</v>
      </c>
      <c r="AA537">
        <f>IF(M$23="","",M$23)</f>
        <v>0.12</v>
      </c>
      <c r="AC537">
        <f>IF(B$22="","",B$22)</f>
        <v>48</v>
      </c>
      <c r="AD537">
        <f>IF(C$22="","",C$22)</f>
        <v>24</v>
      </c>
      <c r="AE537">
        <f>IF(D$22="","",D$22)</f>
        <v>48</v>
      </c>
      <c r="AF537">
        <f>IF(E$22="","",E$22)</f>
        <v>9</v>
      </c>
      <c r="AG537">
        <f>IF(F$22="","",F$22)</f>
        <v>9</v>
      </c>
      <c r="AH537">
        <f>IF(G$22="","",G$22)</f>
        <v>0.18</v>
      </c>
      <c r="AI537">
        <f>IF(H$22="","",H$22)</f>
        <v>0.18</v>
      </c>
      <c r="AJ537">
        <f>IF(I$22="","",I$22)</f>
        <v>1.7999999999999998</v>
      </c>
      <c r="AK537">
        <f>IF(J$22="","",J$22)</f>
        <v>1.7999999999999998</v>
      </c>
      <c r="AL537">
        <f>IF(K$22="","",K$22)</f>
        <v>0.09</v>
      </c>
      <c r="AM537">
        <f>IF(L$22="","",L$22)</f>
        <v>0.18</v>
      </c>
      <c r="AN537">
        <f>IF(M$22="","",M$22)</f>
        <v>0.18</v>
      </c>
      <c r="AP537">
        <f>$B$16</f>
        <v>40</v>
      </c>
      <c r="AQ537">
        <f>$B$16</f>
        <v>40</v>
      </c>
      <c r="AR537">
        <f>$B$16</f>
        <v>40</v>
      </c>
      <c r="AS537">
        <f>$B$16</f>
        <v>40</v>
      </c>
      <c r="AT537">
        <f>$B$16</f>
        <v>40</v>
      </c>
      <c r="AU537">
        <f>$B$16</f>
        <v>40</v>
      </c>
      <c r="AV537">
        <f>$B$16</f>
        <v>40</v>
      </c>
      <c r="AW537">
        <f>$B$16</f>
        <v>40</v>
      </c>
      <c r="AX537">
        <f>$B$16</f>
        <v>40</v>
      </c>
      <c r="AY537">
        <f>$B$16</f>
        <v>40</v>
      </c>
      <c r="AZ537">
        <f>$B$16</f>
        <v>40</v>
      </c>
      <c r="BA537">
        <f>$B$16</f>
        <v>40</v>
      </c>
    </row>
    <row r="538">
      <c r="B538" t="str">
        <f>IF($A538="","",VLOOKUP($A538,DADOS!$F:$R,2,FALSE))</f>
        <v/>
      </c>
      <c r="C538" t="str">
        <f>IF($A538="","",VLOOKUP($A538,DADOS!$F:$R,3,FALSE))</f>
        <v/>
      </c>
      <c r="D538" t="str">
        <f>IF($A538="","",VLOOKUP($A538,DADOS!$F:$R,4,FALSE))</f>
        <v/>
      </c>
      <c r="E538" t="str">
        <f>IF($A538="","",VLOOKUP($A538,DADOS!$F:$R,5,FALSE))</f>
        <v/>
      </c>
      <c r="F538" t="str">
        <f>IF($A538="","",VLOOKUP($A538,DADOS!$F:$R,6,FALSE))</f>
        <v/>
      </c>
      <c r="G538" t="str">
        <f>IF($A538="","",VLOOKUP($A538,DADOS!$F:$R,7,FALSE))</f>
        <v/>
      </c>
      <c r="H538" t="str">
        <f>IF($A538="","",VLOOKUP($A538,DADOS!$F:$R,8,FALSE))</f>
        <v/>
      </c>
      <c r="I538" t="str">
        <f>IF($A538="","",VLOOKUP($A538,DADOS!$F:$R,9,FALSE))</f>
        <v/>
      </c>
      <c r="J538" t="str">
        <f>IF($A538="","",VLOOKUP($A538,DADOS!$F:$R,10,FALSE))</f>
        <v/>
      </c>
      <c r="K538" t="str">
        <f>IF($A538="","",VLOOKUP($A538,DADOS!$F:$R,11,FALSE))</f>
        <v/>
      </c>
      <c r="L538" t="str">
        <f>IF($A538="","",VLOOKUP($A538,DADOS!$F:$R,12,FALSE))</f>
        <v/>
      </c>
      <c r="M538" t="str">
        <f>IF($A538="","",VLOOKUP($A538,DADOS!$F:$R,13,FALSE))</f>
        <v/>
      </c>
      <c r="P538">
        <f>IF($B$23="","",$B$23)</f>
        <v>32</v>
      </c>
      <c r="Q538">
        <f>IF($C$23="","",$C$23)</f>
        <v>16</v>
      </c>
      <c r="R538">
        <f>IF($D$23="","",$D$23)</f>
        <v>32</v>
      </c>
      <c r="S538">
        <f>IF(E$23="","",E$23)</f>
        <v>6</v>
      </c>
      <c r="T538">
        <f>IF(F$23="","",F$23)</f>
        <v>6</v>
      </c>
      <c r="U538">
        <f>IF(G$23="","",G$23)</f>
        <v>0.12</v>
      </c>
      <c r="V538">
        <f>IF(H$23="","",H$23)</f>
        <v>0.12</v>
      </c>
      <c r="W538">
        <f>IF($B$23="","",$B$23)</f>
        <v>32</v>
      </c>
      <c r="X538">
        <f>IF($C$23="","",$C$23)</f>
        <v>16</v>
      </c>
      <c r="Y538">
        <f>IF($D$23="","",$D$23)</f>
        <v>32</v>
      </c>
      <c r="Z538">
        <f>IF(L$23="","",L$23)</f>
        <v>0.12</v>
      </c>
      <c r="AA538">
        <f>IF(M$23="","",M$23)</f>
        <v>0.12</v>
      </c>
      <c r="AC538">
        <f>IF(B$22="","",B$22)</f>
        <v>48</v>
      </c>
      <c r="AD538">
        <f>IF(C$22="","",C$22)</f>
        <v>24</v>
      </c>
      <c r="AE538">
        <f>IF(D$22="","",D$22)</f>
        <v>48</v>
      </c>
      <c r="AF538">
        <f>IF(E$22="","",E$22)</f>
        <v>9</v>
      </c>
      <c r="AG538">
        <f>IF(F$22="","",F$22)</f>
        <v>9</v>
      </c>
      <c r="AH538">
        <f>IF(G$22="","",G$22)</f>
        <v>0.18</v>
      </c>
      <c r="AI538">
        <f>IF(H$22="","",H$22)</f>
        <v>0.18</v>
      </c>
      <c r="AJ538">
        <f>IF(I$22="","",I$22)</f>
        <v>1.7999999999999998</v>
      </c>
      <c r="AK538">
        <f>IF(J$22="","",J$22)</f>
        <v>1.7999999999999998</v>
      </c>
      <c r="AL538">
        <f>IF(K$22="","",K$22)</f>
        <v>0.09</v>
      </c>
      <c r="AM538">
        <f>IF(L$22="","",L$22)</f>
        <v>0.18</v>
      </c>
      <c r="AN538">
        <f>IF(M$22="","",M$22)</f>
        <v>0.18</v>
      </c>
      <c r="AP538">
        <f>$B$16</f>
        <v>40</v>
      </c>
      <c r="AQ538">
        <f>$B$16</f>
        <v>40</v>
      </c>
      <c r="AR538">
        <f>$B$16</f>
        <v>40</v>
      </c>
      <c r="AS538">
        <f>$B$16</f>
        <v>40</v>
      </c>
      <c r="AT538">
        <f>$B$16</f>
        <v>40</v>
      </c>
      <c r="AU538">
        <f>$B$16</f>
        <v>40</v>
      </c>
      <c r="AV538">
        <f>$B$16</f>
        <v>40</v>
      </c>
      <c r="AW538">
        <f>$B$16</f>
        <v>40</v>
      </c>
      <c r="AX538">
        <f>$B$16</f>
        <v>40</v>
      </c>
      <c r="AY538">
        <f>$B$16</f>
        <v>40</v>
      </c>
      <c r="AZ538">
        <f>$B$16</f>
        <v>40</v>
      </c>
      <c r="BA538">
        <f>$B$16</f>
        <v>40</v>
      </c>
    </row>
    <row r="539">
      <c r="B539" t="str">
        <f>IF($A539="","",VLOOKUP($A539,DADOS!$F:$R,2,FALSE))</f>
        <v/>
      </c>
      <c r="C539" t="str">
        <f>IF($A539="","",VLOOKUP($A539,DADOS!$F:$R,3,FALSE))</f>
        <v/>
      </c>
      <c r="D539" t="str">
        <f>IF($A539="","",VLOOKUP($A539,DADOS!$F:$R,4,FALSE))</f>
        <v/>
      </c>
      <c r="E539" t="str">
        <f>IF($A539="","",VLOOKUP($A539,DADOS!$F:$R,5,FALSE))</f>
        <v/>
      </c>
      <c r="F539" t="str">
        <f>IF($A539="","",VLOOKUP($A539,DADOS!$F:$R,6,FALSE))</f>
        <v/>
      </c>
      <c r="G539" t="str">
        <f>IF($A539="","",VLOOKUP($A539,DADOS!$F:$R,7,FALSE))</f>
        <v/>
      </c>
      <c r="H539" t="str">
        <f>IF($A539="","",VLOOKUP($A539,DADOS!$F:$R,8,FALSE))</f>
        <v/>
      </c>
      <c r="I539" t="str">
        <f>IF($A539="","",VLOOKUP($A539,DADOS!$F:$R,9,FALSE))</f>
        <v/>
      </c>
      <c r="J539" t="str">
        <f>IF($A539="","",VLOOKUP($A539,DADOS!$F:$R,10,FALSE))</f>
        <v/>
      </c>
      <c r="K539" t="str">
        <f>IF($A539="","",VLOOKUP($A539,DADOS!$F:$R,11,FALSE))</f>
        <v/>
      </c>
      <c r="L539" t="str">
        <f>IF($A539="","",VLOOKUP($A539,DADOS!$F:$R,12,FALSE))</f>
        <v/>
      </c>
      <c r="M539" t="str">
        <f>IF($A539="","",VLOOKUP($A539,DADOS!$F:$R,13,FALSE))</f>
        <v/>
      </c>
      <c r="P539">
        <f>IF($B$23="","",$B$23)</f>
        <v>32</v>
      </c>
      <c r="Q539">
        <f>IF($C$23="","",$C$23)</f>
        <v>16</v>
      </c>
      <c r="R539">
        <f>IF($D$23="","",$D$23)</f>
        <v>32</v>
      </c>
      <c r="S539">
        <f>IF(E$23="","",E$23)</f>
        <v>6</v>
      </c>
      <c r="T539">
        <f>IF(F$23="","",F$23)</f>
        <v>6</v>
      </c>
      <c r="U539">
        <f>IF(G$23="","",G$23)</f>
        <v>0.12</v>
      </c>
      <c r="V539">
        <f>IF(H$23="","",H$23)</f>
        <v>0.12</v>
      </c>
      <c r="W539">
        <f>IF($B$23="","",$B$23)</f>
        <v>32</v>
      </c>
      <c r="X539">
        <f>IF($C$23="","",$C$23)</f>
        <v>16</v>
      </c>
      <c r="Y539">
        <f>IF($D$23="","",$D$23)</f>
        <v>32</v>
      </c>
      <c r="Z539">
        <f>IF(L$23="","",L$23)</f>
        <v>0.12</v>
      </c>
      <c r="AA539">
        <f>IF(M$23="","",M$23)</f>
        <v>0.12</v>
      </c>
      <c r="AC539">
        <f>IF(B$22="","",B$22)</f>
        <v>48</v>
      </c>
      <c r="AD539">
        <f>IF(C$22="","",C$22)</f>
        <v>24</v>
      </c>
      <c r="AE539">
        <f>IF(D$22="","",D$22)</f>
        <v>48</v>
      </c>
      <c r="AF539">
        <f>IF(E$22="","",E$22)</f>
        <v>9</v>
      </c>
      <c r="AG539">
        <f>IF(F$22="","",F$22)</f>
        <v>9</v>
      </c>
      <c r="AH539">
        <f>IF(G$22="","",G$22)</f>
        <v>0.18</v>
      </c>
      <c r="AI539">
        <f>IF(H$22="","",H$22)</f>
        <v>0.18</v>
      </c>
      <c r="AJ539">
        <f>IF(I$22="","",I$22)</f>
        <v>1.7999999999999998</v>
      </c>
      <c r="AK539">
        <f>IF(J$22="","",J$22)</f>
        <v>1.7999999999999998</v>
      </c>
      <c r="AL539">
        <f>IF(K$22="","",K$22)</f>
        <v>0.09</v>
      </c>
      <c r="AM539">
        <f>IF(L$22="","",L$22)</f>
        <v>0.18</v>
      </c>
      <c r="AN539">
        <f>IF(M$22="","",M$22)</f>
        <v>0.18</v>
      </c>
      <c r="AP539">
        <f>$B$16</f>
        <v>40</v>
      </c>
      <c r="AQ539">
        <f>$B$16</f>
        <v>40</v>
      </c>
      <c r="AR539">
        <f>$B$16</f>
        <v>40</v>
      </c>
      <c r="AS539">
        <f>$B$16</f>
        <v>40</v>
      </c>
      <c r="AT539">
        <f>$B$16</f>
        <v>40</v>
      </c>
      <c r="AU539">
        <f>$B$16</f>
        <v>40</v>
      </c>
      <c r="AV539">
        <f>$B$16</f>
        <v>40</v>
      </c>
      <c r="AW539">
        <f>$B$16</f>
        <v>40</v>
      </c>
      <c r="AX539">
        <f>$B$16</f>
        <v>40</v>
      </c>
      <c r="AY539">
        <f>$B$16</f>
        <v>40</v>
      </c>
      <c r="AZ539">
        <f>$B$16</f>
        <v>40</v>
      </c>
      <c r="BA539">
        <f>$B$16</f>
        <v>40</v>
      </c>
    </row>
    <row r="540">
      <c r="B540" t="str">
        <f>IF($A540="","",VLOOKUP($A540,DADOS!$F:$R,2,FALSE))</f>
        <v/>
      </c>
      <c r="C540" t="str">
        <f>IF($A540="","",VLOOKUP($A540,DADOS!$F:$R,3,FALSE))</f>
        <v/>
      </c>
      <c r="D540" t="str">
        <f>IF($A540="","",VLOOKUP($A540,DADOS!$F:$R,4,FALSE))</f>
        <v/>
      </c>
      <c r="E540" t="str">
        <f>IF($A540="","",VLOOKUP($A540,DADOS!$F:$R,5,FALSE))</f>
        <v/>
      </c>
      <c r="F540" t="str">
        <f>IF($A540="","",VLOOKUP($A540,DADOS!$F:$R,6,FALSE))</f>
        <v/>
      </c>
      <c r="G540" t="str">
        <f>IF($A540="","",VLOOKUP($A540,DADOS!$F:$R,7,FALSE))</f>
        <v/>
      </c>
      <c r="H540" t="str">
        <f>IF($A540="","",VLOOKUP($A540,DADOS!$F:$R,8,FALSE))</f>
        <v/>
      </c>
      <c r="I540" t="str">
        <f>IF($A540="","",VLOOKUP($A540,DADOS!$F:$R,9,FALSE))</f>
        <v/>
      </c>
      <c r="J540" t="str">
        <f>IF($A540="","",VLOOKUP($A540,DADOS!$F:$R,10,FALSE))</f>
        <v/>
      </c>
      <c r="K540" t="str">
        <f>IF($A540="","",VLOOKUP($A540,DADOS!$F:$R,11,FALSE))</f>
        <v/>
      </c>
      <c r="L540" t="str">
        <f>IF($A540="","",VLOOKUP($A540,DADOS!$F:$R,12,FALSE))</f>
        <v/>
      </c>
      <c r="M540" t="str">
        <f>IF($A540="","",VLOOKUP($A540,DADOS!$F:$R,13,FALSE))</f>
        <v/>
      </c>
      <c r="P540">
        <f>IF($B$23="","",$B$23)</f>
        <v>32</v>
      </c>
      <c r="Q540">
        <f>IF($C$23="","",$C$23)</f>
        <v>16</v>
      </c>
      <c r="R540">
        <f>IF($D$23="","",$D$23)</f>
        <v>32</v>
      </c>
      <c r="S540">
        <f>IF(E$23="","",E$23)</f>
        <v>6</v>
      </c>
      <c r="T540">
        <f>IF(F$23="","",F$23)</f>
        <v>6</v>
      </c>
      <c r="U540">
        <f>IF(G$23="","",G$23)</f>
        <v>0.12</v>
      </c>
      <c r="V540">
        <f>IF(H$23="","",H$23)</f>
        <v>0.12</v>
      </c>
      <c r="W540">
        <f>IF($B$23="","",$B$23)</f>
        <v>32</v>
      </c>
      <c r="X540">
        <f>IF($C$23="","",$C$23)</f>
        <v>16</v>
      </c>
      <c r="Y540">
        <f>IF($D$23="","",$D$23)</f>
        <v>32</v>
      </c>
      <c r="Z540">
        <f>IF(L$23="","",L$23)</f>
        <v>0.12</v>
      </c>
      <c r="AA540">
        <f>IF(M$23="","",M$23)</f>
        <v>0.12</v>
      </c>
      <c r="AC540">
        <f>IF(B$22="","",B$22)</f>
        <v>48</v>
      </c>
      <c r="AD540">
        <f>IF(C$22="","",C$22)</f>
        <v>24</v>
      </c>
      <c r="AE540">
        <f>IF(D$22="","",D$22)</f>
        <v>48</v>
      </c>
      <c r="AF540">
        <f>IF(E$22="","",E$22)</f>
        <v>9</v>
      </c>
      <c r="AG540">
        <f>IF(F$22="","",F$22)</f>
        <v>9</v>
      </c>
      <c r="AH540">
        <f>IF(G$22="","",G$22)</f>
        <v>0.18</v>
      </c>
      <c r="AI540">
        <f>IF(H$22="","",H$22)</f>
        <v>0.18</v>
      </c>
      <c r="AJ540">
        <f>IF(I$22="","",I$22)</f>
        <v>1.7999999999999998</v>
      </c>
      <c r="AK540">
        <f>IF(J$22="","",J$22)</f>
        <v>1.7999999999999998</v>
      </c>
      <c r="AL540">
        <f>IF(K$22="","",K$22)</f>
        <v>0.09</v>
      </c>
      <c r="AM540">
        <f>IF(L$22="","",L$22)</f>
        <v>0.18</v>
      </c>
      <c r="AN540">
        <f>IF(M$22="","",M$22)</f>
        <v>0.18</v>
      </c>
      <c r="AP540">
        <f>$B$16</f>
        <v>40</v>
      </c>
      <c r="AQ540">
        <f>$B$16</f>
        <v>40</v>
      </c>
      <c r="AR540">
        <f>$B$16</f>
        <v>40</v>
      </c>
      <c r="AS540">
        <f>$B$16</f>
        <v>40</v>
      </c>
      <c r="AT540">
        <f>$B$16</f>
        <v>40</v>
      </c>
      <c r="AU540">
        <f>$B$16</f>
        <v>40</v>
      </c>
      <c r="AV540">
        <f>$B$16</f>
        <v>40</v>
      </c>
      <c r="AW540">
        <f>$B$16</f>
        <v>40</v>
      </c>
      <c r="AX540">
        <f>$B$16</f>
        <v>40</v>
      </c>
      <c r="AY540">
        <f>$B$16</f>
        <v>40</v>
      </c>
      <c r="AZ540">
        <f>$B$16</f>
        <v>40</v>
      </c>
      <c r="BA540">
        <f>$B$16</f>
        <v>40</v>
      </c>
    </row>
    <row r="541">
      <c r="B541" t="str">
        <f>IF($A541="","",VLOOKUP($A541,DADOS!$F:$R,2,FALSE))</f>
        <v/>
      </c>
      <c r="C541" t="str">
        <f>IF($A541="","",VLOOKUP($A541,DADOS!$F:$R,3,FALSE))</f>
        <v/>
      </c>
      <c r="D541" t="str">
        <f>IF($A541="","",VLOOKUP($A541,DADOS!$F:$R,4,FALSE))</f>
        <v/>
      </c>
      <c r="E541" t="str">
        <f>IF($A541="","",VLOOKUP($A541,DADOS!$F:$R,5,FALSE))</f>
        <v/>
      </c>
      <c r="F541" t="str">
        <f>IF($A541="","",VLOOKUP($A541,DADOS!$F:$R,6,FALSE))</f>
        <v/>
      </c>
      <c r="G541" t="str">
        <f>IF($A541="","",VLOOKUP($A541,DADOS!$F:$R,7,FALSE))</f>
        <v/>
      </c>
      <c r="H541" t="str">
        <f>IF($A541="","",VLOOKUP($A541,DADOS!$F:$R,8,FALSE))</f>
        <v/>
      </c>
      <c r="I541" t="str">
        <f>IF($A541="","",VLOOKUP($A541,DADOS!$F:$R,9,FALSE))</f>
        <v/>
      </c>
      <c r="J541" t="str">
        <f>IF($A541="","",VLOOKUP($A541,DADOS!$F:$R,10,FALSE))</f>
        <v/>
      </c>
      <c r="K541" t="str">
        <f>IF($A541="","",VLOOKUP($A541,DADOS!$F:$R,11,FALSE))</f>
        <v/>
      </c>
      <c r="L541" t="str">
        <f>IF($A541="","",VLOOKUP($A541,DADOS!$F:$R,12,FALSE))</f>
        <v/>
      </c>
      <c r="M541" t="str">
        <f>IF($A541="","",VLOOKUP($A541,DADOS!$F:$R,13,FALSE))</f>
        <v/>
      </c>
      <c r="P541">
        <f>IF($B$23="","",$B$23)</f>
        <v>32</v>
      </c>
      <c r="Q541">
        <f>IF($C$23="","",$C$23)</f>
        <v>16</v>
      </c>
      <c r="R541">
        <f>IF($D$23="","",$D$23)</f>
        <v>32</v>
      </c>
      <c r="S541">
        <f>IF(E$23="","",E$23)</f>
        <v>6</v>
      </c>
      <c r="T541">
        <f>IF(F$23="","",F$23)</f>
        <v>6</v>
      </c>
      <c r="U541">
        <f>IF(G$23="","",G$23)</f>
        <v>0.12</v>
      </c>
      <c r="V541">
        <f>IF(H$23="","",H$23)</f>
        <v>0.12</v>
      </c>
      <c r="W541">
        <f>IF($B$23="","",$B$23)</f>
        <v>32</v>
      </c>
      <c r="X541">
        <f>IF($C$23="","",$C$23)</f>
        <v>16</v>
      </c>
      <c r="Y541">
        <f>IF($D$23="","",$D$23)</f>
        <v>32</v>
      </c>
      <c r="Z541">
        <f>IF(L$23="","",L$23)</f>
        <v>0.12</v>
      </c>
      <c r="AA541">
        <f>IF(M$23="","",M$23)</f>
        <v>0.12</v>
      </c>
      <c r="AC541">
        <f>IF(B$22="","",B$22)</f>
        <v>48</v>
      </c>
      <c r="AD541">
        <f>IF(C$22="","",C$22)</f>
        <v>24</v>
      </c>
      <c r="AE541">
        <f>IF(D$22="","",D$22)</f>
        <v>48</v>
      </c>
      <c r="AF541">
        <f>IF(E$22="","",E$22)</f>
        <v>9</v>
      </c>
      <c r="AG541">
        <f>IF(F$22="","",F$22)</f>
        <v>9</v>
      </c>
      <c r="AH541">
        <f>IF(G$22="","",G$22)</f>
        <v>0.18</v>
      </c>
      <c r="AI541">
        <f>IF(H$22="","",H$22)</f>
        <v>0.18</v>
      </c>
      <c r="AJ541">
        <f>IF(I$22="","",I$22)</f>
        <v>1.7999999999999998</v>
      </c>
      <c r="AK541">
        <f>IF(J$22="","",J$22)</f>
        <v>1.7999999999999998</v>
      </c>
      <c r="AL541">
        <f>IF(K$22="","",K$22)</f>
        <v>0.09</v>
      </c>
      <c r="AM541">
        <f>IF(L$22="","",L$22)</f>
        <v>0.18</v>
      </c>
      <c r="AN541">
        <f>IF(M$22="","",M$22)</f>
        <v>0.18</v>
      </c>
      <c r="AP541">
        <f>$B$16</f>
        <v>40</v>
      </c>
      <c r="AQ541">
        <f>$B$16</f>
        <v>40</v>
      </c>
      <c r="AR541">
        <f>$B$16</f>
        <v>40</v>
      </c>
      <c r="AS541">
        <f>$B$16</f>
        <v>40</v>
      </c>
      <c r="AT541">
        <f>$B$16</f>
        <v>40</v>
      </c>
      <c r="AU541">
        <f>$B$16</f>
        <v>40</v>
      </c>
      <c r="AV541">
        <f>$B$16</f>
        <v>40</v>
      </c>
      <c r="AW541">
        <f>$B$16</f>
        <v>40</v>
      </c>
      <c r="AX541">
        <f>$B$16</f>
        <v>40</v>
      </c>
      <c r="AY541">
        <f>$B$16</f>
        <v>40</v>
      </c>
      <c r="AZ541">
        <f>$B$16</f>
        <v>40</v>
      </c>
      <c r="BA541">
        <f>$B$16</f>
        <v>40</v>
      </c>
    </row>
    <row r="542">
      <c r="B542" t="str">
        <f>IF($A542="","",VLOOKUP($A542,DADOS!$F:$R,2,FALSE))</f>
        <v/>
      </c>
      <c r="C542" t="str">
        <f>IF($A542="","",VLOOKUP($A542,DADOS!$F:$R,3,FALSE))</f>
        <v/>
      </c>
      <c r="D542" t="str">
        <f>IF($A542="","",VLOOKUP($A542,DADOS!$F:$R,4,FALSE))</f>
        <v/>
      </c>
      <c r="E542" t="str">
        <f>IF($A542="","",VLOOKUP($A542,DADOS!$F:$R,5,FALSE))</f>
        <v/>
      </c>
      <c r="F542" t="str">
        <f>IF($A542="","",VLOOKUP($A542,DADOS!$F:$R,6,FALSE))</f>
        <v/>
      </c>
      <c r="G542" t="str">
        <f>IF($A542="","",VLOOKUP($A542,DADOS!$F:$R,7,FALSE))</f>
        <v/>
      </c>
      <c r="H542" t="str">
        <f>IF($A542="","",VLOOKUP($A542,DADOS!$F:$R,8,FALSE))</f>
        <v/>
      </c>
      <c r="I542" t="str">
        <f>IF($A542="","",VLOOKUP($A542,DADOS!$F:$R,9,FALSE))</f>
        <v/>
      </c>
      <c r="J542" t="str">
        <f>IF($A542="","",VLOOKUP($A542,DADOS!$F:$R,10,FALSE))</f>
        <v/>
      </c>
      <c r="K542" t="str">
        <f>IF($A542="","",VLOOKUP($A542,DADOS!$F:$R,11,FALSE))</f>
        <v/>
      </c>
      <c r="L542" t="str">
        <f>IF($A542="","",VLOOKUP($A542,DADOS!$F:$R,12,FALSE))</f>
        <v/>
      </c>
      <c r="M542" t="str">
        <f>IF($A542="","",VLOOKUP($A542,DADOS!$F:$R,13,FALSE))</f>
        <v/>
      </c>
      <c r="P542">
        <f>IF($B$23="","",$B$23)</f>
        <v>32</v>
      </c>
      <c r="Q542">
        <f>IF($C$23="","",$C$23)</f>
        <v>16</v>
      </c>
      <c r="R542">
        <f>IF($D$23="","",$D$23)</f>
        <v>32</v>
      </c>
      <c r="S542">
        <f>IF(E$23="","",E$23)</f>
        <v>6</v>
      </c>
      <c r="T542">
        <f>IF(F$23="","",F$23)</f>
        <v>6</v>
      </c>
      <c r="U542">
        <f>IF(G$23="","",G$23)</f>
        <v>0.12</v>
      </c>
      <c r="V542">
        <f>IF(H$23="","",H$23)</f>
        <v>0.12</v>
      </c>
      <c r="W542">
        <f>IF($B$23="","",$B$23)</f>
        <v>32</v>
      </c>
      <c r="X542">
        <f>IF($C$23="","",$C$23)</f>
        <v>16</v>
      </c>
      <c r="Y542">
        <f>IF($D$23="","",$D$23)</f>
        <v>32</v>
      </c>
      <c r="Z542">
        <f>IF(L$23="","",L$23)</f>
        <v>0.12</v>
      </c>
      <c r="AA542">
        <f>IF(M$23="","",M$23)</f>
        <v>0.12</v>
      </c>
      <c r="AC542">
        <f>IF(B$22="","",B$22)</f>
        <v>48</v>
      </c>
      <c r="AD542">
        <f>IF(C$22="","",C$22)</f>
        <v>24</v>
      </c>
      <c r="AE542">
        <f>IF(D$22="","",D$22)</f>
        <v>48</v>
      </c>
      <c r="AF542">
        <f>IF(E$22="","",E$22)</f>
        <v>9</v>
      </c>
      <c r="AG542">
        <f>IF(F$22="","",F$22)</f>
        <v>9</v>
      </c>
      <c r="AH542">
        <f>IF(G$22="","",G$22)</f>
        <v>0.18</v>
      </c>
      <c r="AI542">
        <f>IF(H$22="","",H$22)</f>
        <v>0.18</v>
      </c>
      <c r="AJ542">
        <f>IF(I$22="","",I$22)</f>
        <v>1.7999999999999998</v>
      </c>
      <c r="AK542">
        <f>IF(J$22="","",J$22)</f>
        <v>1.7999999999999998</v>
      </c>
      <c r="AL542">
        <f>IF(K$22="","",K$22)</f>
        <v>0.09</v>
      </c>
      <c r="AM542">
        <f>IF(L$22="","",L$22)</f>
        <v>0.18</v>
      </c>
      <c r="AN542">
        <f>IF(M$22="","",M$22)</f>
        <v>0.18</v>
      </c>
      <c r="AP542">
        <f>$B$16</f>
        <v>40</v>
      </c>
      <c r="AQ542">
        <f>$B$16</f>
        <v>40</v>
      </c>
      <c r="AR542">
        <f>$B$16</f>
        <v>40</v>
      </c>
      <c r="AS542">
        <f>$B$16</f>
        <v>40</v>
      </c>
      <c r="AT542">
        <f>$B$16</f>
        <v>40</v>
      </c>
      <c r="AU542">
        <f>$B$16</f>
        <v>40</v>
      </c>
      <c r="AV542">
        <f>$B$16</f>
        <v>40</v>
      </c>
      <c r="AW542">
        <f>$B$16</f>
        <v>40</v>
      </c>
      <c r="AX542">
        <f>$B$16</f>
        <v>40</v>
      </c>
      <c r="AY542">
        <f>$B$16</f>
        <v>40</v>
      </c>
      <c r="AZ542">
        <f>$B$16</f>
        <v>40</v>
      </c>
      <c r="BA542">
        <f>$B$16</f>
        <v>40</v>
      </c>
    </row>
    <row r="543">
      <c r="B543" t="str">
        <f>IF($A543="","",VLOOKUP($A543,DADOS!$F:$R,2,FALSE))</f>
        <v/>
      </c>
      <c r="C543" t="str">
        <f>IF($A543="","",VLOOKUP($A543,DADOS!$F:$R,3,FALSE))</f>
        <v/>
      </c>
      <c r="D543" t="str">
        <f>IF($A543="","",VLOOKUP($A543,DADOS!$F:$R,4,FALSE))</f>
        <v/>
      </c>
      <c r="E543" t="str">
        <f>IF($A543="","",VLOOKUP($A543,DADOS!$F:$R,5,FALSE))</f>
        <v/>
      </c>
      <c r="F543" t="str">
        <f>IF($A543="","",VLOOKUP($A543,DADOS!$F:$R,6,FALSE))</f>
        <v/>
      </c>
      <c r="G543" t="str">
        <f>IF($A543="","",VLOOKUP($A543,DADOS!$F:$R,7,FALSE))</f>
        <v/>
      </c>
      <c r="H543" t="str">
        <f>IF($A543="","",VLOOKUP($A543,DADOS!$F:$R,8,FALSE))</f>
        <v/>
      </c>
      <c r="I543" t="str">
        <f>IF($A543="","",VLOOKUP($A543,DADOS!$F:$R,9,FALSE))</f>
        <v/>
      </c>
      <c r="J543" t="str">
        <f>IF($A543="","",VLOOKUP($A543,DADOS!$F:$R,10,FALSE))</f>
        <v/>
      </c>
      <c r="K543" t="str">
        <f>IF($A543="","",VLOOKUP($A543,DADOS!$F:$R,11,FALSE))</f>
        <v/>
      </c>
      <c r="L543" t="str">
        <f>IF($A543="","",VLOOKUP($A543,DADOS!$F:$R,12,FALSE))</f>
        <v/>
      </c>
      <c r="M543" t="str">
        <f>IF($A543="","",VLOOKUP($A543,DADOS!$F:$R,13,FALSE))</f>
        <v/>
      </c>
      <c r="P543">
        <f>IF($B$23="","",$B$23)</f>
        <v>32</v>
      </c>
      <c r="Q543">
        <f>IF($C$23="","",$C$23)</f>
        <v>16</v>
      </c>
      <c r="R543">
        <f>IF($D$23="","",$D$23)</f>
        <v>32</v>
      </c>
      <c r="S543">
        <f>IF(E$23="","",E$23)</f>
        <v>6</v>
      </c>
      <c r="T543">
        <f>IF(F$23="","",F$23)</f>
        <v>6</v>
      </c>
      <c r="U543">
        <f>IF(G$23="","",G$23)</f>
        <v>0.12</v>
      </c>
      <c r="V543">
        <f>IF(H$23="","",H$23)</f>
        <v>0.12</v>
      </c>
      <c r="W543">
        <f>IF($B$23="","",$B$23)</f>
        <v>32</v>
      </c>
      <c r="X543">
        <f>IF($C$23="","",$C$23)</f>
        <v>16</v>
      </c>
      <c r="Y543">
        <f>IF($D$23="","",$D$23)</f>
        <v>32</v>
      </c>
      <c r="Z543">
        <f>IF(L$23="","",L$23)</f>
        <v>0.12</v>
      </c>
      <c r="AA543">
        <f>IF(M$23="","",M$23)</f>
        <v>0.12</v>
      </c>
      <c r="AC543">
        <f>IF(B$22="","",B$22)</f>
        <v>48</v>
      </c>
      <c r="AD543">
        <f>IF(C$22="","",C$22)</f>
        <v>24</v>
      </c>
      <c r="AE543">
        <f>IF(D$22="","",D$22)</f>
        <v>48</v>
      </c>
      <c r="AF543">
        <f>IF(E$22="","",E$22)</f>
        <v>9</v>
      </c>
      <c r="AG543">
        <f>IF(F$22="","",F$22)</f>
        <v>9</v>
      </c>
      <c r="AH543">
        <f>IF(G$22="","",G$22)</f>
        <v>0.18</v>
      </c>
      <c r="AI543">
        <f>IF(H$22="","",H$22)</f>
        <v>0.18</v>
      </c>
      <c r="AJ543">
        <f>IF(I$22="","",I$22)</f>
        <v>1.7999999999999998</v>
      </c>
      <c r="AK543">
        <f>IF(J$22="","",J$22)</f>
        <v>1.7999999999999998</v>
      </c>
      <c r="AL543">
        <f>IF(K$22="","",K$22)</f>
        <v>0.09</v>
      </c>
      <c r="AM543">
        <f>IF(L$22="","",L$22)</f>
        <v>0.18</v>
      </c>
      <c r="AN543">
        <f>IF(M$22="","",M$22)</f>
        <v>0.18</v>
      </c>
      <c r="AP543">
        <f>$B$16</f>
        <v>40</v>
      </c>
      <c r="AQ543">
        <f>$B$16</f>
        <v>40</v>
      </c>
      <c r="AR543">
        <f>$B$16</f>
        <v>40</v>
      </c>
      <c r="AS543">
        <f>$B$16</f>
        <v>40</v>
      </c>
      <c r="AT543">
        <f>$B$16</f>
        <v>40</v>
      </c>
      <c r="AU543">
        <f>$B$16</f>
        <v>40</v>
      </c>
      <c r="AV543">
        <f>$B$16</f>
        <v>40</v>
      </c>
      <c r="AW543">
        <f>$B$16</f>
        <v>40</v>
      </c>
      <c r="AX543">
        <f>$B$16</f>
        <v>40</v>
      </c>
      <c r="AY543">
        <f>$B$16</f>
        <v>40</v>
      </c>
      <c r="AZ543">
        <f>$B$16</f>
        <v>40</v>
      </c>
      <c r="BA543">
        <f>$B$16</f>
        <v>40</v>
      </c>
    </row>
    <row r="544">
      <c r="B544" t="str">
        <f>IF($A544="","",VLOOKUP($A544,DADOS!$F:$R,2,FALSE))</f>
        <v/>
      </c>
      <c r="C544" t="str">
        <f>IF($A544="","",VLOOKUP($A544,DADOS!$F:$R,3,FALSE))</f>
        <v/>
      </c>
      <c r="D544" t="str">
        <f>IF($A544="","",VLOOKUP($A544,DADOS!$F:$R,4,FALSE))</f>
        <v/>
      </c>
      <c r="E544" t="str">
        <f>IF($A544="","",VLOOKUP($A544,DADOS!$F:$R,5,FALSE))</f>
        <v/>
      </c>
      <c r="F544" t="str">
        <f>IF($A544="","",VLOOKUP($A544,DADOS!$F:$R,6,FALSE))</f>
        <v/>
      </c>
      <c r="G544" t="str">
        <f>IF($A544="","",VLOOKUP($A544,DADOS!$F:$R,7,FALSE))</f>
        <v/>
      </c>
      <c r="H544" t="str">
        <f>IF($A544="","",VLOOKUP($A544,DADOS!$F:$R,8,FALSE))</f>
        <v/>
      </c>
      <c r="I544" t="str">
        <f>IF($A544="","",VLOOKUP($A544,DADOS!$F:$R,9,FALSE))</f>
        <v/>
      </c>
      <c r="J544" t="str">
        <f>IF($A544="","",VLOOKUP($A544,DADOS!$F:$R,10,FALSE))</f>
        <v/>
      </c>
      <c r="K544" t="str">
        <f>IF($A544="","",VLOOKUP($A544,DADOS!$F:$R,11,FALSE))</f>
        <v/>
      </c>
      <c r="L544" t="str">
        <f>IF($A544="","",VLOOKUP($A544,DADOS!$F:$R,12,FALSE))</f>
        <v/>
      </c>
      <c r="M544" t="str">
        <f>IF($A544="","",VLOOKUP($A544,DADOS!$F:$R,13,FALSE))</f>
        <v/>
      </c>
      <c r="P544">
        <f>IF($B$23="","",$B$23)</f>
        <v>32</v>
      </c>
      <c r="Q544">
        <f>IF($C$23="","",$C$23)</f>
        <v>16</v>
      </c>
      <c r="R544">
        <f>IF($D$23="","",$D$23)</f>
        <v>32</v>
      </c>
      <c r="S544">
        <f>IF(E$23="","",E$23)</f>
        <v>6</v>
      </c>
      <c r="T544">
        <f>IF(F$23="","",F$23)</f>
        <v>6</v>
      </c>
      <c r="U544">
        <f>IF(G$23="","",G$23)</f>
        <v>0.12</v>
      </c>
      <c r="V544">
        <f>IF(H$23="","",H$23)</f>
        <v>0.12</v>
      </c>
      <c r="W544">
        <f>IF($B$23="","",$B$23)</f>
        <v>32</v>
      </c>
      <c r="X544">
        <f>IF($C$23="","",$C$23)</f>
        <v>16</v>
      </c>
      <c r="Y544">
        <f>IF($D$23="","",$D$23)</f>
        <v>32</v>
      </c>
      <c r="Z544">
        <f>IF(L$23="","",L$23)</f>
        <v>0.12</v>
      </c>
      <c r="AA544">
        <f>IF(M$23="","",M$23)</f>
        <v>0.12</v>
      </c>
      <c r="AC544">
        <f>IF(B$22="","",B$22)</f>
        <v>48</v>
      </c>
      <c r="AD544">
        <f>IF(C$22="","",C$22)</f>
        <v>24</v>
      </c>
      <c r="AE544">
        <f>IF(D$22="","",D$22)</f>
        <v>48</v>
      </c>
      <c r="AF544">
        <f>IF(E$22="","",E$22)</f>
        <v>9</v>
      </c>
      <c r="AG544">
        <f>IF(F$22="","",F$22)</f>
        <v>9</v>
      </c>
      <c r="AH544">
        <f>IF(G$22="","",G$22)</f>
        <v>0.18</v>
      </c>
      <c r="AI544">
        <f>IF(H$22="","",H$22)</f>
        <v>0.18</v>
      </c>
      <c r="AJ544">
        <f>IF(I$22="","",I$22)</f>
        <v>1.7999999999999998</v>
      </c>
      <c r="AK544">
        <f>IF(J$22="","",J$22)</f>
        <v>1.7999999999999998</v>
      </c>
      <c r="AL544">
        <f>IF(K$22="","",K$22)</f>
        <v>0.09</v>
      </c>
      <c r="AM544">
        <f>IF(L$22="","",L$22)</f>
        <v>0.18</v>
      </c>
      <c r="AN544">
        <f>IF(M$22="","",M$22)</f>
        <v>0.18</v>
      </c>
      <c r="AP544">
        <f>$B$16</f>
        <v>40</v>
      </c>
      <c r="AQ544">
        <f>$B$16</f>
        <v>40</v>
      </c>
      <c r="AR544">
        <f>$B$16</f>
        <v>40</v>
      </c>
      <c r="AS544">
        <f>$B$16</f>
        <v>40</v>
      </c>
      <c r="AT544">
        <f>$B$16</f>
        <v>40</v>
      </c>
      <c r="AU544">
        <f>$B$16</f>
        <v>40</v>
      </c>
      <c r="AV544">
        <f>$B$16</f>
        <v>40</v>
      </c>
      <c r="AW544">
        <f>$B$16</f>
        <v>40</v>
      </c>
      <c r="AX544">
        <f>$B$16</f>
        <v>40</v>
      </c>
      <c r="AY544">
        <f>$B$16</f>
        <v>40</v>
      </c>
      <c r="AZ544">
        <f>$B$16</f>
        <v>40</v>
      </c>
      <c r="BA544">
        <f>$B$16</f>
        <v>40</v>
      </c>
    </row>
    <row r="545">
      <c r="B545" t="str">
        <f>IF($A545="","",VLOOKUP($A545,DADOS!$F:$R,2,FALSE))</f>
        <v/>
      </c>
      <c r="C545" t="str">
        <f>IF($A545="","",VLOOKUP($A545,DADOS!$F:$R,3,FALSE))</f>
        <v/>
      </c>
      <c r="D545" t="str">
        <f>IF($A545="","",VLOOKUP($A545,DADOS!$F:$R,4,FALSE))</f>
        <v/>
      </c>
      <c r="E545" t="str">
        <f>IF($A545="","",VLOOKUP($A545,DADOS!$F:$R,5,FALSE))</f>
        <v/>
      </c>
      <c r="F545" t="str">
        <f>IF($A545="","",VLOOKUP($A545,DADOS!$F:$R,6,FALSE))</f>
        <v/>
      </c>
      <c r="G545" t="str">
        <f>IF($A545="","",VLOOKUP($A545,DADOS!$F:$R,7,FALSE))</f>
        <v/>
      </c>
      <c r="H545" t="str">
        <f>IF($A545="","",VLOOKUP($A545,DADOS!$F:$R,8,FALSE))</f>
        <v/>
      </c>
      <c r="I545" t="str">
        <f>IF($A545="","",VLOOKUP($A545,DADOS!$F:$R,9,FALSE))</f>
        <v/>
      </c>
      <c r="J545" t="str">
        <f>IF($A545="","",VLOOKUP($A545,DADOS!$F:$R,10,FALSE))</f>
        <v/>
      </c>
      <c r="K545" t="str">
        <f>IF($A545="","",VLOOKUP($A545,DADOS!$F:$R,11,FALSE))</f>
        <v/>
      </c>
      <c r="L545" t="str">
        <f>IF($A545="","",VLOOKUP($A545,DADOS!$F:$R,12,FALSE))</f>
        <v/>
      </c>
      <c r="M545" t="str">
        <f>IF($A545="","",VLOOKUP($A545,DADOS!$F:$R,13,FALSE))</f>
        <v/>
      </c>
      <c r="P545">
        <f>IF($B$23="","",$B$23)</f>
        <v>32</v>
      </c>
      <c r="Q545">
        <f>IF($C$23="","",$C$23)</f>
        <v>16</v>
      </c>
      <c r="R545">
        <f>IF($D$23="","",$D$23)</f>
        <v>32</v>
      </c>
      <c r="S545">
        <f>IF(E$23="","",E$23)</f>
        <v>6</v>
      </c>
      <c r="T545">
        <f>IF(F$23="","",F$23)</f>
        <v>6</v>
      </c>
      <c r="U545">
        <f>IF(G$23="","",G$23)</f>
        <v>0.12</v>
      </c>
      <c r="V545">
        <f>IF(H$23="","",H$23)</f>
        <v>0.12</v>
      </c>
      <c r="W545">
        <f>IF($B$23="","",$B$23)</f>
        <v>32</v>
      </c>
      <c r="X545">
        <f>IF($C$23="","",$C$23)</f>
        <v>16</v>
      </c>
      <c r="Y545">
        <f>IF($D$23="","",$D$23)</f>
        <v>32</v>
      </c>
      <c r="Z545">
        <f>IF(L$23="","",L$23)</f>
        <v>0.12</v>
      </c>
      <c r="AA545">
        <f>IF(M$23="","",M$23)</f>
        <v>0.12</v>
      </c>
      <c r="AC545">
        <f>IF(B$22="","",B$22)</f>
        <v>48</v>
      </c>
      <c r="AD545">
        <f>IF(C$22="","",C$22)</f>
        <v>24</v>
      </c>
      <c r="AE545">
        <f>IF(D$22="","",D$22)</f>
        <v>48</v>
      </c>
      <c r="AF545">
        <f>IF(E$22="","",E$22)</f>
        <v>9</v>
      </c>
      <c r="AG545">
        <f>IF(F$22="","",F$22)</f>
        <v>9</v>
      </c>
      <c r="AH545">
        <f>IF(G$22="","",G$22)</f>
        <v>0.18</v>
      </c>
      <c r="AI545">
        <f>IF(H$22="","",H$22)</f>
        <v>0.18</v>
      </c>
      <c r="AJ545">
        <f>IF(I$22="","",I$22)</f>
        <v>1.7999999999999998</v>
      </c>
      <c r="AK545">
        <f>IF(J$22="","",J$22)</f>
        <v>1.7999999999999998</v>
      </c>
      <c r="AL545">
        <f>IF(K$22="","",K$22)</f>
        <v>0.09</v>
      </c>
      <c r="AM545">
        <f>IF(L$22="","",L$22)</f>
        <v>0.18</v>
      </c>
      <c r="AN545">
        <f>IF(M$22="","",M$22)</f>
        <v>0.18</v>
      </c>
      <c r="AP545">
        <f>$B$16</f>
        <v>40</v>
      </c>
      <c r="AQ545">
        <f>$B$16</f>
        <v>40</v>
      </c>
      <c r="AR545">
        <f>$B$16</f>
        <v>40</v>
      </c>
      <c r="AS545">
        <f>$B$16</f>
        <v>40</v>
      </c>
      <c r="AT545">
        <f>$B$16</f>
        <v>40</v>
      </c>
      <c r="AU545">
        <f>$B$16</f>
        <v>40</v>
      </c>
      <c r="AV545">
        <f>$B$16</f>
        <v>40</v>
      </c>
      <c r="AW545">
        <f>$B$16</f>
        <v>40</v>
      </c>
      <c r="AX545">
        <f>$B$16</f>
        <v>40</v>
      </c>
      <c r="AY545">
        <f>$B$16</f>
        <v>40</v>
      </c>
      <c r="AZ545">
        <f>$B$16</f>
        <v>40</v>
      </c>
      <c r="BA545">
        <f>$B$16</f>
        <v>40</v>
      </c>
    </row>
    <row r="546">
      <c r="B546" t="str">
        <f>IF($A546="","",VLOOKUP($A546,DADOS!$F:$R,2,FALSE))</f>
        <v/>
      </c>
      <c r="C546" t="str">
        <f>IF($A546="","",VLOOKUP($A546,DADOS!$F:$R,3,FALSE))</f>
        <v/>
      </c>
      <c r="D546" t="str">
        <f>IF($A546="","",VLOOKUP($A546,DADOS!$F:$R,4,FALSE))</f>
        <v/>
      </c>
      <c r="E546" t="str">
        <f>IF($A546="","",VLOOKUP($A546,DADOS!$F:$R,5,FALSE))</f>
        <v/>
      </c>
      <c r="F546" t="str">
        <f>IF($A546="","",VLOOKUP($A546,DADOS!$F:$R,6,FALSE))</f>
        <v/>
      </c>
      <c r="G546" t="str">
        <f>IF($A546="","",VLOOKUP($A546,DADOS!$F:$R,7,FALSE))</f>
        <v/>
      </c>
      <c r="H546" t="str">
        <f>IF($A546="","",VLOOKUP($A546,DADOS!$F:$R,8,FALSE))</f>
        <v/>
      </c>
      <c r="I546" t="str">
        <f>IF($A546="","",VLOOKUP($A546,DADOS!$F:$R,9,FALSE))</f>
        <v/>
      </c>
      <c r="J546" t="str">
        <f>IF($A546="","",VLOOKUP($A546,DADOS!$F:$R,10,FALSE))</f>
        <v/>
      </c>
      <c r="K546" t="str">
        <f>IF($A546="","",VLOOKUP($A546,DADOS!$F:$R,11,FALSE))</f>
        <v/>
      </c>
      <c r="L546" t="str">
        <f>IF($A546="","",VLOOKUP($A546,DADOS!$F:$R,12,FALSE))</f>
        <v/>
      </c>
      <c r="M546" t="str">
        <f>IF($A546="","",VLOOKUP($A546,DADOS!$F:$R,13,FALSE))</f>
        <v/>
      </c>
      <c r="P546">
        <f>IF($B$23="","",$B$23)</f>
        <v>32</v>
      </c>
      <c r="Q546">
        <f>IF($C$23="","",$C$23)</f>
        <v>16</v>
      </c>
      <c r="R546">
        <f>IF($D$23="","",$D$23)</f>
        <v>32</v>
      </c>
      <c r="S546">
        <f>IF(E$23="","",E$23)</f>
        <v>6</v>
      </c>
      <c r="T546">
        <f>IF(F$23="","",F$23)</f>
        <v>6</v>
      </c>
      <c r="U546">
        <f>IF(G$23="","",G$23)</f>
        <v>0.12</v>
      </c>
      <c r="V546">
        <f>IF(H$23="","",H$23)</f>
        <v>0.12</v>
      </c>
      <c r="W546">
        <f>IF($B$23="","",$B$23)</f>
        <v>32</v>
      </c>
      <c r="X546">
        <f>IF($C$23="","",$C$23)</f>
        <v>16</v>
      </c>
      <c r="Y546">
        <f>IF($D$23="","",$D$23)</f>
        <v>32</v>
      </c>
      <c r="Z546">
        <f>IF(L$23="","",L$23)</f>
        <v>0.12</v>
      </c>
      <c r="AA546">
        <f>IF(M$23="","",M$23)</f>
        <v>0.12</v>
      </c>
      <c r="AC546">
        <f>IF(B$22="","",B$22)</f>
        <v>48</v>
      </c>
      <c r="AD546">
        <f>IF(C$22="","",C$22)</f>
        <v>24</v>
      </c>
      <c r="AE546">
        <f>IF(D$22="","",D$22)</f>
        <v>48</v>
      </c>
      <c r="AF546">
        <f>IF(E$22="","",E$22)</f>
        <v>9</v>
      </c>
      <c r="AG546">
        <f>IF(F$22="","",F$22)</f>
        <v>9</v>
      </c>
      <c r="AH546">
        <f>IF(G$22="","",G$22)</f>
        <v>0.18</v>
      </c>
      <c r="AI546">
        <f>IF(H$22="","",H$22)</f>
        <v>0.18</v>
      </c>
      <c r="AJ546">
        <f>IF(I$22="","",I$22)</f>
        <v>1.7999999999999998</v>
      </c>
      <c r="AK546">
        <f>IF(J$22="","",J$22)</f>
        <v>1.7999999999999998</v>
      </c>
      <c r="AL546">
        <f>IF(K$22="","",K$22)</f>
        <v>0.09</v>
      </c>
      <c r="AM546">
        <f>IF(L$22="","",L$22)</f>
        <v>0.18</v>
      </c>
      <c r="AN546">
        <f>IF(M$22="","",M$22)</f>
        <v>0.18</v>
      </c>
      <c r="AP546">
        <f>$B$16</f>
        <v>40</v>
      </c>
      <c r="AQ546">
        <f>$B$16</f>
        <v>40</v>
      </c>
      <c r="AR546">
        <f>$B$16</f>
        <v>40</v>
      </c>
      <c r="AS546">
        <f>$B$16</f>
        <v>40</v>
      </c>
      <c r="AT546">
        <f>$B$16</f>
        <v>40</v>
      </c>
      <c r="AU546">
        <f>$B$16</f>
        <v>40</v>
      </c>
      <c r="AV546">
        <f>$B$16</f>
        <v>40</v>
      </c>
      <c r="AW546">
        <f>$B$16</f>
        <v>40</v>
      </c>
      <c r="AX546">
        <f>$B$16</f>
        <v>40</v>
      </c>
      <c r="AY546">
        <f>$B$16</f>
        <v>40</v>
      </c>
      <c r="AZ546">
        <f>$B$16</f>
        <v>40</v>
      </c>
      <c r="BA546">
        <f>$B$16</f>
        <v>40</v>
      </c>
    </row>
    <row r="547">
      <c r="B547" t="str">
        <f>IF($A547="","",VLOOKUP($A547,DADOS!$F:$R,2,FALSE))</f>
        <v/>
      </c>
      <c r="C547" t="str">
        <f>IF($A547="","",VLOOKUP($A547,DADOS!$F:$R,3,FALSE))</f>
        <v/>
      </c>
      <c r="D547" t="str">
        <f>IF($A547="","",VLOOKUP($A547,DADOS!$F:$R,4,FALSE))</f>
        <v/>
      </c>
      <c r="E547" t="str">
        <f>IF($A547="","",VLOOKUP($A547,DADOS!$F:$R,5,FALSE))</f>
        <v/>
      </c>
      <c r="F547" t="str">
        <f>IF($A547="","",VLOOKUP($A547,DADOS!$F:$R,6,FALSE))</f>
        <v/>
      </c>
      <c r="G547" t="str">
        <f>IF($A547="","",VLOOKUP($A547,DADOS!$F:$R,7,FALSE))</f>
        <v/>
      </c>
      <c r="H547" t="str">
        <f>IF($A547="","",VLOOKUP($A547,DADOS!$F:$R,8,FALSE))</f>
        <v/>
      </c>
      <c r="I547" t="str">
        <f>IF($A547="","",VLOOKUP($A547,DADOS!$F:$R,9,FALSE))</f>
        <v/>
      </c>
      <c r="J547" t="str">
        <f>IF($A547="","",VLOOKUP($A547,DADOS!$F:$R,10,FALSE))</f>
        <v/>
      </c>
      <c r="K547" t="str">
        <f>IF($A547="","",VLOOKUP($A547,DADOS!$F:$R,11,FALSE))</f>
        <v/>
      </c>
      <c r="L547" t="str">
        <f>IF($A547="","",VLOOKUP($A547,DADOS!$F:$R,12,FALSE))</f>
        <v/>
      </c>
      <c r="M547" t="str">
        <f>IF($A547="","",VLOOKUP($A547,DADOS!$F:$R,13,FALSE))</f>
        <v/>
      </c>
      <c r="P547">
        <f>IF($B$23="","",$B$23)</f>
        <v>32</v>
      </c>
      <c r="Q547">
        <f>IF($C$23="","",$C$23)</f>
        <v>16</v>
      </c>
      <c r="R547">
        <f>IF($D$23="","",$D$23)</f>
        <v>32</v>
      </c>
      <c r="S547">
        <f>IF(E$23="","",E$23)</f>
        <v>6</v>
      </c>
      <c r="T547">
        <f>IF(F$23="","",F$23)</f>
        <v>6</v>
      </c>
      <c r="U547">
        <f>IF(G$23="","",G$23)</f>
        <v>0.12</v>
      </c>
      <c r="V547">
        <f>IF(H$23="","",H$23)</f>
        <v>0.12</v>
      </c>
      <c r="W547">
        <f>IF($B$23="","",$B$23)</f>
        <v>32</v>
      </c>
      <c r="X547">
        <f>IF($C$23="","",$C$23)</f>
        <v>16</v>
      </c>
      <c r="Y547">
        <f>IF($D$23="","",$D$23)</f>
        <v>32</v>
      </c>
      <c r="Z547">
        <f>IF(L$23="","",L$23)</f>
        <v>0.12</v>
      </c>
      <c r="AA547">
        <f>IF(M$23="","",M$23)</f>
        <v>0.12</v>
      </c>
      <c r="AC547">
        <f>IF(B$22="","",B$22)</f>
        <v>48</v>
      </c>
      <c r="AD547">
        <f>IF(C$22="","",C$22)</f>
        <v>24</v>
      </c>
      <c r="AE547">
        <f>IF(D$22="","",D$22)</f>
        <v>48</v>
      </c>
      <c r="AF547">
        <f>IF(E$22="","",E$22)</f>
        <v>9</v>
      </c>
      <c r="AG547">
        <f>IF(F$22="","",F$22)</f>
        <v>9</v>
      </c>
      <c r="AH547">
        <f>IF(G$22="","",G$22)</f>
        <v>0.18</v>
      </c>
      <c r="AI547">
        <f>IF(H$22="","",H$22)</f>
        <v>0.18</v>
      </c>
      <c r="AJ547">
        <f>IF(I$22="","",I$22)</f>
        <v>1.7999999999999998</v>
      </c>
      <c r="AK547">
        <f>IF(J$22="","",J$22)</f>
        <v>1.7999999999999998</v>
      </c>
      <c r="AL547">
        <f>IF(K$22="","",K$22)</f>
        <v>0.09</v>
      </c>
      <c r="AM547">
        <f>IF(L$22="","",L$22)</f>
        <v>0.18</v>
      </c>
      <c r="AN547">
        <f>IF(M$22="","",M$22)</f>
        <v>0.18</v>
      </c>
      <c r="AP547">
        <f>$B$16</f>
        <v>40</v>
      </c>
      <c r="AQ547">
        <f>$B$16</f>
        <v>40</v>
      </c>
      <c r="AR547">
        <f>$B$16</f>
        <v>40</v>
      </c>
      <c r="AS547">
        <f>$B$16</f>
        <v>40</v>
      </c>
      <c r="AT547">
        <f>$B$16</f>
        <v>40</v>
      </c>
      <c r="AU547">
        <f>$B$16</f>
        <v>40</v>
      </c>
      <c r="AV547">
        <f>$B$16</f>
        <v>40</v>
      </c>
      <c r="AW547">
        <f>$B$16</f>
        <v>40</v>
      </c>
      <c r="AX547">
        <f>$B$16</f>
        <v>40</v>
      </c>
      <c r="AY547">
        <f>$B$16</f>
        <v>40</v>
      </c>
      <c r="AZ547">
        <f>$B$16</f>
        <v>40</v>
      </c>
      <c r="BA547">
        <f>$B$16</f>
        <v>40</v>
      </c>
    </row>
    <row r="548">
      <c r="B548" t="str">
        <f>IF($A548="","",VLOOKUP($A548,DADOS!$F:$R,2,FALSE))</f>
        <v/>
      </c>
      <c r="C548" t="str">
        <f>IF($A548="","",VLOOKUP($A548,DADOS!$F:$R,3,FALSE))</f>
        <v/>
      </c>
      <c r="D548" t="str">
        <f>IF($A548="","",VLOOKUP($A548,DADOS!$F:$R,4,FALSE))</f>
        <v/>
      </c>
      <c r="E548" t="str">
        <f>IF($A548="","",VLOOKUP($A548,DADOS!$F:$R,5,FALSE))</f>
        <v/>
      </c>
      <c r="F548" t="str">
        <f>IF($A548="","",VLOOKUP($A548,DADOS!$F:$R,6,FALSE))</f>
        <v/>
      </c>
      <c r="G548" t="str">
        <f>IF($A548="","",VLOOKUP($A548,DADOS!$F:$R,7,FALSE))</f>
        <v/>
      </c>
      <c r="H548" t="str">
        <f>IF($A548="","",VLOOKUP($A548,DADOS!$F:$R,8,FALSE))</f>
        <v/>
      </c>
      <c r="I548" t="str">
        <f>IF($A548="","",VLOOKUP($A548,DADOS!$F:$R,9,FALSE))</f>
        <v/>
      </c>
      <c r="J548" t="str">
        <f>IF($A548="","",VLOOKUP($A548,DADOS!$F:$R,10,FALSE))</f>
        <v/>
      </c>
      <c r="K548" t="str">
        <f>IF($A548="","",VLOOKUP($A548,DADOS!$F:$R,11,FALSE))</f>
        <v/>
      </c>
      <c r="L548" t="str">
        <f>IF($A548="","",VLOOKUP($A548,DADOS!$F:$R,12,FALSE))</f>
        <v/>
      </c>
      <c r="M548" t="str">
        <f>IF($A548="","",VLOOKUP($A548,DADOS!$F:$R,13,FALSE))</f>
        <v/>
      </c>
      <c r="P548">
        <f>IF($B$23="","",$B$23)</f>
        <v>32</v>
      </c>
      <c r="Q548">
        <f>IF($C$23="","",$C$23)</f>
        <v>16</v>
      </c>
      <c r="R548">
        <f>IF($D$23="","",$D$23)</f>
        <v>32</v>
      </c>
      <c r="S548">
        <f>IF(E$23="","",E$23)</f>
        <v>6</v>
      </c>
      <c r="T548">
        <f>IF(F$23="","",F$23)</f>
        <v>6</v>
      </c>
      <c r="U548">
        <f>IF(G$23="","",G$23)</f>
        <v>0.12</v>
      </c>
      <c r="V548">
        <f>IF(H$23="","",H$23)</f>
        <v>0.12</v>
      </c>
      <c r="W548">
        <f>IF($B$23="","",$B$23)</f>
        <v>32</v>
      </c>
      <c r="X548">
        <f>IF($C$23="","",$C$23)</f>
        <v>16</v>
      </c>
      <c r="Y548">
        <f>IF($D$23="","",$D$23)</f>
        <v>32</v>
      </c>
      <c r="Z548">
        <f>IF(L$23="","",L$23)</f>
        <v>0.12</v>
      </c>
      <c r="AA548">
        <f>IF(M$23="","",M$23)</f>
        <v>0.12</v>
      </c>
      <c r="AC548">
        <f>IF(B$22="","",B$22)</f>
        <v>48</v>
      </c>
      <c r="AD548">
        <f>IF(C$22="","",C$22)</f>
        <v>24</v>
      </c>
      <c r="AE548">
        <f>IF(D$22="","",D$22)</f>
        <v>48</v>
      </c>
      <c r="AF548">
        <f>IF(E$22="","",E$22)</f>
        <v>9</v>
      </c>
      <c r="AG548">
        <f>IF(F$22="","",F$22)</f>
        <v>9</v>
      </c>
      <c r="AH548">
        <f>IF(G$22="","",G$22)</f>
        <v>0.18</v>
      </c>
      <c r="AI548">
        <f>IF(H$22="","",H$22)</f>
        <v>0.18</v>
      </c>
      <c r="AJ548">
        <f>IF(I$22="","",I$22)</f>
        <v>1.7999999999999998</v>
      </c>
      <c r="AK548">
        <f>IF(J$22="","",J$22)</f>
        <v>1.7999999999999998</v>
      </c>
      <c r="AL548">
        <f>IF(K$22="","",K$22)</f>
        <v>0.09</v>
      </c>
      <c r="AM548">
        <f>IF(L$22="","",L$22)</f>
        <v>0.18</v>
      </c>
      <c r="AN548">
        <f>IF(M$22="","",M$22)</f>
        <v>0.18</v>
      </c>
      <c r="AP548">
        <f>$B$16</f>
        <v>40</v>
      </c>
      <c r="AQ548">
        <f>$B$16</f>
        <v>40</v>
      </c>
      <c r="AR548">
        <f>$B$16</f>
        <v>40</v>
      </c>
      <c r="AS548">
        <f>$B$16</f>
        <v>40</v>
      </c>
      <c r="AT548">
        <f>$B$16</f>
        <v>40</v>
      </c>
      <c r="AU548">
        <f>$B$16</f>
        <v>40</v>
      </c>
      <c r="AV548">
        <f>$B$16</f>
        <v>40</v>
      </c>
      <c r="AW548">
        <f>$B$16</f>
        <v>40</v>
      </c>
      <c r="AX548">
        <f>$B$16</f>
        <v>40</v>
      </c>
      <c r="AY548">
        <f>$B$16</f>
        <v>40</v>
      </c>
      <c r="AZ548">
        <f>$B$16</f>
        <v>40</v>
      </c>
      <c r="BA548">
        <f>$B$16</f>
        <v>40</v>
      </c>
    </row>
    <row r="549">
      <c r="B549" t="str">
        <f>IF($A549="","",VLOOKUP($A549,DADOS!$F:$R,2,FALSE))</f>
        <v/>
      </c>
      <c r="C549" t="str">
        <f>IF($A549="","",VLOOKUP($A549,DADOS!$F:$R,3,FALSE))</f>
        <v/>
      </c>
      <c r="D549" t="str">
        <f>IF($A549="","",VLOOKUP($A549,DADOS!$F:$R,4,FALSE))</f>
        <v/>
      </c>
      <c r="E549" t="str">
        <f>IF($A549="","",VLOOKUP($A549,DADOS!$F:$R,5,FALSE))</f>
        <v/>
      </c>
      <c r="F549" t="str">
        <f>IF($A549="","",VLOOKUP($A549,DADOS!$F:$R,6,FALSE))</f>
        <v/>
      </c>
      <c r="G549" t="str">
        <f>IF($A549="","",VLOOKUP($A549,DADOS!$F:$R,7,FALSE))</f>
        <v/>
      </c>
      <c r="H549" t="str">
        <f>IF($A549="","",VLOOKUP($A549,DADOS!$F:$R,8,FALSE))</f>
        <v/>
      </c>
      <c r="I549" t="str">
        <f>IF($A549="","",VLOOKUP($A549,DADOS!$F:$R,9,FALSE))</f>
        <v/>
      </c>
      <c r="J549" t="str">
        <f>IF($A549="","",VLOOKUP($A549,DADOS!$F:$R,10,FALSE))</f>
        <v/>
      </c>
      <c r="K549" t="str">
        <f>IF($A549="","",VLOOKUP($A549,DADOS!$F:$R,11,FALSE))</f>
        <v/>
      </c>
      <c r="L549" t="str">
        <f>IF($A549="","",VLOOKUP($A549,DADOS!$F:$R,12,FALSE))</f>
        <v/>
      </c>
      <c r="M549" t="str">
        <f>IF($A549="","",VLOOKUP($A549,DADOS!$F:$R,13,FALSE))</f>
        <v/>
      </c>
      <c r="P549">
        <f>IF($B$23="","",$B$23)</f>
        <v>32</v>
      </c>
      <c r="Q549">
        <f>IF($C$23="","",$C$23)</f>
        <v>16</v>
      </c>
      <c r="R549">
        <f>IF($D$23="","",$D$23)</f>
        <v>32</v>
      </c>
      <c r="S549">
        <f>IF(E$23="","",E$23)</f>
        <v>6</v>
      </c>
      <c r="T549">
        <f>IF(F$23="","",F$23)</f>
        <v>6</v>
      </c>
      <c r="U549">
        <f>IF(G$23="","",G$23)</f>
        <v>0.12</v>
      </c>
      <c r="V549">
        <f>IF(H$23="","",H$23)</f>
        <v>0.12</v>
      </c>
      <c r="W549">
        <f>IF($B$23="","",$B$23)</f>
        <v>32</v>
      </c>
      <c r="X549">
        <f>IF($C$23="","",$C$23)</f>
        <v>16</v>
      </c>
      <c r="Y549">
        <f>IF($D$23="","",$D$23)</f>
        <v>32</v>
      </c>
      <c r="Z549">
        <f>IF(L$23="","",L$23)</f>
        <v>0.12</v>
      </c>
      <c r="AA549">
        <f>IF(M$23="","",M$23)</f>
        <v>0.12</v>
      </c>
      <c r="AC549">
        <f>IF(B$22="","",B$22)</f>
        <v>48</v>
      </c>
      <c r="AD549">
        <f>IF(C$22="","",C$22)</f>
        <v>24</v>
      </c>
      <c r="AE549">
        <f>IF(D$22="","",D$22)</f>
        <v>48</v>
      </c>
      <c r="AF549">
        <f>IF(E$22="","",E$22)</f>
        <v>9</v>
      </c>
      <c r="AG549">
        <f>IF(F$22="","",F$22)</f>
        <v>9</v>
      </c>
      <c r="AH549">
        <f>IF(G$22="","",G$22)</f>
        <v>0.18</v>
      </c>
      <c r="AI549">
        <f>IF(H$22="","",H$22)</f>
        <v>0.18</v>
      </c>
      <c r="AJ549">
        <f>IF(I$22="","",I$22)</f>
        <v>1.7999999999999998</v>
      </c>
      <c r="AK549">
        <f>IF(J$22="","",J$22)</f>
        <v>1.7999999999999998</v>
      </c>
      <c r="AL549">
        <f>IF(K$22="","",K$22)</f>
        <v>0.09</v>
      </c>
      <c r="AM549">
        <f>IF(L$22="","",L$22)</f>
        <v>0.18</v>
      </c>
      <c r="AN549">
        <f>IF(M$22="","",M$22)</f>
        <v>0.18</v>
      </c>
      <c r="AP549">
        <f>$B$16</f>
        <v>40</v>
      </c>
      <c r="AQ549">
        <f>$B$16</f>
        <v>40</v>
      </c>
      <c r="AR549">
        <f>$B$16</f>
        <v>40</v>
      </c>
      <c r="AS549">
        <f>$B$16</f>
        <v>40</v>
      </c>
      <c r="AT549">
        <f>$B$16</f>
        <v>40</v>
      </c>
      <c r="AU549">
        <f>$B$16</f>
        <v>40</v>
      </c>
      <c r="AV549">
        <f>$B$16</f>
        <v>40</v>
      </c>
      <c r="AW549">
        <f>$B$16</f>
        <v>40</v>
      </c>
      <c r="AX549">
        <f>$B$16</f>
        <v>40</v>
      </c>
      <c r="AY549">
        <f>$B$16</f>
        <v>40</v>
      </c>
      <c r="AZ549">
        <f>$B$16</f>
        <v>40</v>
      </c>
      <c r="BA549">
        <f>$B$16</f>
        <v>40</v>
      </c>
    </row>
    <row r="550">
      <c r="B550" t="str">
        <f>IF($A550="","",VLOOKUP($A550,DADOS!$F:$R,2,FALSE))</f>
        <v/>
      </c>
      <c r="C550" t="str">
        <f>IF($A550="","",VLOOKUP($A550,DADOS!$F:$R,3,FALSE))</f>
        <v/>
      </c>
      <c r="D550" t="str">
        <f>IF($A550="","",VLOOKUP($A550,DADOS!$F:$R,4,FALSE))</f>
        <v/>
      </c>
      <c r="E550" t="str">
        <f>IF($A550="","",VLOOKUP($A550,DADOS!$F:$R,5,FALSE))</f>
        <v/>
      </c>
      <c r="F550" t="str">
        <f>IF($A550="","",VLOOKUP($A550,DADOS!$F:$R,6,FALSE))</f>
        <v/>
      </c>
      <c r="G550" t="str">
        <f>IF($A550="","",VLOOKUP($A550,DADOS!$F:$R,7,FALSE))</f>
        <v/>
      </c>
      <c r="H550" t="str">
        <f>IF($A550="","",VLOOKUP($A550,DADOS!$F:$R,8,FALSE))</f>
        <v/>
      </c>
      <c r="I550" t="str">
        <f>IF($A550="","",VLOOKUP($A550,DADOS!$F:$R,9,FALSE))</f>
        <v/>
      </c>
      <c r="J550" t="str">
        <f>IF($A550="","",VLOOKUP($A550,DADOS!$F:$R,10,FALSE))</f>
        <v/>
      </c>
      <c r="K550" t="str">
        <f>IF($A550="","",VLOOKUP($A550,DADOS!$F:$R,11,FALSE))</f>
        <v/>
      </c>
      <c r="L550" t="str">
        <f>IF($A550="","",VLOOKUP($A550,DADOS!$F:$R,12,FALSE))</f>
        <v/>
      </c>
      <c r="M550" t="str">
        <f>IF($A550="","",VLOOKUP($A550,DADOS!$F:$R,13,FALSE))</f>
        <v/>
      </c>
      <c r="P550">
        <f>IF($B$23="","",$B$23)</f>
        <v>32</v>
      </c>
      <c r="Q550">
        <f>IF($C$23="","",$C$23)</f>
        <v>16</v>
      </c>
      <c r="R550">
        <f>IF($D$23="","",$D$23)</f>
        <v>32</v>
      </c>
      <c r="S550">
        <f>IF(E$23="","",E$23)</f>
        <v>6</v>
      </c>
      <c r="T550">
        <f>IF(F$23="","",F$23)</f>
        <v>6</v>
      </c>
      <c r="U550">
        <f>IF(G$23="","",G$23)</f>
        <v>0.12</v>
      </c>
      <c r="V550">
        <f>IF(H$23="","",H$23)</f>
        <v>0.12</v>
      </c>
      <c r="W550">
        <f>IF($B$23="","",$B$23)</f>
        <v>32</v>
      </c>
      <c r="X550">
        <f>IF($C$23="","",$C$23)</f>
        <v>16</v>
      </c>
      <c r="Y550">
        <f>IF($D$23="","",$D$23)</f>
        <v>32</v>
      </c>
      <c r="Z550">
        <f>IF(L$23="","",L$23)</f>
        <v>0.12</v>
      </c>
      <c r="AA550">
        <f>IF(M$23="","",M$23)</f>
        <v>0.12</v>
      </c>
      <c r="AC550">
        <f>IF(B$22="","",B$22)</f>
        <v>48</v>
      </c>
      <c r="AD550">
        <f>IF(C$22="","",C$22)</f>
        <v>24</v>
      </c>
      <c r="AE550">
        <f>IF(D$22="","",D$22)</f>
        <v>48</v>
      </c>
      <c r="AF550">
        <f>IF(E$22="","",E$22)</f>
        <v>9</v>
      </c>
      <c r="AG550">
        <f>IF(F$22="","",F$22)</f>
        <v>9</v>
      </c>
      <c r="AH550">
        <f>IF(G$22="","",G$22)</f>
        <v>0.18</v>
      </c>
      <c r="AI550">
        <f>IF(H$22="","",H$22)</f>
        <v>0.18</v>
      </c>
      <c r="AJ550">
        <f>IF(I$22="","",I$22)</f>
        <v>1.7999999999999998</v>
      </c>
      <c r="AK550">
        <f>IF(J$22="","",J$22)</f>
        <v>1.7999999999999998</v>
      </c>
      <c r="AL550">
        <f>IF(K$22="","",K$22)</f>
        <v>0.09</v>
      </c>
      <c r="AM550">
        <f>IF(L$22="","",L$22)</f>
        <v>0.18</v>
      </c>
      <c r="AN550">
        <f>IF(M$22="","",M$22)</f>
        <v>0.18</v>
      </c>
      <c r="AP550">
        <f>$B$16</f>
        <v>40</v>
      </c>
      <c r="AQ550">
        <f>$B$16</f>
        <v>40</v>
      </c>
      <c r="AR550">
        <f>$B$16</f>
        <v>40</v>
      </c>
      <c r="AS550">
        <f>$B$16</f>
        <v>40</v>
      </c>
      <c r="AT550">
        <f>$B$16</f>
        <v>40</v>
      </c>
      <c r="AU550">
        <f>$B$16</f>
        <v>40</v>
      </c>
      <c r="AV550">
        <f>$B$16</f>
        <v>40</v>
      </c>
      <c r="AW550">
        <f>$B$16</f>
        <v>40</v>
      </c>
      <c r="AX550">
        <f>$B$16</f>
        <v>40</v>
      </c>
      <c r="AY550">
        <f>$B$16</f>
        <v>40</v>
      </c>
      <c r="AZ550">
        <f>$B$16</f>
        <v>40</v>
      </c>
      <c r="BA550">
        <f>$B$16</f>
        <v>40</v>
      </c>
    </row>
    <row r="551">
      <c r="B551" t="str">
        <f>IF($A551="","",VLOOKUP($A551,DADOS!$F:$R,2,FALSE))</f>
        <v/>
      </c>
      <c r="C551" t="str">
        <f>IF($A551="","",VLOOKUP($A551,DADOS!$F:$R,3,FALSE))</f>
        <v/>
      </c>
      <c r="D551" t="str">
        <f>IF($A551="","",VLOOKUP($A551,DADOS!$F:$R,4,FALSE))</f>
        <v/>
      </c>
      <c r="E551" t="str">
        <f>IF($A551="","",VLOOKUP($A551,DADOS!$F:$R,5,FALSE))</f>
        <v/>
      </c>
      <c r="F551" t="str">
        <f>IF($A551="","",VLOOKUP($A551,DADOS!$F:$R,6,FALSE))</f>
        <v/>
      </c>
      <c r="G551" t="str">
        <f>IF($A551="","",VLOOKUP($A551,DADOS!$F:$R,7,FALSE))</f>
        <v/>
      </c>
      <c r="H551" t="str">
        <f>IF($A551="","",VLOOKUP($A551,DADOS!$F:$R,8,FALSE))</f>
        <v/>
      </c>
      <c r="I551" t="str">
        <f>IF($A551="","",VLOOKUP($A551,DADOS!$F:$R,9,FALSE))</f>
        <v/>
      </c>
      <c r="J551" t="str">
        <f>IF($A551="","",VLOOKUP($A551,DADOS!$F:$R,10,FALSE))</f>
        <v/>
      </c>
      <c r="K551" t="str">
        <f>IF($A551="","",VLOOKUP($A551,DADOS!$F:$R,11,FALSE))</f>
        <v/>
      </c>
      <c r="L551" t="str">
        <f>IF($A551="","",VLOOKUP($A551,DADOS!$F:$R,12,FALSE))</f>
        <v/>
      </c>
      <c r="M551" t="str">
        <f>IF($A551="","",VLOOKUP($A551,DADOS!$F:$R,13,FALSE))</f>
        <v/>
      </c>
      <c r="P551">
        <f>IF($B$23="","",$B$23)</f>
        <v>32</v>
      </c>
      <c r="Q551">
        <f>IF($C$23="","",$C$23)</f>
        <v>16</v>
      </c>
      <c r="R551">
        <f>IF($D$23="","",$D$23)</f>
        <v>32</v>
      </c>
      <c r="S551">
        <f>IF(E$23="","",E$23)</f>
        <v>6</v>
      </c>
      <c r="T551">
        <f>IF(F$23="","",F$23)</f>
        <v>6</v>
      </c>
      <c r="U551">
        <f>IF(G$23="","",G$23)</f>
        <v>0.12</v>
      </c>
      <c r="V551">
        <f>IF(H$23="","",H$23)</f>
        <v>0.12</v>
      </c>
      <c r="W551">
        <f>IF($B$23="","",$B$23)</f>
        <v>32</v>
      </c>
      <c r="X551">
        <f>IF($C$23="","",$C$23)</f>
        <v>16</v>
      </c>
      <c r="Y551">
        <f>IF($D$23="","",$D$23)</f>
        <v>32</v>
      </c>
      <c r="Z551">
        <f>IF(L$23="","",L$23)</f>
        <v>0.12</v>
      </c>
      <c r="AA551">
        <f>IF(M$23="","",M$23)</f>
        <v>0.12</v>
      </c>
      <c r="AC551">
        <f>IF(B$22="","",B$22)</f>
        <v>48</v>
      </c>
      <c r="AD551">
        <f>IF(C$22="","",C$22)</f>
        <v>24</v>
      </c>
      <c r="AE551">
        <f>IF(D$22="","",D$22)</f>
        <v>48</v>
      </c>
      <c r="AF551">
        <f>IF(E$22="","",E$22)</f>
        <v>9</v>
      </c>
      <c r="AG551">
        <f>IF(F$22="","",F$22)</f>
        <v>9</v>
      </c>
      <c r="AH551">
        <f>IF(G$22="","",G$22)</f>
        <v>0.18</v>
      </c>
      <c r="AI551">
        <f>IF(H$22="","",H$22)</f>
        <v>0.18</v>
      </c>
      <c r="AJ551">
        <f>IF(I$22="","",I$22)</f>
        <v>1.7999999999999998</v>
      </c>
      <c r="AK551">
        <f>IF(J$22="","",J$22)</f>
        <v>1.7999999999999998</v>
      </c>
      <c r="AL551">
        <f>IF(K$22="","",K$22)</f>
        <v>0.09</v>
      </c>
      <c r="AM551">
        <f>IF(L$22="","",L$22)</f>
        <v>0.18</v>
      </c>
      <c r="AN551">
        <f>IF(M$22="","",M$22)</f>
        <v>0.18</v>
      </c>
      <c r="AP551">
        <f>$B$16</f>
        <v>40</v>
      </c>
      <c r="AQ551">
        <f>$B$16</f>
        <v>40</v>
      </c>
      <c r="AR551">
        <f>$B$16</f>
        <v>40</v>
      </c>
      <c r="AS551">
        <f>$B$16</f>
        <v>40</v>
      </c>
      <c r="AT551">
        <f>$B$16</f>
        <v>40</v>
      </c>
      <c r="AU551">
        <f>$B$16</f>
        <v>40</v>
      </c>
      <c r="AV551">
        <f>$B$16</f>
        <v>40</v>
      </c>
      <c r="AW551">
        <f>$B$16</f>
        <v>40</v>
      </c>
      <c r="AX551">
        <f>$B$16</f>
        <v>40</v>
      </c>
      <c r="AY551">
        <f>$B$16</f>
        <v>40</v>
      </c>
      <c r="AZ551">
        <f>$B$16</f>
        <v>40</v>
      </c>
      <c r="BA551">
        <f>$B$16</f>
        <v>40</v>
      </c>
    </row>
    <row r="552">
      <c r="B552" t="str">
        <f>IF($A552="","",VLOOKUP($A552,DADOS!$F:$R,2,FALSE))</f>
        <v/>
      </c>
      <c r="C552" t="str">
        <f>IF($A552="","",VLOOKUP($A552,DADOS!$F:$R,3,FALSE))</f>
        <v/>
      </c>
      <c r="D552" t="str">
        <f>IF($A552="","",VLOOKUP($A552,DADOS!$F:$R,4,FALSE))</f>
        <v/>
      </c>
      <c r="E552" t="str">
        <f>IF($A552="","",VLOOKUP($A552,DADOS!$F:$R,5,FALSE))</f>
        <v/>
      </c>
      <c r="F552" t="str">
        <f>IF($A552="","",VLOOKUP($A552,DADOS!$F:$R,6,FALSE))</f>
        <v/>
      </c>
      <c r="G552" t="str">
        <f>IF($A552="","",VLOOKUP($A552,DADOS!$F:$R,7,FALSE))</f>
        <v/>
      </c>
      <c r="H552" t="str">
        <f>IF($A552="","",VLOOKUP($A552,DADOS!$F:$R,8,FALSE))</f>
        <v/>
      </c>
      <c r="I552" t="str">
        <f>IF($A552="","",VLOOKUP($A552,DADOS!$F:$R,9,FALSE))</f>
        <v/>
      </c>
      <c r="J552" t="str">
        <f>IF($A552="","",VLOOKUP($A552,DADOS!$F:$R,10,FALSE))</f>
        <v/>
      </c>
      <c r="K552" t="str">
        <f>IF($A552="","",VLOOKUP($A552,DADOS!$F:$R,11,FALSE))</f>
        <v/>
      </c>
      <c r="L552" t="str">
        <f>IF($A552="","",VLOOKUP($A552,DADOS!$F:$R,12,FALSE))</f>
        <v/>
      </c>
      <c r="M552" t="str">
        <f>IF($A552="","",VLOOKUP($A552,DADOS!$F:$R,13,FALSE))</f>
        <v/>
      </c>
      <c r="P552">
        <f>IF($B$23="","",$B$23)</f>
        <v>32</v>
      </c>
      <c r="Q552">
        <f>IF($C$23="","",$C$23)</f>
        <v>16</v>
      </c>
      <c r="R552">
        <f>IF($D$23="","",$D$23)</f>
        <v>32</v>
      </c>
      <c r="S552">
        <f>IF(E$23="","",E$23)</f>
        <v>6</v>
      </c>
      <c r="T552">
        <f>IF(F$23="","",F$23)</f>
        <v>6</v>
      </c>
      <c r="U552">
        <f>IF(G$23="","",G$23)</f>
        <v>0.12</v>
      </c>
      <c r="V552">
        <f>IF(H$23="","",H$23)</f>
        <v>0.12</v>
      </c>
      <c r="W552">
        <f>IF($B$23="","",$B$23)</f>
        <v>32</v>
      </c>
      <c r="X552">
        <f>IF($C$23="","",$C$23)</f>
        <v>16</v>
      </c>
      <c r="Y552">
        <f>IF($D$23="","",$D$23)</f>
        <v>32</v>
      </c>
      <c r="Z552">
        <f>IF(L$23="","",L$23)</f>
        <v>0.12</v>
      </c>
      <c r="AA552">
        <f>IF(M$23="","",M$23)</f>
        <v>0.12</v>
      </c>
      <c r="AC552">
        <f>IF(B$22="","",B$22)</f>
        <v>48</v>
      </c>
      <c r="AD552">
        <f>IF(C$22="","",C$22)</f>
        <v>24</v>
      </c>
      <c r="AE552">
        <f>IF(D$22="","",D$22)</f>
        <v>48</v>
      </c>
      <c r="AF552">
        <f>IF(E$22="","",E$22)</f>
        <v>9</v>
      </c>
      <c r="AG552">
        <f>IF(F$22="","",F$22)</f>
        <v>9</v>
      </c>
      <c r="AH552">
        <f>IF(G$22="","",G$22)</f>
        <v>0.18</v>
      </c>
      <c r="AI552">
        <f>IF(H$22="","",H$22)</f>
        <v>0.18</v>
      </c>
      <c r="AJ552">
        <f>IF(I$22="","",I$22)</f>
        <v>1.7999999999999998</v>
      </c>
      <c r="AK552">
        <f>IF(J$22="","",J$22)</f>
        <v>1.7999999999999998</v>
      </c>
      <c r="AL552">
        <f>IF(K$22="","",K$22)</f>
        <v>0.09</v>
      </c>
      <c r="AM552">
        <f>IF(L$22="","",L$22)</f>
        <v>0.18</v>
      </c>
      <c r="AN552">
        <f>IF(M$22="","",M$22)</f>
        <v>0.18</v>
      </c>
      <c r="AP552">
        <f>$B$16</f>
        <v>40</v>
      </c>
      <c r="AQ552">
        <f>$B$16</f>
        <v>40</v>
      </c>
      <c r="AR552">
        <f>$B$16</f>
        <v>40</v>
      </c>
      <c r="AS552">
        <f>$B$16</f>
        <v>40</v>
      </c>
      <c r="AT552">
        <f>$B$16</f>
        <v>40</v>
      </c>
      <c r="AU552">
        <f>$B$16</f>
        <v>40</v>
      </c>
      <c r="AV552">
        <f>$B$16</f>
        <v>40</v>
      </c>
      <c r="AW552">
        <f>$B$16</f>
        <v>40</v>
      </c>
      <c r="AX552">
        <f>$B$16</f>
        <v>40</v>
      </c>
      <c r="AY552">
        <f>$B$16</f>
        <v>40</v>
      </c>
      <c r="AZ552">
        <f>$B$16</f>
        <v>40</v>
      </c>
      <c r="BA552">
        <f>$B$16</f>
        <v>40</v>
      </c>
    </row>
    <row r="553">
      <c r="B553" t="str">
        <f>IF($A553="","",VLOOKUP($A553,DADOS!$F:$R,2,FALSE))</f>
        <v/>
      </c>
      <c r="C553" t="str">
        <f>IF($A553="","",VLOOKUP($A553,DADOS!$F:$R,3,FALSE))</f>
        <v/>
      </c>
      <c r="D553" t="str">
        <f>IF($A553="","",VLOOKUP($A553,DADOS!$F:$R,4,FALSE))</f>
        <v/>
      </c>
      <c r="E553" t="str">
        <f>IF($A553="","",VLOOKUP($A553,DADOS!$F:$R,5,FALSE))</f>
        <v/>
      </c>
      <c r="F553" t="str">
        <f>IF($A553="","",VLOOKUP($A553,DADOS!$F:$R,6,FALSE))</f>
        <v/>
      </c>
      <c r="G553" t="str">
        <f>IF($A553="","",VLOOKUP($A553,DADOS!$F:$R,7,FALSE))</f>
        <v/>
      </c>
      <c r="H553" t="str">
        <f>IF($A553="","",VLOOKUP($A553,DADOS!$F:$R,8,FALSE))</f>
        <v/>
      </c>
      <c r="I553" t="str">
        <f>IF($A553="","",VLOOKUP($A553,DADOS!$F:$R,9,FALSE))</f>
        <v/>
      </c>
      <c r="J553" t="str">
        <f>IF($A553="","",VLOOKUP($A553,DADOS!$F:$R,10,FALSE))</f>
        <v/>
      </c>
      <c r="K553" t="str">
        <f>IF($A553="","",VLOOKUP($A553,DADOS!$F:$R,11,FALSE))</f>
        <v/>
      </c>
      <c r="L553" t="str">
        <f>IF($A553="","",VLOOKUP($A553,DADOS!$F:$R,12,FALSE))</f>
        <v/>
      </c>
      <c r="M553" t="str">
        <f>IF($A553="","",VLOOKUP($A553,DADOS!$F:$R,13,FALSE))</f>
        <v/>
      </c>
      <c r="P553">
        <f>IF($B$23="","",$B$23)</f>
        <v>32</v>
      </c>
      <c r="Q553">
        <f>IF($C$23="","",$C$23)</f>
        <v>16</v>
      </c>
      <c r="R553">
        <f>IF($D$23="","",$D$23)</f>
        <v>32</v>
      </c>
      <c r="S553">
        <f>IF(E$23="","",E$23)</f>
        <v>6</v>
      </c>
      <c r="T553">
        <f>IF(F$23="","",F$23)</f>
        <v>6</v>
      </c>
      <c r="U553">
        <f>IF(G$23="","",G$23)</f>
        <v>0.12</v>
      </c>
      <c r="V553">
        <f>IF(H$23="","",H$23)</f>
        <v>0.12</v>
      </c>
      <c r="W553">
        <f>IF($B$23="","",$B$23)</f>
        <v>32</v>
      </c>
      <c r="X553">
        <f>IF($C$23="","",$C$23)</f>
        <v>16</v>
      </c>
      <c r="Y553">
        <f>IF($D$23="","",$D$23)</f>
        <v>32</v>
      </c>
      <c r="Z553">
        <f>IF(L$23="","",L$23)</f>
        <v>0.12</v>
      </c>
      <c r="AA553">
        <f>IF(M$23="","",M$23)</f>
        <v>0.12</v>
      </c>
      <c r="AC553">
        <f>IF(B$22="","",B$22)</f>
        <v>48</v>
      </c>
      <c r="AD553">
        <f>IF(C$22="","",C$22)</f>
        <v>24</v>
      </c>
      <c r="AE553">
        <f>IF(D$22="","",D$22)</f>
        <v>48</v>
      </c>
      <c r="AF553">
        <f>IF(E$22="","",E$22)</f>
        <v>9</v>
      </c>
      <c r="AG553">
        <f>IF(F$22="","",F$22)</f>
        <v>9</v>
      </c>
      <c r="AH553">
        <f>IF(G$22="","",G$22)</f>
        <v>0.18</v>
      </c>
      <c r="AI553">
        <f>IF(H$22="","",H$22)</f>
        <v>0.18</v>
      </c>
      <c r="AJ553">
        <f>IF(I$22="","",I$22)</f>
        <v>1.7999999999999998</v>
      </c>
      <c r="AK553">
        <f>IF(J$22="","",J$22)</f>
        <v>1.7999999999999998</v>
      </c>
      <c r="AL553">
        <f>IF(K$22="","",K$22)</f>
        <v>0.09</v>
      </c>
      <c r="AM553">
        <f>IF(L$22="","",L$22)</f>
        <v>0.18</v>
      </c>
      <c r="AN553">
        <f>IF(M$22="","",M$22)</f>
        <v>0.18</v>
      </c>
      <c r="AP553">
        <f>$B$16</f>
        <v>40</v>
      </c>
      <c r="AQ553">
        <f>$B$16</f>
        <v>40</v>
      </c>
      <c r="AR553">
        <f>$B$16</f>
        <v>40</v>
      </c>
      <c r="AS553">
        <f>$B$16</f>
        <v>40</v>
      </c>
      <c r="AT553">
        <f>$B$16</f>
        <v>40</v>
      </c>
      <c r="AU553">
        <f>$B$16</f>
        <v>40</v>
      </c>
      <c r="AV553">
        <f>$B$16</f>
        <v>40</v>
      </c>
      <c r="AW553">
        <f>$B$16</f>
        <v>40</v>
      </c>
      <c r="AX553">
        <f>$B$16</f>
        <v>40</v>
      </c>
      <c r="AY553">
        <f>$B$16</f>
        <v>40</v>
      </c>
      <c r="AZ553">
        <f>$B$16</f>
        <v>40</v>
      </c>
      <c r="BA553">
        <f>$B$16</f>
        <v>40</v>
      </c>
    </row>
    <row r="554">
      <c r="B554" t="str">
        <f>IF($A554="","",VLOOKUP($A554,DADOS!$F:$R,2,FALSE))</f>
        <v/>
      </c>
      <c r="C554" t="str">
        <f>IF($A554="","",VLOOKUP($A554,DADOS!$F:$R,3,FALSE))</f>
        <v/>
      </c>
      <c r="D554" t="str">
        <f>IF($A554="","",VLOOKUP($A554,DADOS!$F:$R,4,FALSE))</f>
        <v/>
      </c>
      <c r="E554" t="str">
        <f>IF($A554="","",VLOOKUP($A554,DADOS!$F:$R,5,FALSE))</f>
        <v/>
      </c>
      <c r="F554" t="str">
        <f>IF($A554="","",VLOOKUP($A554,DADOS!$F:$R,6,FALSE))</f>
        <v/>
      </c>
      <c r="G554" t="str">
        <f>IF($A554="","",VLOOKUP($A554,DADOS!$F:$R,7,FALSE))</f>
        <v/>
      </c>
      <c r="H554" t="str">
        <f>IF($A554="","",VLOOKUP($A554,DADOS!$F:$R,8,FALSE))</f>
        <v/>
      </c>
      <c r="I554" t="str">
        <f>IF($A554="","",VLOOKUP($A554,DADOS!$F:$R,9,FALSE))</f>
        <v/>
      </c>
      <c r="J554" t="str">
        <f>IF($A554="","",VLOOKUP($A554,DADOS!$F:$R,10,FALSE))</f>
        <v/>
      </c>
      <c r="K554" t="str">
        <f>IF($A554="","",VLOOKUP($A554,DADOS!$F:$R,11,FALSE))</f>
        <v/>
      </c>
      <c r="L554" t="str">
        <f>IF($A554="","",VLOOKUP($A554,DADOS!$F:$R,12,FALSE))</f>
        <v/>
      </c>
      <c r="M554" t="str">
        <f>IF($A554="","",VLOOKUP($A554,DADOS!$F:$R,13,FALSE))</f>
        <v/>
      </c>
      <c r="P554">
        <f>IF($B$23="","",$B$23)</f>
        <v>32</v>
      </c>
      <c r="Q554">
        <f>IF($C$23="","",$C$23)</f>
        <v>16</v>
      </c>
      <c r="R554">
        <f>IF($D$23="","",$D$23)</f>
        <v>32</v>
      </c>
      <c r="S554">
        <f>IF(E$23="","",E$23)</f>
        <v>6</v>
      </c>
      <c r="T554">
        <f>IF(F$23="","",F$23)</f>
        <v>6</v>
      </c>
      <c r="U554">
        <f>IF(G$23="","",G$23)</f>
        <v>0.12</v>
      </c>
      <c r="V554">
        <f>IF(H$23="","",H$23)</f>
        <v>0.12</v>
      </c>
      <c r="W554">
        <f>IF($B$23="","",$B$23)</f>
        <v>32</v>
      </c>
      <c r="X554">
        <f>IF($C$23="","",$C$23)</f>
        <v>16</v>
      </c>
      <c r="Y554">
        <f>IF($D$23="","",$D$23)</f>
        <v>32</v>
      </c>
      <c r="Z554">
        <f>IF(L$23="","",L$23)</f>
        <v>0.12</v>
      </c>
      <c r="AA554">
        <f>IF(M$23="","",M$23)</f>
        <v>0.12</v>
      </c>
      <c r="AC554">
        <f>IF(B$22="","",B$22)</f>
        <v>48</v>
      </c>
      <c r="AD554">
        <f>IF(C$22="","",C$22)</f>
        <v>24</v>
      </c>
      <c r="AE554">
        <f>IF(D$22="","",D$22)</f>
        <v>48</v>
      </c>
      <c r="AF554">
        <f>IF(E$22="","",E$22)</f>
        <v>9</v>
      </c>
      <c r="AG554">
        <f>IF(F$22="","",F$22)</f>
        <v>9</v>
      </c>
      <c r="AH554">
        <f>IF(G$22="","",G$22)</f>
        <v>0.18</v>
      </c>
      <c r="AI554">
        <f>IF(H$22="","",H$22)</f>
        <v>0.18</v>
      </c>
      <c r="AJ554">
        <f>IF(I$22="","",I$22)</f>
        <v>1.7999999999999998</v>
      </c>
      <c r="AK554">
        <f>IF(J$22="","",J$22)</f>
        <v>1.7999999999999998</v>
      </c>
      <c r="AL554">
        <f>IF(K$22="","",K$22)</f>
        <v>0.09</v>
      </c>
      <c r="AM554">
        <f>IF(L$22="","",L$22)</f>
        <v>0.18</v>
      </c>
      <c r="AN554">
        <f>IF(M$22="","",M$22)</f>
        <v>0.18</v>
      </c>
      <c r="AP554">
        <f>$B$16</f>
        <v>40</v>
      </c>
      <c r="AQ554">
        <f>$B$16</f>
        <v>40</v>
      </c>
      <c r="AR554">
        <f>$B$16</f>
        <v>40</v>
      </c>
      <c r="AS554">
        <f>$B$16</f>
        <v>40</v>
      </c>
      <c r="AT554">
        <f>$B$16</f>
        <v>40</v>
      </c>
      <c r="AU554">
        <f>$B$16</f>
        <v>40</v>
      </c>
      <c r="AV554">
        <f>$B$16</f>
        <v>40</v>
      </c>
      <c r="AW554">
        <f>$B$16</f>
        <v>40</v>
      </c>
      <c r="AX554">
        <f>$B$16</f>
        <v>40</v>
      </c>
      <c r="AY554">
        <f>$B$16</f>
        <v>40</v>
      </c>
      <c r="AZ554">
        <f>$B$16</f>
        <v>40</v>
      </c>
      <c r="BA554">
        <f>$B$16</f>
        <v>40</v>
      </c>
    </row>
    <row r="555">
      <c r="B555" t="str">
        <f>IF($A555="","",VLOOKUP($A555,DADOS!$F:$R,2,FALSE))</f>
        <v/>
      </c>
      <c r="C555" t="str">
        <f>IF($A555="","",VLOOKUP($A555,DADOS!$F:$R,3,FALSE))</f>
        <v/>
      </c>
      <c r="D555" t="str">
        <f>IF($A555="","",VLOOKUP($A555,DADOS!$F:$R,4,FALSE))</f>
        <v/>
      </c>
      <c r="E555" t="str">
        <f>IF($A555="","",VLOOKUP($A555,DADOS!$F:$R,5,FALSE))</f>
        <v/>
      </c>
      <c r="F555" t="str">
        <f>IF($A555="","",VLOOKUP($A555,DADOS!$F:$R,6,FALSE))</f>
        <v/>
      </c>
      <c r="G555" t="str">
        <f>IF($A555="","",VLOOKUP($A555,DADOS!$F:$R,7,FALSE))</f>
        <v/>
      </c>
      <c r="H555" t="str">
        <f>IF($A555="","",VLOOKUP($A555,DADOS!$F:$R,8,FALSE))</f>
        <v/>
      </c>
      <c r="I555" t="str">
        <f>IF($A555="","",VLOOKUP($A555,DADOS!$F:$R,9,FALSE))</f>
        <v/>
      </c>
      <c r="J555" t="str">
        <f>IF($A555="","",VLOOKUP($A555,DADOS!$F:$R,10,FALSE))</f>
        <v/>
      </c>
      <c r="K555" t="str">
        <f>IF($A555="","",VLOOKUP($A555,DADOS!$F:$R,11,FALSE))</f>
        <v/>
      </c>
      <c r="L555" t="str">
        <f>IF($A555="","",VLOOKUP($A555,DADOS!$F:$R,12,FALSE))</f>
        <v/>
      </c>
      <c r="M555" t="str">
        <f>IF($A555="","",VLOOKUP($A555,DADOS!$F:$R,13,FALSE))</f>
        <v/>
      </c>
      <c r="P555">
        <f>IF($B$23="","",$B$23)</f>
        <v>32</v>
      </c>
      <c r="Q555">
        <f>IF($C$23="","",$C$23)</f>
        <v>16</v>
      </c>
      <c r="R555">
        <f>IF($D$23="","",$D$23)</f>
        <v>32</v>
      </c>
      <c r="S555">
        <f>IF(E$23="","",E$23)</f>
        <v>6</v>
      </c>
      <c r="T555">
        <f>IF(F$23="","",F$23)</f>
        <v>6</v>
      </c>
      <c r="U555">
        <f>IF(G$23="","",G$23)</f>
        <v>0.12</v>
      </c>
      <c r="V555">
        <f>IF(H$23="","",H$23)</f>
        <v>0.12</v>
      </c>
      <c r="W555">
        <f>IF($B$23="","",$B$23)</f>
        <v>32</v>
      </c>
      <c r="X555">
        <f>IF($C$23="","",$C$23)</f>
        <v>16</v>
      </c>
      <c r="Y555">
        <f>IF($D$23="","",$D$23)</f>
        <v>32</v>
      </c>
      <c r="Z555">
        <f>IF(L$23="","",L$23)</f>
        <v>0.12</v>
      </c>
      <c r="AA555">
        <f>IF(M$23="","",M$23)</f>
        <v>0.12</v>
      </c>
      <c r="AC555">
        <f>IF(B$22="","",B$22)</f>
        <v>48</v>
      </c>
      <c r="AD555">
        <f>IF(C$22="","",C$22)</f>
        <v>24</v>
      </c>
      <c r="AE555">
        <f>IF(D$22="","",D$22)</f>
        <v>48</v>
      </c>
      <c r="AF555">
        <f>IF(E$22="","",E$22)</f>
        <v>9</v>
      </c>
      <c r="AG555">
        <f>IF(F$22="","",F$22)</f>
        <v>9</v>
      </c>
      <c r="AH555">
        <f>IF(G$22="","",G$22)</f>
        <v>0.18</v>
      </c>
      <c r="AI555">
        <f>IF(H$22="","",H$22)</f>
        <v>0.18</v>
      </c>
      <c r="AJ555">
        <f>IF(I$22="","",I$22)</f>
        <v>1.7999999999999998</v>
      </c>
      <c r="AK555">
        <f>IF(J$22="","",J$22)</f>
        <v>1.7999999999999998</v>
      </c>
      <c r="AL555">
        <f>IF(K$22="","",K$22)</f>
        <v>0.09</v>
      </c>
      <c r="AM555">
        <f>IF(L$22="","",L$22)</f>
        <v>0.18</v>
      </c>
      <c r="AN555">
        <f>IF(M$22="","",M$22)</f>
        <v>0.18</v>
      </c>
      <c r="AP555">
        <f>$B$16</f>
        <v>40</v>
      </c>
      <c r="AQ555">
        <f>$B$16</f>
        <v>40</v>
      </c>
      <c r="AR555">
        <f>$B$16</f>
        <v>40</v>
      </c>
      <c r="AS555">
        <f>$B$16</f>
        <v>40</v>
      </c>
      <c r="AT555">
        <f>$B$16</f>
        <v>40</v>
      </c>
      <c r="AU555">
        <f>$B$16</f>
        <v>40</v>
      </c>
      <c r="AV555">
        <f>$B$16</f>
        <v>40</v>
      </c>
      <c r="AW555">
        <f>$B$16</f>
        <v>40</v>
      </c>
      <c r="AX555">
        <f>$B$16</f>
        <v>40</v>
      </c>
      <c r="AY555">
        <f>$B$16</f>
        <v>40</v>
      </c>
      <c r="AZ555">
        <f>$B$16</f>
        <v>40</v>
      </c>
      <c r="BA555">
        <f>$B$16</f>
        <v>40</v>
      </c>
    </row>
    <row r="556">
      <c r="B556" t="str">
        <f>IF($A556="","",VLOOKUP($A556,DADOS!$F:$R,2,FALSE))</f>
        <v/>
      </c>
      <c r="C556" t="str">
        <f>IF($A556="","",VLOOKUP($A556,DADOS!$F:$R,3,FALSE))</f>
        <v/>
      </c>
      <c r="D556" t="str">
        <f>IF($A556="","",VLOOKUP($A556,DADOS!$F:$R,4,FALSE))</f>
        <v/>
      </c>
      <c r="E556" t="str">
        <f>IF($A556="","",VLOOKUP($A556,DADOS!$F:$R,5,FALSE))</f>
        <v/>
      </c>
      <c r="F556" t="str">
        <f>IF($A556="","",VLOOKUP($A556,DADOS!$F:$R,6,FALSE))</f>
        <v/>
      </c>
      <c r="G556" t="str">
        <f>IF($A556="","",VLOOKUP($A556,DADOS!$F:$R,7,FALSE))</f>
        <v/>
      </c>
      <c r="H556" t="str">
        <f>IF($A556="","",VLOOKUP($A556,DADOS!$F:$R,8,FALSE))</f>
        <v/>
      </c>
      <c r="I556" t="str">
        <f>IF($A556="","",VLOOKUP($A556,DADOS!$F:$R,9,FALSE))</f>
        <v/>
      </c>
      <c r="J556" t="str">
        <f>IF($A556="","",VLOOKUP($A556,DADOS!$F:$R,10,FALSE))</f>
        <v/>
      </c>
      <c r="K556" t="str">
        <f>IF($A556="","",VLOOKUP($A556,DADOS!$F:$R,11,FALSE))</f>
        <v/>
      </c>
      <c r="L556" t="str">
        <f>IF($A556="","",VLOOKUP($A556,DADOS!$F:$R,12,FALSE))</f>
        <v/>
      </c>
      <c r="M556" t="str">
        <f>IF($A556="","",VLOOKUP($A556,DADOS!$F:$R,13,FALSE))</f>
        <v/>
      </c>
      <c r="P556">
        <f>IF($B$23="","",$B$23)</f>
        <v>32</v>
      </c>
      <c r="Q556">
        <f>IF($C$23="","",$C$23)</f>
        <v>16</v>
      </c>
      <c r="R556">
        <f>IF($D$23="","",$D$23)</f>
        <v>32</v>
      </c>
      <c r="S556">
        <f>IF(E$23="","",E$23)</f>
        <v>6</v>
      </c>
      <c r="T556">
        <f>IF(F$23="","",F$23)</f>
        <v>6</v>
      </c>
      <c r="U556">
        <f>IF(G$23="","",G$23)</f>
        <v>0.12</v>
      </c>
      <c r="V556">
        <f>IF(H$23="","",H$23)</f>
        <v>0.12</v>
      </c>
      <c r="W556">
        <f>IF($B$23="","",$B$23)</f>
        <v>32</v>
      </c>
      <c r="X556">
        <f>IF($C$23="","",$C$23)</f>
        <v>16</v>
      </c>
      <c r="Y556">
        <f>IF($D$23="","",$D$23)</f>
        <v>32</v>
      </c>
      <c r="Z556">
        <f>IF(L$23="","",L$23)</f>
        <v>0.12</v>
      </c>
      <c r="AA556">
        <f>IF(M$23="","",M$23)</f>
        <v>0.12</v>
      </c>
      <c r="AC556">
        <f>IF(B$22="","",B$22)</f>
        <v>48</v>
      </c>
      <c r="AD556">
        <f>IF(C$22="","",C$22)</f>
        <v>24</v>
      </c>
      <c r="AE556">
        <f>IF(D$22="","",D$22)</f>
        <v>48</v>
      </c>
      <c r="AF556">
        <f>IF(E$22="","",E$22)</f>
        <v>9</v>
      </c>
      <c r="AG556">
        <f>IF(F$22="","",F$22)</f>
        <v>9</v>
      </c>
      <c r="AH556">
        <f>IF(G$22="","",G$22)</f>
        <v>0.18</v>
      </c>
      <c r="AI556">
        <f>IF(H$22="","",H$22)</f>
        <v>0.18</v>
      </c>
      <c r="AJ556">
        <f>IF(I$22="","",I$22)</f>
        <v>1.7999999999999998</v>
      </c>
      <c r="AK556">
        <f>IF(J$22="","",J$22)</f>
        <v>1.7999999999999998</v>
      </c>
      <c r="AL556">
        <f>IF(K$22="","",K$22)</f>
        <v>0.09</v>
      </c>
      <c r="AM556">
        <f>IF(L$22="","",L$22)</f>
        <v>0.18</v>
      </c>
      <c r="AN556">
        <f>IF(M$22="","",M$22)</f>
        <v>0.18</v>
      </c>
      <c r="AP556">
        <f>$B$16</f>
        <v>40</v>
      </c>
      <c r="AQ556">
        <f>$B$16</f>
        <v>40</v>
      </c>
      <c r="AR556">
        <f>$B$16</f>
        <v>40</v>
      </c>
      <c r="AS556">
        <f>$B$16</f>
        <v>40</v>
      </c>
      <c r="AT556">
        <f>$B$16</f>
        <v>40</v>
      </c>
      <c r="AU556">
        <f>$B$16</f>
        <v>40</v>
      </c>
      <c r="AV556">
        <f>$B$16</f>
        <v>40</v>
      </c>
      <c r="AW556">
        <f>$B$16</f>
        <v>40</v>
      </c>
      <c r="AX556">
        <f>$B$16</f>
        <v>40</v>
      </c>
      <c r="AY556">
        <f>$B$16</f>
        <v>40</v>
      </c>
      <c r="AZ556">
        <f>$B$16</f>
        <v>40</v>
      </c>
      <c r="BA556">
        <f>$B$16</f>
        <v>40</v>
      </c>
    </row>
    <row r="557">
      <c r="B557" t="str">
        <f>IF($A557="","",VLOOKUP($A557,DADOS!$F:$R,2,FALSE))</f>
        <v/>
      </c>
      <c r="C557" t="str">
        <f>IF($A557="","",VLOOKUP($A557,DADOS!$F:$R,3,FALSE))</f>
        <v/>
      </c>
      <c r="D557" t="str">
        <f>IF($A557="","",VLOOKUP($A557,DADOS!$F:$R,4,FALSE))</f>
        <v/>
      </c>
      <c r="E557" t="str">
        <f>IF($A557="","",VLOOKUP($A557,DADOS!$F:$R,5,FALSE))</f>
        <v/>
      </c>
      <c r="F557" t="str">
        <f>IF($A557="","",VLOOKUP($A557,DADOS!$F:$R,6,FALSE))</f>
        <v/>
      </c>
      <c r="G557" t="str">
        <f>IF($A557="","",VLOOKUP($A557,DADOS!$F:$R,7,FALSE))</f>
        <v/>
      </c>
      <c r="H557" t="str">
        <f>IF($A557="","",VLOOKUP($A557,DADOS!$F:$R,8,FALSE))</f>
        <v/>
      </c>
      <c r="I557" t="str">
        <f>IF($A557="","",VLOOKUP($A557,DADOS!$F:$R,9,FALSE))</f>
        <v/>
      </c>
      <c r="J557" t="str">
        <f>IF($A557="","",VLOOKUP($A557,DADOS!$F:$R,10,FALSE))</f>
        <v/>
      </c>
      <c r="K557" t="str">
        <f>IF($A557="","",VLOOKUP($A557,DADOS!$F:$R,11,FALSE))</f>
        <v/>
      </c>
      <c r="L557" t="str">
        <f>IF($A557="","",VLOOKUP($A557,DADOS!$F:$R,12,FALSE))</f>
        <v/>
      </c>
      <c r="M557" t="str">
        <f>IF($A557="","",VLOOKUP($A557,DADOS!$F:$R,13,FALSE))</f>
        <v/>
      </c>
      <c r="P557">
        <f>IF($B$23="","",$B$23)</f>
        <v>32</v>
      </c>
      <c r="Q557">
        <f>IF($C$23="","",$C$23)</f>
        <v>16</v>
      </c>
      <c r="R557">
        <f>IF($D$23="","",$D$23)</f>
        <v>32</v>
      </c>
      <c r="S557">
        <f>IF(E$23="","",E$23)</f>
        <v>6</v>
      </c>
      <c r="T557">
        <f>IF(F$23="","",F$23)</f>
        <v>6</v>
      </c>
      <c r="U557">
        <f>IF(G$23="","",G$23)</f>
        <v>0.12</v>
      </c>
      <c r="V557">
        <f>IF(H$23="","",H$23)</f>
        <v>0.12</v>
      </c>
      <c r="W557">
        <f>IF($B$23="","",$B$23)</f>
        <v>32</v>
      </c>
      <c r="X557">
        <f>IF($C$23="","",$C$23)</f>
        <v>16</v>
      </c>
      <c r="Y557">
        <f>IF($D$23="","",$D$23)</f>
        <v>32</v>
      </c>
      <c r="Z557">
        <f>IF(L$23="","",L$23)</f>
        <v>0.12</v>
      </c>
      <c r="AA557">
        <f>IF(M$23="","",M$23)</f>
        <v>0.12</v>
      </c>
      <c r="AC557">
        <f>IF(B$22="","",B$22)</f>
        <v>48</v>
      </c>
      <c r="AD557">
        <f>IF(C$22="","",C$22)</f>
        <v>24</v>
      </c>
      <c r="AE557">
        <f>IF(D$22="","",D$22)</f>
        <v>48</v>
      </c>
      <c r="AF557">
        <f>IF(E$22="","",E$22)</f>
        <v>9</v>
      </c>
      <c r="AG557">
        <f>IF(F$22="","",F$22)</f>
        <v>9</v>
      </c>
      <c r="AH557">
        <f>IF(G$22="","",G$22)</f>
        <v>0.18</v>
      </c>
      <c r="AI557">
        <f>IF(H$22="","",H$22)</f>
        <v>0.18</v>
      </c>
      <c r="AJ557">
        <f>IF(I$22="","",I$22)</f>
        <v>1.7999999999999998</v>
      </c>
      <c r="AK557">
        <f>IF(J$22="","",J$22)</f>
        <v>1.7999999999999998</v>
      </c>
      <c r="AL557">
        <f>IF(K$22="","",K$22)</f>
        <v>0.09</v>
      </c>
      <c r="AM557">
        <f>IF(L$22="","",L$22)</f>
        <v>0.18</v>
      </c>
      <c r="AN557">
        <f>IF(M$22="","",M$22)</f>
        <v>0.18</v>
      </c>
      <c r="AP557">
        <f>$B$16</f>
        <v>40</v>
      </c>
      <c r="AQ557">
        <f>$B$16</f>
        <v>40</v>
      </c>
      <c r="AR557">
        <f>$B$16</f>
        <v>40</v>
      </c>
      <c r="AS557">
        <f>$B$16</f>
        <v>40</v>
      </c>
      <c r="AT557">
        <f>$B$16</f>
        <v>40</v>
      </c>
      <c r="AU557">
        <f>$B$16</f>
        <v>40</v>
      </c>
      <c r="AV557">
        <f>$B$16</f>
        <v>40</v>
      </c>
      <c r="AW557">
        <f>$B$16</f>
        <v>40</v>
      </c>
      <c r="AX557">
        <f>$B$16</f>
        <v>40</v>
      </c>
      <c r="AY557">
        <f>$B$16</f>
        <v>40</v>
      </c>
      <c r="AZ557">
        <f>$B$16</f>
        <v>40</v>
      </c>
      <c r="BA557">
        <f>$B$16</f>
        <v>40</v>
      </c>
    </row>
    <row r="558">
      <c r="B558" t="str">
        <f>IF($A558="","",VLOOKUP($A558,DADOS!$F:$R,2,FALSE))</f>
        <v/>
      </c>
      <c r="C558" t="str">
        <f>IF($A558="","",VLOOKUP($A558,DADOS!$F:$R,3,FALSE))</f>
        <v/>
      </c>
      <c r="D558" t="str">
        <f>IF($A558="","",VLOOKUP($A558,DADOS!$F:$R,4,FALSE))</f>
        <v/>
      </c>
      <c r="E558" t="str">
        <f>IF($A558="","",VLOOKUP($A558,DADOS!$F:$R,5,FALSE))</f>
        <v/>
      </c>
      <c r="F558" t="str">
        <f>IF($A558="","",VLOOKUP($A558,DADOS!$F:$R,6,FALSE))</f>
        <v/>
      </c>
      <c r="G558" t="str">
        <f>IF($A558="","",VLOOKUP($A558,DADOS!$F:$R,7,FALSE))</f>
        <v/>
      </c>
      <c r="H558" t="str">
        <f>IF($A558="","",VLOOKUP($A558,DADOS!$F:$R,8,FALSE))</f>
        <v/>
      </c>
      <c r="I558" t="str">
        <f>IF($A558="","",VLOOKUP($A558,DADOS!$F:$R,9,FALSE))</f>
        <v/>
      </c>
      <c r="J558" t="str">
        <f>IF($A558="","",VLOOKUP($A558,DADOS!$F:$R,10,FALSE))</f>
        <v/>
      </c>
      <c r="K558" t="str">
        <f>IF($A558="","",VLOOKUP($A558,DADOS!$F:$R,11,FALSE))</f>
        <v/>
      </c>
      <c r="L558" t="str">
        <f>IF($A558="","",VLOOKUP($A558,DADOS!$F:$R,12,FALSE))</f>
        <v/>
      </c>
      <c r="M558" t="str">
        <f>IF($A558="","",VLOOKUP($A558,DADOS!$F:$R,13,FALSE))</f>
        <v/>
      </c>
      <c r="P558">
        <f>IF($B$23="","",$B$23)</f>
        <v>32</v>
      </c>
      <c r="Q558">
        <f>IF($C$23="","",$C$23)</f>
        <v>16</v>
      </c>
      <c r="R558">
        <f>IF($D$23="","",$D$23)</f>
        <v>32</v>
      </c>
      <c r="S558">
        <f>IF(E$23="","",E$23)</f>
        <v>6</v>
      </c>
      <c r="T558">
        <f>IF(F$23="","",F$23)</f>
        <v>6</v>
      </c>
      <c r="U558">
        <f>IF(G$23="","",G$23)</f>
        <v>0.12</v>
      </c>
      <c r="V558">
        <f>IF(H$23="","",H$23)</f>
        <v>0.12</v>
      </c>
      <c r="W558">
        <f>IF($B$23="","",$B$23)</f>
        <v>32</v>
      </c>
      <c r="X558">
        <f>IF($C$23="","",$C$23)</f>
        <v>16</v>
      </c>
      <c r="Y558">
        <f>IF($D$23="","",$D$23)</f>
        <v>32</v>
      </c>
      <c r="Z558">
        <f>IF(L$23="","",L$23)</f>
        <v>0.12</v>
      </c>
      <c r="AA558">
        <f>IF(M$23="","",M$23)</f>
        <v>0.12</v>
      </c>
      <c r="AC558">
        <f>IF(B$22="","",B$22)</f>
        <v>48</v>
      </c>
      <c r="AD558">
        <f>IF(C$22="","",C$22)</f>
        <v>24</v>
      </c>
      <c r="AE558">
        <f>IF(D$22="","",D$22)</f>
        <v>48</v>
      </c>
      <c r="AF558">
        <f>IF(E$22="","",E$22)</f>
        <v>9</v>
      </c>
      <c r="AG558">
        <f>IF(F$22="","",F$22)</f>
        <v>9</v>
      </c>
      <c r="AH558">
        <f>IF(G$22="","",G$22)</f>
        <v>0.18</v>
      </c>
      <c r="AI558">
        <f>IF(H$22="","",H$22)</f>
        <v>0.18</v>
      </c>
      <c r="AJ558">
        <f>IF(I$22="","",I$22)</f>
        <v>1.7999999999999998</v>
      </c>
      <c r="AK558">
        <f>IF(J$22="","",J$22)</f>
        <v>1.7999999999999998</v>
      </c>
      <c r="AL558">
        <f>IF(K$22="","",K$22)</f>
        <v>0.09</v>
      </c>
      <c r="AM558">
        <f>IF(L$22="","",L$22)</f>
        <v>0.18</v>
      </c>
      <c r="AN558">
        <f>IF(M$22="","",M$22)</f>
        <v>0.18</v>
      </c>
      <c r="AP558">
        <f>$B$16</f>
        <v>40</v>
      </c>
      <c r="AQ558">
        <f>$B$16</f>
        <v>40</v>
      </c>
      <c r="AR558">
        <f>$B$16</f>
        <v>40</v>
      </c>
      <c r="AS558">
        <f>$B$16</f>
        <v>40</v>
      </c>
      <c r="AT558">
        <f>$B$16</f>
        <v>40</v>
      </c>
      <c r="AU558">
        <f>$B$16</f>
        <v>40</v>
      </c>
      <c r="AV558">
        <f>$B$16</f>
        <v>40</v>
      </c>
      <c r="AW558">
        <f>$B$16</f>
        <v>40</v>
      </c>
      <c r="AX558">
        <f>$B$16</f>
        <v>40</v>
      </c>
      <c r="AY558">
        <f>$B$16</f>
        <v>40</v>
      </c>
      <c r="AZ558">
        <f>$B$16</f>
        <v>40</v>
      </c>
      <c r="BA558">
        <f>$B$16</f>
        <v>40</v>
      </c>
    </row>
    <row r="559">
      <c r="B559" t="str">
        <f>IF($A559="","",VLOOKUP($A559,DADOS!$F:$R,2,FALSE))</f>
        <v/>
      </c>
      <c r="C559" t="str">
        <f>IF($A559="","",VLOOKUP($A559,DADOS!$F:$R,3,FALSE))</f>
        <v/>
      </c>
      <c r="D559" t="str">
        <f>IF($A559="","",VLOOKUP($A559,DADOS!$F:$R,4,FALSE))</f>
        <v/>
      </c>
      <c r="E559" t="str">
        <f>IF($A559="","",VLOOKUP($A559,DADOS!$F:$R,5,FALSE))</f>
        <v/>
      </c>
      <c r="F559" t="str">
        <f>IF($A559="","",VLOOKUP($A559,DADOS!$F:$R,6,FALSE))</f>
        <v/>
      </c>
      <c r="G559" t="str">
        <f>IF($A559="","",VLOOKUP($A559,DADOS!$F:$R,7,FALSE))</f>
        <v/>
      </c>
      <c r="H559" t="str">
        <f>IF($A559="","",VLOOKUP($A559,DADOS!$F:$R,8,FALSE))</f>
        <v/>
      </c>
      <c r="I559" t="str">
        <f>IF($A559="","",VLOOKUP($A559,DADOS!$F:$R,9,FALSE))</f>
        <v/>
      </c>
      <c r="J559" t="str">
        <f>IF($A559="","",VLOOKUP($A559,DADOS!$F:$R,10,FALSE))</f>
        <v/>
      </c>
      <c r="K559" t="str">
        <f>IF($A559="","",VLOOKUP($A559,DADOS!$F:$R,11,FALSE))</f>
        <v/>
      </c>
      <c r="L559" t="str">
        <f>IF($A559="","",VLOOKUP($A559,DADOS!$F:$R,12,FALSE))</f>
        <v/>
      </c>
      <c r="M559" t="str">
        <f>IF($A559="","",VLOOKUP($A559,DADOS!$F:$R,13,FALSE))</f>
        <v/>
      </c>
      <c r="P559">
        <f>IF($B$23="","",$B$23)</f>
        <v>32</v>
      </c>
      <c r="Q559">
        <f>IF($C$23="","",$C$23)</f>
        <v>16</v>
      </c>
      <c r="R559">
        <f>IF($D$23="","",$D$23)</f>
        <v>32</v>
      </c>
      <c r="S559">
        <f>IF(E$23="","",E$23)</f>
        <v>6</v>
      </c>
      <c r="T559">
        <f>IF(F$23="","",F$23)</f>
        <v>6</v>
      </c>
      <c r="U559">
        <f>IF(G$23="","",G$23)</f>
        <v>0.12</v>
      </c>
      <c r="V559">
        <f>IF(H$23="","",H$23)</f>
        <v>0.12</v>
      </c>
      <c r="W559">
        <f>IF($B$23="","",$B$23)</f>
        <v>32</v>
      </c>
      <c r="X559">
        <f>IF($C$23="","",$C$23)</f>
        <v>16</v>
      </c>
      <c r="Y559">
        <f>IF($D$23="","",$D$23)</f>
        <v>32</v>
      </c>
      <c r="Z559">
        <f>IF(L$23="","",L$23)</f>
        <v>0.12</v>
      </c>
      <c r="AA559">
        <f>IF(M$23="","",M$23)</f>
        <v>0.12</v>
      </c>
      <c r="AC559">
        <f>IF(B$22="","",B$22)</f>
        <v>48</v>
      </c>
      <c r="AD559">
        <f>IF(C$22="","",C$22)</f>
        <v>24</v>
      </c>
      <c r="AE559">
        <f>IF(D$22="","",D$22)</f>
        <v>48</v>
      </c>
      <c r="AF559">
        <f>IF(E$22="","",E$22)</f>
        <v>9</v>
      </c>
      <c r="AG559">
        <f>IF(F$22="","",F$22)</f>
        <v>9</v>
      </c>
      <c r="AH559">
        <f>IF(G$22="","",G$22)</f>
        <v>0.18</v>
      </c>
      <c r="AI559">
        <f>IF(H$22="","",H$22)</f>
        <v>0.18</v>
      </c>
      <c r="AJ559">
        <f>IF(I$22="","",I$22)</f>
        <v>1.7999999999999998</v>
      </c>
      <c r="AK559">
        <f>IF(J$22="","",J$22)</f>
        <v>1.7999999999999998</v>
      </c>
      <c r="AL559">
        <f>IF(K$22="","",K$22)</f>
        <v>0.09</v>
      </c>
      <c r="AM559">
        <f>IF(L$22="","",L$22)</f>
        <v>0.18</v>
      </c>
      <c r="AN559">
        <f>IF(M$22="","",M$22)</f>
        <v>0.18</v>
      </c>
      <c r="AP559">
        <f>$B$16</f>
        <v>40</v>
      </c>
      <c r="AQ559">
        <f>$B$16</f>
        <v>40</v>
      </c>
      <c r="AR559">
        <f>$B$16</f>
        <v>40</v>
      </c>
      <c r="AS559">
        <f>$B$16</f>
        <v>40</v>
      </c>
      <c r="AT559">
        <f>$B$16</f>
        <v>40</v>
      </c>
      <c r="AU559">
        <f>$B$16</f>
        <v>40</v>
      </c>
      <c r="AV559">
        <f>$B$16</f>
        <v>40</v>
      </c>
      <c r="AW559">
        <f>$B$16</f>
        <v>40</v>
      </c>
      <c r="AX559">
        <f>$B$16</f>
        <v>40</v>
      </c>
      <c r="AY559">
        <f>$B$16</f>
        <v>40</v>
      </c>
      <c r="AZ559">
        <f>$B$16</f>
        <v>40</v>
      </c>
      <c r="BA559">
        <f>$B$16</f>
        <v>40</v>
      </c>
    </row>
    <row r="560">
      <c r="B560" t="str">
        <f>IF($A560="","",VLOOKUP($A560,DADOS!$F:$R,2,FALSE))</f>
        <v/>
      </c>
      <c r="C560" t="str">
        <f>IF($A560="","",VLOOKUP($A560,DADOS!$F:$R,3,FALSE))</f>
        <v/>
      </c>
      <c r="D560" t="str">
        <f>IF($A560="","",VLOOKUP($A560,DADOS!$F:$R,4,FALSE))</f>
        <v/>
      </c>
      <c r="E560" t="str">
        <f>IF($A560="","",VLOOKUP($A560,DADOS!$F:$R,5,FALSE))</f>
        <v/>
      </c>
      <c r="F560" t="str">
        <f>IF($A560="","",VLOOKUP($A560,DADOS!$F:$R,6,FALSE))</f>
        <v/>
      </c>
      <c r="G560" t="str">
        <f>IF($A560="","",VLOOKUP($A560,DADOS!$F:$R,7,FALSE))</f>
        <v/>
      </c>
      <c r="H560" t="str">
        <f>IF($A560="","",VLOOKUP($A560,DADOS!$F:$R,8,FALSE))</f>
        <v/>
      </c>
      <c r="I560" t="str">
        <f>IF($A560="","",VLOOKUP($A560,DADOS!$F:$R,9,FALSE))</f>
        <v/>
      </c>
      <c r="J560" t="str">
        <f>IF($A560="","",VLOOKUP($A560,DADOS!$F:$R,10,FALSE))</f>
        <v/>
      </c>
      <c r="K560" t="str">
        <f>IF($A560="","",VLOOKUP($A560,DADOS!$F:$R,11,FALSE))</f>
        <v/>
      </c>
      <c r="L560" t="str">
        <f>IF($A560="","",VLOOKUP($A560,DADOS!$F:$R,12,FALSE))</f>
        <v/>
      </c>
      <c r="M560" t="str">
        <f>IF($A560="","",VLOOKUP($A560,DADOS!$F:$R,13,FALSE))</f>
        <v/>
      </c>
      <c r="P560">
        <f>IF($B$23="","",$B$23)</f>
        <v>32</v>
      </c>
      <c r="Q560">
        <f>IF($C$23="","",$C$23)</f>
        <v>16</v>
      </c>
      <c r="R560">
        <f>IF($D$23="","",$D$23)</f>
        <v>32</v>
      </c>
      <c r="S560">
        <f>IF(E$23="","",E$23)</f>
        <v>6</v>
      </c>
      <c r="T560">
        <f>IF(F$23="","",F$23)</f>
        <v>6</v>
      </c>
      <c r="U560">
        <f>IF(G$23="","",G$23)</f>
        <v>0.12</v>
      </c>
      <c r="V560">
        <f>IF(H$23="","",H$23)</f>
        <v>0.12</v>
      </c>
      <c r="W560">
        <f>IF($B$23="","",$B$23)</f>
        <v>32</v>
      </c>
      <c r="X560">
        <f>IF($C$23="","",$C$23)</f>
        <v>16</v>
      </c>
      <c r="Y560">
        <f>IF($D$23="","",$D$23)</f>
        <v>32</v>
      </c>
      <c r="Z560">
        <f>IF(L$23="","",L$23)</f>
        <v>0.12</v>
      </c>
      <c r="AA560">
        <f>IF(M$23="","",M$23)</f>
        <v>0.12</v>
      </c>
      <c r="AC560">
        <f>IF(B$22="","",B$22)</f>
        <v>48</v>
      </c>
      <c r="AD560">
        <f>IF(C$22="","",C$22)</f>
        <v>24</v>
      </c>
      <c r="AE560">
        <f>IF(D$22="","",D$22)</f>
        <v>48</v>
      </c>
      <c r="AF560">
        <f>IF(E$22="","",E$22)</f>
        <v>9</v>
      </c>
      <c r="AG560">
        <f>IF(F$22="","",F$22)</f>
        <v>9</v>
      </c>
      <c r="AH560">
        <f>IF(G$22="","",G$22)</f>
        <v>0.18</v>
      </c>
      <c r="AI560">
        <f>IF(H$22="","",H$22)</f>
        <v>0.18</v>
      </c>
      <c r="AJ560">
        <f>IF(I$22="","",I$22)</f>
        <v>1.7999999999999998</v>
      </c>
      <c r="AK560">
        <f>IF(J$22="","",J$22)</f>
        <v>1.7999999999999998</v>
      </c>
      <c r="AL560">
        <f>IF(K$22="","",K$22)</f>
        <v>0.09</v>
      </c>
      <c r="AM560">
        <f>IF(L$22="","",L$22)</f>
        <v>0.18</v>
      </c>
      <c r="AN560">
        <f>IF(M$22="","",M$22)</f>
        <v>0.18</v>
      </c>
      <c r="AP560">
        <f>$B$16</f>
        <v>40</v>
      </c>
      <c r="AQ560">
        <f>$B$16</f>
        <v>40</v>
      </c>
      <c r="AR560">
        <f>$B$16</f>
        <v>40</v>
      </c>
      <c r="AS560">
        <f>$B$16</f>
        <v>40</v>
      </c>
      <c r="AT560">
        <f>$B$16</f>
        <v>40</v>
      </c>
      <c r="AU560">
        <f>$B$16</f>
        <v>40</v>
      </c>
      <c r="AV560">
        <f>$B$16</f>
        <v>40</v>
      </c>
      <c r="AW560">
        <f>$B$16</f>
        <v>40</v>
      </c>
      <c r="AX560">
        <f>$B$16</f>
        <v>40</v>
      </c>
      <c r="AY560">
        <f>$B$16</f>
        <v>40</v>
      </c>
      <c r="AZ560">
        <f>$B$16</f>
        <v>40</v>
      </c>
      <c r="BA560">
        <f>$B$16</f>
        <v>40</v>
      </c>
    </row>
    <row r="561">
      <c r="B561" t="str">
        <f>IF($A561="","",VLOOKUP($A561,DADOS!$F:$R,2,FALSE))</f>
        <v/>
      </c>
      <c r="C561" t="str">
        <f>IF($A561="","",VLOOKUP($A561,DADOS!$F:$R,3,FALSE))</f>
        <v/>
      </c>
      <c r="D561" t="str">
        <f>IF($A561="","",VLOOKUP($A561,DADOS!$F:$R,4,FALSE))</f>
        <v/>
      </c>
      <c r="E561" t="str">
        <f>IF($A561="","",VLOOKUP($A561,DADOS!$F:$R,5,FALSE))</f>
        <v/>
      </c>
      <c r="F561" t="str">
        <f>IF($A561="","",VLOOKUP($A561,DADOS!$F:$R,6,FALSE))</f>
        <v/>
      </c>
      <c r="G561" t="str">
        <f>IF($A561="","",VLOOKUP($A561,DADOS!$F:$R,7,FALSE))</f>
        <v/>
      </c>
      <c r="H561" t="str">
        <f>IF($A561="","",VLOOKUP($A561,DADOS!$F:$R,8,FALSE))</f>
        <v/>
      </c>
      <c r="I561" t="str">
        <f>IF($A561="","",VLOOKUP($A561,DADOS!$F:$R,9,FALSE))</f>
        <v/>
      </c>
      <c r="J561" t="str">
        <f>IF($A561="","",VLOOKUP($A561,DADOS!$F:$R,10,FALSE))</f>
        <v/>
      </c>
      <c r="K561" t="str">
        <f>IF($A561="","",VLOOKUP($A561,DADOS!$F:$R,11,FALSE))</f>
        <v/>
      </c>
      <c r="L561" t="str">
        <f>IF($A561="","",VLOOKUP($A561,DADOS!$F:$R,12,FALSE))</f>
        <v/>
      </c>
      <c r="M561" t="str">
        <f>IF($A561="","",VLOOKUP($A561,DADOS!$F:$R,13,FALSE))</f>
        <v/>
      </c>
      <c r="P561">
        <f>IF($B$23="","",$B$23)</f>
        <v>32</v>
      </c>
      <c r="Q561">
        <f>IF($C$23="","",$C$23)</f>
        <v>16</v>
      </c>
      <c r="R561">
        <f>IF($D$23="","",$D$23)</f>
        <v>32</v>
      </c>
      <c r="S561">
        <f>IF(E$23="","",E$23)</f>
        <v>6</v>
      </c>
      <c r="T561">
        <f>IF(F$23="","",F$23)</f>
        <v>6</v>
      </c>
      <c r="U561">
        <f>IF(G$23="","",G$23)</f>
        <v>0.12</v>
      </c>
      <c r="V561">
        <f>IF(H$23="","",H$23)</f>
        <v>0.12</v>
      </c>
      <c r="W561">
        <f>IF($B$23="","",$B$23)</f>
        <v>32</v>
      </c>
      <c r="X561">
        <f>IF($C$23="","",$C$23)</f>
        <v>16</v>
      </c>
      <c r="Y561">
        <f>IF($D$23="","",$D$23)</f>
        <v>32</v>
      </c>
      <c r="Z561">
        <f>IF(L$23="","",L$23)</f>
        <v>0.12</v>
      </c>
      <c r="AA561">
        <f>IF(M$23="","",M$23)</f>
        <v>0.12</v>
      </c>
      <c r="AC561">
        <f>IF(B$22="","",B$22)</f>
        <v>48</v>
      </c>
      <c r="AD561">
        <f>IF(C$22="","",C$22)</f>
        <v>24</v>
      </c>
      <c r="AE561">
        <f>IF(D$22="","",D$22)</f>
        <v>48</v>
      </c>
      <c r="AF561">
        <f>IF(E$22="","",E$22)</f>
        <v>9</v>
      </c>
      <c r="AG561">
        <f>IF(F$22="","",F$22)</f>
        <v>9</v>
      </c>
      <c r="AH561">
        <f>IF(G$22="","",G$22)</f>
        <v>0.18</v>
      </c>
      <c r="AI561">
        <f>IF(H$22="","",H$22)</f>
        <v>0.18</v>
      </c>
      <c r="AJ561">
        <f>IF(I$22="","",I$22)</f>
        <v>1.7999999999999998</v>
      </c>
      <c r="AK561">
        <f>IF(J$22="","",J$22)</f>
        <v>1.7999999999999998</v>
      </c>
      <c r="AL561">
        <f>IF(K$22="","",K$22)</f>
        <v>0.09</v>
      </c>
      <c r="AM561">
        <f>IF(L$22="","",L$22)</f>
        <v>0.18</v>
      </c>
      <c r="AN561">
        <f>IF(M$22="","",M$22)</f>
        <v>0.18</v>
      </c>
      <c r="AP561">
        <f>$B$16</f>
        <v>40</v>
      </c>
      <c r="AQ561">
        <f>$B$16</f>
        <v>40</v>
      </c>
      <c r="AR561">
        <f>$B$16</f>
        <v>40</v>
      </c>
      <c r="AS561">
        <f>$B$16</f>
        <v>40</v>
      </c>
      <c r="AT561">
        <f>$B$16</f>
        <v>40</v>
      </c>
      <c r="AU561">
        <f>$B$16</f>
        <v>40</v>
      </c>
      <c r="AV561">
        <f>$B$16</f>
        <v>40</v>
      </c>
      <c r="AW561">
        <f>$B$16</f>
        <v>40</v>
      </c>
      <c r="AX561">
        <f>$B$16</f>
        <v>40</v>
      </c>
      <c r="AY561">
        <f>$B$16</f>
        <v>40</v>
      </c>
      <c r="AZ561">
        <f>$B$16</f>
        <v>40</v>
      </c>
      <c r="BA561">
        <f>$B$16</f>
        <v>40</v>
      </c>
    </row>
    <row r="562">
      <c r="B562" t="str">
        <f>IF($A562="","",VLOOKUP($A562,DADOS!$F:$R,2,FALSE))</f>
        <v/>
      </c>
      <c r="C562" t="str">
        <f>IF($A562="","",VLOOKUP($A562,DADOS!$F:$R,3,FALSE))</f>
        <v/>
      </c>
      <c r="D562" t="str">
        <f>IF($A562="","",VLOOKUP($A562,DADOS!$F:$R,4,FALSE))</f>
        <v/>
      </c>
      <c r="E562" t="str">
        <f>IF($A562="","",VLOOKUP($A562,DADOS!$F:$R,5,FALSE))</f>
        <v/>
      </c>
      <c r="F562" t="str">
        <f>IF($A562="","",VLOOKUP($A562,DADOS!$F:$R,6,FALSE))</f>
        <v/>
      </c>
      <c r="G562" t="str">
        <f>IF($A562="","",VLOOKUP($A562,DADOS!$F:$R,7,FALSE))</f>
        <v/>
      </c>
      <c r="H562" t="str">
        <f>IF($A562="","",VLOOKUP($A562,DADOS!$F:$R,8,FALSE))</f>
        <v/>
      </c>
      <c r="I562" t="str">
        <f>IF($A562="","",VLOOKUP($A562,DADOS!$F:$R,9,FALSE))</f>
        <v/>
      </c>
      <c r="J562" t="str">
        <f>IF($A562="","",VLOOKUP($A562,DADOS!$F:$R,10,FALSE))</f>
        <v/>
      </c>
      <c r="K562" t="str">
        <f>IF($A562="","",VLOOKUP($A562,DADOS!$F:$R,11,FALSE))</f>
        <v/>
      </c>
      <c r="L562" t="str">
        <f>IF($A562="","",VLOOKUP($A562,DADOS!$F:$R,12,FALSE))</f>
        <v/>
      </c>
      <c r="M562" t="str">
        <f>IF($A562="","",VLOOKUP($A562,DADOS!$F:$R,13,FALSE))</f>
        <v/>
      </c>
      <c r="P562">
        <f>IF($B$23="","",$B$23)</f>
        <v>32</v>
      </c>
      <c r="Q562">
        <f>IF($C$23="","",$C$23)</f>
        <v>16</v>
      </c>
      <c r="R562">
        <f>IF($D$23="","",$D$23)</f>
        <v>32</v>
      </c>
      <c r="S562">
        <f>IF(E$23="","",E$23)</f>
        <v>6</v>
      </c>
      <c r="T562">
        <f>IF(F$23="","",F$23)</f>
        <v>6</v>
      </c>
      <c r="U562">
        <f>IF(G$23="","",G$23)</f>
        <v>0.12</v>
      </c>
      <c r="V562">
        <f>IF(H$23="","",H$23)</f>
        <v>0.12</v>
      </c>
      <c r="W562">
        <f>IF($B$23="","",$B$23)</f>
        <v>32</v>
      </c>
      <c r="X562">
        <f>IF($C$23="","",$C$23)</f>
        <v>16</v>
      </c>
      <c r="Y562">
        <f>IF($D$23="","",$D$23)</f>
        <v>32</v>
      </c>
      <c r="Z562">
        <f>IF(L$23="","",L$23)</f>
        <v>0.12</v>
      </c>
      <c r="AA562">
        <f>IF(M$23="","",M$23)</f>
        <v>0.12</v>
      </c>
      <c r="AC562">
        <f>IF(B$22="","",B$22)</f>
        <v>48</v>
      </c>
      <c r="AD562">
        <f>IF(C$22="","",C$22)</f>
        <v>24</v>
      </c>
      <c r="AE562">
        <f>IF(D$22="","",D$22)</f>
        <v>48</v>
      </c>
      <c r="AF562">
        <f>IF(E$22="","",E$22)</f>
        <v>9</v>
      </c>
      <c r="AG562">
        <f>IF(F$22="","",F$22)</f>
        <v>9</v>
      </c>
      <c r="AH562">
        <f>IF(G$22="","",G$22)</f>
        <v>0.18</v>
      </c>
      <c r="AI562">
        <f>IF(H$22="","",H$22)</f>
        <v>0.18</v>
      </c>
      <c r="AJ562">
        <f>IF(I$22="","",I$22)</f>
        <v>1.7999999999999998</v>
      </c>
      <c r="AK562">
        <f>IF(J$22="","",J$22)</f>
        <v>1.7999999999999998</v>
      </c>
      <c r="AL562">
        <f>IF(K$22="","",K$22)</f>
        <v>0.09</v>
      </c>
      <c r="AM562">
        <f>IF(L$22="","",L$22)</f>
        <v>0.18</v>
      </c>
      <c r="AN562">
        <f>IF(M$22="","",M$22)</f>
        <v>0.18</v>
      </c>
      <c r="AP562">
        <f>$B$16</f>
        <v>40</v>
      </c>
      <c r="AQ562">
        <f>$B$16</f>
        <v>40</v>
      </c>
      <c r="AR562">
        <f>$B$16</f>
        <v>40</v>
      </c>
      <c r="AS562">
        <f>$B$16</f>
        <v>40</v>
      </c>
      <c r="AT562">
        <f>$B$16</f>
        <v>40</v>
      </c>
      <c r="AU562">
        <f>$B$16</f>
        <v>40</v>
      </c>
      <c r="AV562">
        <f>$B$16</f>
        <v>40</v>
      </c>
      <c r="AW562">
        <f>$B$16</f>
        <v>40</v>
      </c>
      <c r="AX562">
        <f>$B$16</f>
        <v>40</v>
      </c>
      <c r="AY562">
        <f>$B$16</f>
        <v>40</v>
      </c>
      <c r="AZ562">
        <f>$B$16</f>
        <v>40</v>
      </c>
      <c r="BA562">
        <f>$B$16</f>
        <v>40</v>
      </c>
    </row>
    <row r="563">
      <c r="B563" t="str">
        <f>IF($A563="","",VLOOKUP($A563,DADOS!$F:$R,2,FALSE))</f>
        <v/>
      </c>
      <c r="C563" t="str">
        <f>IF($A563="","",VLOOKUP($A563,DADOS!$F:$R,3,FALSE))</f>
        <v/>
      </c>
      <c r="D563" t="str">
        <f>IF($A563="","",VLOOKUP($A563,DADOS!$F:$R,4,FALSE))</f>
        <v/>
      </c>
      <c r="E563" t="str">
        <f>IF($A563="","",VLOOKUP($A563,DADOS!$F:$R,5,FALSE))</f>
        <v/>
      </c>
      <c r="F563" t="str">
        <f>IF($A563="","",VLOOKUP($A563,DADOS!$F:$R,6,FALSE))</f>
        <v/>
      </c>
      <c r="G563" t="str">
        <f>IF($A563="","",VLOOKUP($A563,DADOS!$F:$R,7,FALSE))</f>
        <v/>
      </c>
      <c r="H563" t="str">
        <f>IF($A563="","",VLOOKUP($A563,DADOS!$F:$R,8,FALSE))</f>
        <v/>
      </c>
      <c r="I563" t="str">
        <f>IF($A563="","",VLOOKUP($A563,DADOS!$F:$R,9,FALSE))</f>
        <v/>
      </c>
      <c r="J563" t="str">
        <f>IF($A563="","",VLOOKUP($A563,DADOS!$F:$R,10,FALSE))</f>
        <v/>
      </c>
      <c r="K563" t="str">
        <f>IF($A563="","",VLOOKUP($A563,DADOS!$F:$R,11,FALSE))</f>
        <v/>
      </c>
      <c r="L563" t="str">
        <f>IF($A563="","",VLOOKUP($A563,DADOS!$F:$R,12,FALSE))</f>
        <v/>
      </c>
      <c r="M563" t="str">
        <f>IF($A563="","",VLOOKUP($A563,DADOS!$F:$R,13,FALSE))</f>
        <v/>
      </c>
      <c r="P563">
        <f>IF($B$23="","",$B$23)</f>
        <v>32</v>
      </c>
      <c r="Q563">
        <f>IF($C$23="","",$C$23)</f>
        <v>16</v>
      </c>
      <c r="R563">
        <f>IF($D$23="","",$D$23)</f>
        <v>32</v>
      </c>
      <c r="S563">
        <f>IF(E$23="","",E$23)</f>
        <v>6</v>
      </c>
      <c r="T563">
        <f>IF(F$23="","",F$23)</f>
        <v>6</v>
      </c>
      <c r="U563">
        <f>IF(G$23="","",G$23)</f>
        <v>0.12</v>
      </c>
      <c r="V563">
        <f>IF(H$23="","",H$23)</f>
        <v>0.12</v>
      </c>
      <c r="W563">
        <f>IF($B$23="","",$B$23)</f>
        <v>32</v>
      </c>
      <c r="X563">
        <f>IF($C$23="","",$C$23)</f>
        <v>16</v>
      </c>
      <c r="Y563">
        <f>IF($D$23="","",$D$23)</f>
        <v>32</v>
      </c>
      <c r="Z563">
        <f>IF(L$23="","",L$23)</f>
        <v>0.12</v>
      </c>
      <c r="AA563">
        <f>IF(M$23="","",M$23)</f>
        <v>0.12</v>
      </c>
      <c r="AC563">
        <f>IF(B$22="","",B$22)</f>
        <v>48</v>
      </c>
      <c r="AD563">
        <f>IF(C$22="","",C$22)</f>
        <v>24</v>
      </c>
      <c r="AE563">
        <f>IF(D$22="","",D$22)</f>
        <v>48</v>
      </c>
      <c r="AF563">
        <f>IF(E$22="","",E$22)</f>
        <v>9</v>
      </c>
      <c r="AG563">
        <f>IF(F$22="","",F$22)</f>
        <v>9</v>
      </c>
      <c r="AH563">
        <f>IF(G$22="","",G$22)</f>
        <v>0.18</v>
      </c>
      <c r="AI563">
        <f>IF(H$22="","",H$22)</f>
        <v>0.18</v>
      </c>
      <c r="AJ563">
        <f>IF(I$22="","",I$22)</f>
        <v>1.7999999999999998</v>
      </c>
      <c r="AK563">
        <f>IF(J$22="","",J$22)</f>
        <v>1.7999999999999998</v>
      </c>
      <c r="AL563">
        <f>IF(K$22="","",K$22)</f>
        <v>0.09</v>
      </c>
      <c r="AM563">
        <f>IF(L$22="","",L$22)</f>
        <v>0.18</v>
      </c>
      <c r="AN563">
        <f>IF(M$22="","",M$22)</f>
        <v>0.18</v>
      </c>
      <c r="AP563">
        <f>$B$16</f>
        <v>40</v>
      </c>
      <c r="AQ563">
        <f>$B$16</f>
        <v>40</v>
      </c>
      <c r="AR563">
        <f>$B$16</f>
        <v>40</v>
      </c>
      <c r="AS563">
        <f>$B$16</f>
        <v>40</v>
      </c>
      <c r="AT563">
        <f>$B$16</f>
        <v>40</v>
      </c>
      <c r="AU563">
        <f>$B$16</f>
        <v>40</v>
      </c>
      <c r="AV563">
        <f>$B$16</f>
        <v>40</v>
      </c>
      <c r="AW563">
        <f>$B$16</f>
        <v>40</v>
      </c>
      <c r="AX563">
        <f>$B$16</f>
        <v>40</v>
      </c>
      <c r="AY563">
        <f>$B$16</f>
        <v>40</v>
      </c>
      <c r="AZ563">
        <f>$B$16</f>
        <v>40</v>
      </c>
      <c r="BA563">
        <f>$B$16</f>
        <v>40</v>
      </c>
    </row>
    <row r="564">
      <c r="B564" t="str">
        <f>IF($A564="","",VLOOKUP($A564,DADOS!$F:$R,2,FALSE))</f>
        <v/>
      </c>
      <c r="C564" t="str">
        <f>IF($A564="","",VLOOKUP($A564,DADOS!$F:$R,3,FALSE))</f>
        <v/>
      </c>
      <c r="D564" t="str">
        <f>IF($A564="","",VLOOKUP($A564,DADOS!$F:$R,4,FALSE))</f>
        <v/>
      </c>
      <c r="E564" t="str">
        <f>IF($A564="","",VLOOKUP($A564,DADOS!$F:$R,5,FALSE))</f>
        <v/>
      </c>
      <c r="F564" t="str">
        <f>IF($A564="","",VLOOKUP($A564,DADOS!$F:$R,6,FALSE))</f>
        <v/>
      </c>
      <c r="G564" t="str">
        <f>IF($A564="","",VLOOKUP($A564,DADOS!$F:$R,7,FALSE))</f>
        <v/>
      </c>
      <c r="H564" t="str">
        <f>IF($A564="","",VLOOKUP($A564,DADOS!$F:$R,8,FALSE))</f>
        <v/>
      </c>
      <c r="I564" t="str">
        <f>IF($A564="","",VLOOKUP($A564,DADOS!$F:$R,9,FALSE))</f>
        <v/>
      </c>
      <c r="J564" t="str">
        <f>IF($A564="","",VLOOKUP($A564,DADOS!$F:$R,10,FALSE))</f>
        <v/>
      </c>
      <c r="K564" t="str">
        <f>IF($A564="","",VLOOKUP($A564,DADOS!$F:$R,11,FALSE))</f>
        <v/>
      </c>
      <c r="L564" t="str">
        <f>IF($A564="","",VLOOKUP($A564,DADOS!$F:$R,12,FALSE))</f>
        <v/>
      </c>
      <c r="M564" t="str">
        <f>IF($A564="","",VLOOKUP($A564,DADOS!$F:$R,13,FALSE))</f>
        <v/>
      </c>
      <c r="P564">
        <f>IF($B$23="","",$B$23)</f>
        <v>32</v>
      </c>
      <c r="Q564">
        <f>IF($C$23="","",$C$23)</f>
        <v>16</v>
      </c>
      <c r="R564">
        <f>IF($D$23="","",$D$23)</f>
        <v>32</v>
      </c>
      <c r="S564">
        <f>IF(E$23="","",E$23)</f>
        <v>6</v>
      </c>
      <c r="T564">
        <f>IF(F$23="","",F$23)</f>
        <v>6</v>
      </c>
      <c r="U564">
        <f>IF(G$23="","",G$23)</f>
        <v>0.12</v>
      </c>
      <c r="V564">
        <f>IF(H$23="","",H$23)</f>
        <v>0.12</v>
      </c>
      <c r="W564">
        <f>IF($B$23="","",$B$23)</f>
        <v>32</v>
      </c>
      <c r="X564">
        <f>IF($C$23="","",$C$23)</f>
        <v>16</v>
      </c>
      <c r="Y564">
        <f>IF($D$23="","",$D$23)</f>
        <v>32</v>
      </c>
      <c r="Z564">
        <f>IF(L$23="","",L$23)</f>
        <v>0.12</v>
      </c>
      <c r="AA564">
        <f>IF(M$23="","",M$23)</f>
        <v>0.12</v>
      </c>
      <c r="AC564">
        <f>IF(B$22="","",B$22)</f>
        <v>48</v>
      </c>
      <c r="AD564">
        <f>IF(C$22="","",C$22)</f>
        <v>24</v>
      </c>
      <c r="AE564">
        <f>IF(D$22="","",D$22)</f>
        <v>48</v>
      </c>
      <c r="AF564">
        <f>IF(E$22="","",E$22)</f>
        <v>9</v>
      </c>
      <c r="AG564">
        <f>IF(F$22="","",F$22)</f>
        <v>9</v>
      </c>
      <c r="AH564">
        <f>IF(G$22="","",G$22)</f>
        <v>0.18</v>
      </c>
      <c r="AI564">
        <f>IF(H$22="","",H$22)</f>
        <v>0.18</v>
      </c>
      <c r="AJ564">
        <f>IF(I$22="","",I$22)</f>
        <v>1.7999999999999998</v>
      </c>
      <c r="AK564">
        <f>IF(J$22="","",J$22)</f>
        <v>1.7999999999999998</v>
      </c>
      <c r="AL564">
        <f>IF(K$22="","",K$22)</f>
        <v>0.09</v>
      </c>
      <c r="AM564">
        <f>IF(L$22="","",L$22)</f>
        <v>0.18</v>
      </c>
      <c r="AN564">
        <f>IF(M$22="","",M$22)</f>
        <v>0.18</v>
      </c>
      <c r="AP564">
        <f>$B$16</f>
        <v>40</v>
      </c>
      <c r="AQ564">
        <f>$B$16</f>
        <v>40</v>
      </c>
      <c r="AR564">
        <f>$B$16</f>
        <v>40</v>
      </c>
      <c r="AS564">
        <f>$B$16</f>
        <v>40</v>
      </c>
      <c r="AT564">
        <f>$B$16</f>
        <v>40</v>
      </c>
      <c r="AU564">
        <f>$B$16</f>
        <v>40</v>
      </c>
      <c r="AV564">
        <f>$B$16</f>
        <v>40</v>
      </c>
      <c r="AW564">
        <f>$B$16</f>
        <v>40</v>
      </c>
      <c r="AX564">
        <f>$B$16</f>
        <v>40</v>
      </c>
      <c r="AY564">
        <f>$B$16</f>
        <v>40</v>
      </c>
      <c r="AZ564">
        <f>$B$16</f>
        <v>40</v>
      </c>
      <c r="BA564">
        <f>$B$16</f>
        <v>40</v>
      </c>
    </row>
    <row r="565">
      <c r="B565" t="str">
        <f>IF($A565="","",VLOOKUP($A565,DADOS!$F:$R,2,FALSE))</f>
        <v/>
      </c>
      <c r="C565" t="str">
        <f>IF($A565="","",VLOOKUP($A565,DADOS!$F:$R,3,FALSE))</f>
        <v/>
      </c>
      <c r="D565" t="str">
        <f>IF($A565="","",VLOOKUP($A565,DADOS!$F:$R,4,FALSE))</f>
        <v/>
      </c>
      <c r="E565" t="str">
        <f>IF($A565="","",VLOOKUP($A565,DADOS!$F:$R,5,FALSE))</f>
        <v/>
      </c>
      <c r="F565" t="str">
        <f>IF($A565="","",VLOOKUP($A565,DADOS!$F:$R,6,FALSE))</f>
        <v/>
      </c>
      <c r="G565" t="str">
        <f>IF($A565="","",VLOOKUP($A565,DADOS!$F:$R,7,FALSE))</f>
        <v/>
      </c>
      <c r="H565" t="str">
        <f>IF($A565="","",VLOOKUP($A565,DADOS!$F:$R,8,FALSE))</f>
        <v/>
      </c>
      <c r="I565" t="str">
        <f>IF($A565="","",VLOOKUP($A565,DADOS!$F:$R,9,FALSE))</f>
        <v/>
      </c>
      <c r="J565" t="str">
        <f>IF($A565="","",VLOOKUP($A565,DADOS!$F:$R,10,FALSE))</f>
        <v/>
      </c>
      <c r="K565" t="str">
        <f>IF($A565="","",VLOOKUP($A565,DADOS!$F:$R,11,FALSE))</f>
        <v/>
      </c>
      <c r="L565" t="str">
        <f>IF($A565="","",VLOOKUP($A565,DADOS!$F:$R,12,FALSE))</f>
        <v/>
      </c>
      <c r="M565" t="str">
        <f>IF($A565="","",VLOOKUP($A565,DADOS!$F:$R,13,FALSE))</f>
        <v/>
      </c>
      <c r="P565">
        <f>IF($B$23="","",$B$23)</f>
        <v>32</v>
      </c>
      <c r="Q565">
        <f>IF($C$23="","",$C$23)</f>
        <v>16</v>
      </c>
      <c r="R565">
        <f>IF($D$23="","",$D$23)</f>
        <v>32</v>
      </c>
      <c r="S565">
        <f>IF(E$23="","",E$23)</f>
        <v>6</v>
      </c>
      <c r="T565">
        <f>IF(F$23="","",F$23)</f>
        <v>6</v>
      </c>
      <c r="U565">
        <f>IF(G$23="","",G$23)</f>
        <v>0.12</v>
      </c>
      <c r="V565">
        <f>IF(H$23="","",H$23)</f>
        <v>0.12</v>
      </c>
      <c r="W565">
        <f>IF($B$23="","",$B$23)</f>
        <v>32</v>
      </c>
      <c r="X565">
        <f>IF($C$23="","",$C$23)</f>
        <v>16</v>
      </c>
      <c r="Y565">
        <f>IF($D$23="","",$D$23)</f>
        <v>32</v>
      </c>
      <c r="Z565">
        <f>IF(L$23="","",L$23)</f>
        <v>0.12</v>
      </c>
      <c r="AA565">
        <f>IF(M$23="","",M$23)</f>
        <v>0.12</v>
      </c>
      <c r="AC565">
        <f>IF(B$22="","",B$22)</f>
        <v>48</v>
      </c>
      <c r="AD565">
        <f>IF(C$22="","",C$22)</f>
        <v>24</v>
      </c>
      <c r="AE565">
        <f>IF(D$22="","",D$22)</f>
        <v>48</v>
      </c>
      <c r="AF565">
        <f>IF(E$22="","",E$22)</f>
        <v>9</v>
      </c>
      <c r="AG565">
        <f>IF(F$22="","",F$22)</f>
        <v>9</v>
      </c>
      <c r="AH565">
        <f>IF(G$22="","",G$22)</f>
        <v>0.18</v>
      </c>
      <c r="AI565">
        <f>IF(H$22="","",H$22)</f>
        <v>0.18</v>
      </c>
      <c r="AJ565">
        <f>IF(I$22="","",I$22)</f>
        <v>1.7999999999999998</v>
      </c>
      <c r="AK565">
        <f>IF(J$22="","",J$22)</f>
        <v>1.7999999999999998</v>
      </c>
      <c r="AL565">
        <f>IF(K$22="","",K$22)</f>
        <v>0.09</v>
      </c>
      <c r="AM565">
        <f>IF(L$22="","",L$22)</f>
        <v>0.18</v>
      </c>
      <c r="AN565">
        <f>IF(M$22="","",M$22)</f>
        <v>0.18</v>
      </c>
      <c r="AP565">
        <f>$B$16</f>
        <v>40</v>
      </c>
      <c r="AQ565">
        <f>$B$16</f>
        <v>40</v>
      </c>
      <c r="AR565">
        <f>$B$16</f>
        <v>40</v>
      </c>
      <c r="AS565">
        <f>$B$16</f>
        <v>40</v>
      </c>
      <c r="AT565">
        <f>$B$16</f>
        <v>40</v>
      </c>
      <c r="AU565">
        <f>$B$16</f>
        <v>40</v>
      </c>
      <c r="AV565">
        <f>$B$16</f>
        <v>40</v>
      </c>
      <c r="AW565">
        <f>$B$16</f>
        <v>40</v>
      </c>
      <c r="AX565">
        <f>$B$16</f>
        <v>40</v>
      </c>
      <c r="AY565">
        <f>$B$16</f>
        <v>40</v>
      </c>
      <c r="AZ565">
        <f>$B$16</f>
        <v>40</v>
      </c>
      <c r="BA565">
        <f>$B$16</f>
        <v>40</v>
      </c>
    </row>
    <row r="566">
      <c r="B566" t="str">
        <f>IF($A566="","",VLOOKUP($A566,DADOS!$F:$R,2,FALSE))</f>
        <v/>
      </c>
      <c r="C566" t="str">
        <f>IF($A566="","",VLOOKUP($A566,DADOS!$F:$R,3,FALSE))</f>
        <v/>
      </c>
      <c r="D566" t="str">
        <f>IF($A566="","",VLOOKUP($A566,DADOS!$F:$R,4,FALSE))</f>
        <v/>
      </c>
      <c r="E566" t="str">
        <f>IF($A566="","",VLOOKUP($A566,DADOS!$F:$R,5,FALSE))</f>
        <v/>
      </c>
      <c r="F566" t="str">
        <f>IF($A566="","",VLOOKUP($A566,DADOS!$F:$R,6,FALSE))</f>
        <v/>
      </c>
      <c r="G566" t="str">
        <f>IF($A566="","",VLOOKUP($A566,DADOS!$F:$R,7,FALSE))</f>
        <v/>
      </c>
      <c r="H566" t="str">
        <f>IF($A566="","",VLOOKUP($A566,DADOS!$F:$R,8,FALSE))</f>
        <v/>
      </c>
      <c r="I566" t="str">
        <f>IF($A566="","",VLOOKUP($A566,DADOS!$F:$R,9,FALSE))</f>
        <v/>
      </c>
      <c r="J566" t="str">
        <f>IF($A566="","",VLOOKUP($A566,DADOS!$F:$R,10,FALSE))</f>
        <v/>
      </c>
      <c r="K566" t="str">
        <f>IF($A566="","",VLOOKUP($A566,DADOS!$F:$R,11,FALSE))</f>
        <v/>
      </c>
      <c r="L566" t="str">
        <f>IF($A566="","",VLOOKUP($A566,DADOS!$F:$R,12,FALSE))</f>
        <v/>
      </c>
      <c r="M566" t="str">
        <f>IF($A566="","",VLOOKUP($A566,DADOS!$F:$R,13,FALSE))</f>
        <v/>
      </c>
      <c r="P566">
        <f>IF($B$23="","",$B$23)</f>
        <v>32</v>
      </c>
      <c r="Q566">
        <f>IF($C$23="","",$C$23)</f>
        <v>16</v>
      </c>
      <c r="R566">
        <f>IF($D$23="","",$D$23)</f>
        <v>32</v>
      </c>
      <c r="S566">
        <f>IF(E$23="","",E$23)</f>
        <v>6</v>
      </c>
      <c r="T566">
        <f>IF(F$23="","",F$23)</f>
        <v>6</v>
      </c>
      <c r="U566">
        <f>IF(G$23="","",G$23)</f>
        <v>0.12</v>
      </c>
      <c r="V566">
        <f>IF(H$23="","",H$23)</f>
        <v>0.12</v>
      </c>
      <c r="W566">
        <f>IF($B$23="","",$B$23)</f>
        <v>32</v>
      </c>
      <c r="X566">
        <f>IF($C$23="","",$C$23)</f>
        <v>16</v>
      </c>
      <c r="Y566">
        <f>IF($D$23="","",$D$23)</f>
        <v>32</v>
      </c>
      <c r="Z566">
        <f>IF(L$23="","",L$23)</f>
        <v>0.12</v>
      </c>
      <c r="AA566">
        <f>IF(M$23="","",M$23)</f>
        <v>0.12</v>
      </c>
      <c r="AC566">
        <f>IF(B$22="","",B$22)</f>
        <v>48</v>
      </c>
      <c r="AD566">
        <f>IF(C$22="","",C$22)</f>
        <v>24</v>
      </c>
      <c r="AE566">
        <f>IF(D$22="","",D$22)</f>
        <v>48</v>
      </c>
      <c r="AF566">
        <f>IF(E$22="","",E$22)</f>
        <v>9</v>
      </c>
      <c r="AG566">
        <f>IF(F$22="","",F$22)</f>
        <v>9</v>
      </c>
      <c r="AH566">
        <f>IF(G$22="","",G$22)</f>
        <v>0.18</v>
      </c>
      <c r="AI566">
        <f>IF(H$22="","",H$22)</f>
        <v>0.18</v>
      </c>
      <c r="AJ566">
        <f>IF(I$22="","",I$22)</f>
        <v>1.7999999999999998</v>
      </c>
      <c r="AK566">
        <f>IF(J$22="","",J$22)</f>
        <v>1.7999999999999998</v>
      </c>
      <c r="AL566">
        <f>IF(K$22="","",K$22)</f>
        <v>0.09</v>
      </c>
      <c r="AM566">
        <f>IF(L$22="","",L$22)</f>
        <v>0.18</v>
      </c>
      <c r="AN566">
        <f>IF(M$22="","",M$22)</f>
        <v>0.18</v>
      </c>
      <c r="AP566">
        <f>$B$16</f>
        <v>40</v>
      </c>
      <c r="AQ566">
        <f>$B$16</f>
        <v>40</v>
      </c>
      <c r="AR566">
        <f>$B$16</f>
        <v>40</v>
      </c>
      <c r="AS566">
        <f>$B$16</f>
        <v>40</v>
      </c>
      <c r="AT566">
        <f>$B$16</f>
        <v>40</v>
      </c>
      <c r="AU566">
        <f>$B$16</f>
        <v>40</v>
      </c>
      <c r="AV566">
        <f>$B$16</f>
        <v>40</v>
      </c>
      <c r="AW566">
        <f>$B$16</f>
        <v>40</v>
      </c>
      <c r="AX566">
        <f>$B$16</f>
        <v>40</v>
      </c>
      <c r="AY566">
        <f>$B$16</f>
        <v>40</v>
      </c>
      <c r="AZ566">
        <f>$B$16</f>
        <v>40</v>
      </c>
      <c r="BA566">
        <f>$B$16</f>
        <v>40</v>
      </c>
    </row>
    <row r="567">
      <c r="B567" t="str">
        <f>IF($A567="","",VLOOKUP($A567,DADOS!$F:$R,2,FALSE))</f>
        <v/>
      </c>
      <c r="C567" t="str">
        <f>IF($A567="","",VLOOKUP($A567,DADOS!$F:$R,3,FALSE))</f>
        <v/>
      </c>
      <c r="D567" t="str">
        <f>IF($A567="","",VLOOKUP($A567,DADOS!$F:$R,4,FALSE))</f>
        <v/>
      </c>
      <c r="E567" t="str">
        <f>IF($A567="","",VLOOKUP($A567,DADOS!$F:$R,5,FALSE))</f>
        <v/>
      </c>
      <c r="F567" t="str">
        <f>IF($A567="","",VLOOKUP($A567,DADOS!$F:$R,6,FALSE))</f>
        <v/>
      </c>
      <c r="G567" t="str">
        <f>IF($A567="","",VLOOKUP($A567,DADOS!$F:$R,7,FALSE))</f>
        <v/>
      </c>
      <c r="H567" t="str">
        <f>IF($A567="","",VLOOKUP($A567,DADOS!$F:$R,8,FALSE))</f>
        <v/>
      </c>
      <c r="I567" t="str">
        <f>IF($A567="","",VLOOKUP($A567,DADOS!$F:$R,9,FALSE))</f>
        <v/>
      </c>
      <c r="J567" t="str">
        <f>IF($A567="","",VLOOKUP($A567,DADOS!$F:$R,10,FALSE))</f>
        <v/>
      </c>
      <c r="K567" t="str">
        <f>IF($A567="","",VLOOKUP($A567,DADOS!$F:$R,11,FALSE))</f>
        <v/>
      </c>
      <c r="L567" t="str">
        <f>IF($A567="","",VLOOKUP($A567,DADOS!$F:$R,12,FALSE))</f>
        <v/>
      </c>
      <c r="M567" t="str">
        <f>IF($A567="","",VLOOKUP($A567,DADOS!$F:$R,13,FALSE))</f>
        <v/>
      </c>
      <c r="P567">
        <f>IF($B$23="","",$B$23)</f>
        <v>32</v>
      </c>
      <c r="Q567">
        <f>IF($C$23="","",$C$23)</f>
        <v>16</v>
      </c>
      <c r="R567">
        <f>IF($D$23="","",$D$23)</f>
        <v>32</v>
      </c>
      <c r="S567">
        <f>IF(E$23="","",E$23)</f>
        <v>6</v>
      </c>
      <c r="T567">
        <f>IF(F$23="","",F$23)</f>
        <v>6</v>
      </c>
      <c r="U567">
        <f>IF(G$23="","",G$23)</f>
        <v>0.12</v>
      </c>
      <c r="V567">
        <f>IF(H$23="","",H$23)</f>
        <v>0.12</v>
      </c>
      <c r="W567">
        <f>IF($B$23="","",$B$23)</f>
        <v>32</v>
      </c>
      <c r="X567">
        <f>IF($C$23="","",$C$23)</f>
        <v>16</v>
      </c>
      <c r="Y567">
        <f>IF($D$23="","",$D$23)</f>
        <v>32</v>
      </c>
      <c r="Z567">
        <f>IF(L$23="","",L$23)</f>
        <v>0.12</v>
      </c>
      <c r="AA567">
        <f>IF(M$23="","",M$23)</f>
        <v>0.12</v>
      </c>
      <c r="AC567">
        <f>IF(B$22="","",B$22)</f>
        <v>48</v>
      </c>
      <c r="AD567">
        <f>IF(C$22="","",C$22)</f>
        <v>24</v>
      </c>
      <c r="AE567">
        <f>IF(D$22="","",D$22)</f>
        <v>48</v>
      </c>
      <c r="AF567">
        <f>IF(E$22="","",E$22)</f>
        <v>9</v>
      </c>
      <c r="AG567">
        <f>IF(F$22="","",F$22)</f>
        <v>9</v>
      </c>
      <c r="AH567">
        <f>IF(G$22="","",G$22)</f>
        <v>0.18</v>
      </c>
      <c r="AI567">
        <f>IF(H$22="","",H$22)</f>
        <v>0.18</v>
      </c>
      <c r="AJ567">
        <f>IF(I$22="","",I$22)</f>
        <v>1.7999999999999998</v>
      </c>
      <c r="AK567">
        <f>IF(J$22="","",J$22)</f>
        <v>1.7999999999999998</v>
      </c>
      <c r="AL567">
        <f>IF(K$22="","",K$22)</f>
        <v>0.09</v>
      </c>
      <c r="AM567">
        <f>IF(L$22="","",L$22)</f>
        <v>0.18</v>
      </c>
      <c r="AN567">
        <f>IF(M$22="","",M$22)</f>
        <v>0.18</v>
      </c>
      <c r="AP567">
        <f>$B$16</f>
        <v>40</v>
      </c>
      <c r="AQ567">
        <f>$B$16</f>
        <v>40</v>
      </c>
      <c r="AR567">
        <f>$B$16</f>
        <v>40</v>
      </c>
      <c r="AS567">
        <f>$B$16</f>
        <v>40</v>
      </c>
      <c r="AT567">
        <f>$B$16</f>
        <v>40</v>
      </c>
      <c r="AU567">
        <f>$B$16</f>
        <v>40</v>
      </c>
      <c r="AV567">
        <f>$B$16</f>
        <v>40</v>
      </c>
      <c r="AW567">
        <f>$B$16</f>
        <v>40</v>
      </c>
      <c r="AX567">
        <f>$B$16</f>
        <v>40</v>
      </c>
      <c r="AY567">
        <f>$B$16</f>
        <v>40</v>
      </c>
      <c r="AZ567">
        <f>$B$16</f>
        <v>40</v>
      </c>
      <c r="BA567">
        <f>$B$16</f>
        <v>40</v>
      </c>
    </row>
    <row r="568">
      <c r="B568" t="str">
        <f>IF($A568="","",VLOOKUP($A568,DADOS!$F:$R,2,FALSE))</f>
        <v/>
      </c>
      <c r="C568" t="str">
        <f>IF($A568="","",VLOOKUP($A568,DADOS!$F:$R,3,FALSE))</f>
        <v/>
      </c>
      <c r="D568" t="str">
        <f>IF($A568="","",VLOOKUP($A568,DADOS!$F:$R,4,FALSE))</f>
        <v/>
      </c>
      <c r="E568" t="str">
        <f>IF($A568="","",VLOOKUP($A568,DADOS!$F:$R,5,FALSE))</f>
        <v/>
      </c>
      <c r="F568" t="str">
        <f>IF($A568="","",VLOOKUP($A568,DADOS!$F:$R,6,FALSE))</f>
        <v/>
      </c>
      <c r="G568" t="str">
        <f>IF($A568="","",VLOOKUP($A568,DADOS!$F:$R,7,FALSE))</f>
        <v/>
      </c>
      <c r="H568" t="str">
        <f>IF($A568="","",VLOOKUP($A568,DADOS!$F:$R,8,FALSE))</f>
        <v/>
      </c>
      <c r="I568" t="str">
        <f>IF($A568="","",VLOOKUP($A568,DADOS!$F:$R,9,FALSE))</f>
        <v/>
      </c>
      <c r="J568" t="str">
        <f>IF($A568="","",VLOOKUP($A568,DADOS!$F:$R,10,FALSE))</f>
        <v/>
      </c>
      <c r="K568" t="str">
        <f>IF($A568="","",VLOOKUP($A568,DADOS!$F:$R,11,FALSE))</f>
        <v/>
      </c>
      <c r="L568" t="str">
        <f>IF($A568="","",VLOOKUP($A568,DADOS!$F:$R,12,FALSE))</f>
        <v/>
      </c>
      <c r="M568" t="str">
        <f>IF($A568="","",VLOOKUP($A568,DADOS!$F:$R,13,FALSE))</f>
        <v/>
      </c>
      <c r="P568">
        <f>IF($B$23="","",$B$23)</f>
        <v>32</v>
      </c>
      <c r="Q568">
        <f>IF($C$23="","",$C$23)</f>
        <v>16</v>
      </c>
      <c r="R568">
        <f>IF($D$23="","",$D$23)</f>
        <v>32</v>
      </c>
      <c r="S568">
        <f>IF(E$23="","",E$23)</f>
        <v>6</v>
      </c>
      <c r="T568">
        <f>IF(F$23="","",F$23)</f>
        <v>6</v>
      </c>
      <c r="U568">
        <f>IF(G$23="","",G$23)</f>
        <v>0.12</v>
      </c>
      <c r="V568">
        <f>IF(H$23="","",H$23)</f>
        <v>0.12</v>
      </c>
      <c r="W568">
        <f>IF($B$23="","",$B$23)</f>
        <v>32</v>
      </c>
      <c r="X568">
        <f>IF($C$23="","",$C$23)</f>
        <v>16</v>
      </c>
      <c r="Y568">
        <f>IF($D$23="","",$D$23)</f>
        <v>32</v>
      </c>
      <c r="Z568">
        <f>IF(L$23="","",L$23)</f>
        <v>0.12</v>
      </c>
      <c r="AA568">
        <f>IF(M$23="","",M$23)</f>
        <v>0.12</v>
      </c>
      <c r="AC568">
        <f>IF(B$22="","",B$22)</f>
        <v>48</v>
      </c>
      <c r="AD568">
        <f>IF(C$22="","",C$22)</f>
        <v>24</v>
      </c>
      <c r="AE568">
        <f>IF(D$22="","",D$22)</f>
        <v>48</v>
      </c>
      <c r="AF568">
        <f>IF(E$22="","",E$22)</f>
        <v>9</v>
      </c>
      <c r="AG568">
        <f>IF(F$22="","",F$22)</f>
        <v>9</v>
      </c>
      <c r="AH568">
        <f>IF(G$22="","",G$22)</f>
        <v>0.18</v>
      </c>
      <c r="AI568">
        <f>IF(H$22="","",H$22)</f>
        <v>0.18</v>
      </c>
      <c r="AJ568">
        <f>IF(I$22="","",I$22)</f>
        <v>1.7999999999999998</v>
      </c>
      <c r="AK568">
        <f>IF(J$22="","",J$22)</f>
        <v>1.7999999999999998</v>
      </c>
      <c r="AL568">
        <f>IF(K$22="","",K$22)</f>
        <v>0.09</v>
      </c>
      <c r="AM568">
        <f>IF(L$22="","",L$22)</f>
        <v>0.18</v>
      </c>
      <c r="AN568">
        <f>IF(M$22="","",M$22)</f>
        <v>0.18</v>
      </c>
      <c r="AP568">
        <f>$B$16</f>
        <v>40</v>
      </c>
      <c r="AQ568">
        <f>$B$16</f>
        <v>40</v>
      </c>
      <c r="AR568">
        <f>$B$16</f>
        <v>40</v>
      </c>
      <c r="AS568">
        <f>$B$16</f>
        <v>40</v>
      </c>
      <c r="AT568">
        <f>$B$16</f>
        <v>40</v>
      </c>
      <c r="AU568">
        <f>$B$16</f>
        <v>40</v>
      </c>
      <c r="AV568">
        <f>$B$16</f>
        <v>40</v>
      </c>
      <c r="AW568">
        <f>$B$16</f>
        <v>40</v>
      </c>
      <c r="AX568">
        <f>$B$16</f>
        <v>40</v>
      </c>
      <c r="AY568">
        <f>$B$16</f>
        <v>40</v>
      </c>
      <c r="AZ568">
        <f>$B$16</f>
        <v>40</v>
      </c>
      <c r="BA568">
        <f>$B$16</f>
        <v>40</v>
      </c>
    </row>
    <row r="569">
      <c r="B569" t="str">
        <f>IF($A569="","",VLOOKUP($A569,DADOS!$F:$R,2,FALSE))</f>
        <v/>
      </c>
      <c r="C569" t="str">
        <f>IF($A569="","",VLOOKUP($A569,DADOS!$F:$R,3,FALSE))</f>
        <v/>
      </c>
      <c r="D569" t="str">
        <f>IF($A569="","",VLOOKUP($A569,DADOS!$F:$R,4,FALSE))</f>
        <v/>
      </c>
      <c r="E569" t="str">
        <f>IF($A569="","",VLOOKUP($A569,DADOS!$F:$R,5,FALSE))</f>
        <v/>
      </c>
      <c r="F569" t="str">
        <f>IF($A569="","",VLOOKUP($A569,DADOS!$F:$R,6,FALSE))</f>
        <v/>
      </c>
      <c r="G569" t="str">
        <f>IF($A569="","",VLOOKUP($A569,DADOS!$F:$R,7,FALSE))</f>
        <v/>
      </c>
      <c r="H569" t="str">
        <f>IF($A569="","",VLOOKUP($A569,DADOS!$F:$R,8,FALSE))</f>
        <v/>
      </c>
      <c r="I569" t="str">
        <f>IF($A569="","",VLOOKUP($A569,DADOS!$F:$R,9,FALSE))</f>
        <v/>
      </c>
      <c r="J569" t="str">
        <f>IF($A569="","",VLOOKUP($A569,DADOS!$F:$R,10,FALSE))</f>
        <v/>
      </c>
      <c r="K569" t="str">
        <f>IF($A569="","",VLOOKUP($A569,DADOS!$F:$R,11,FALSE))</f>
        <v/>
      </c>
      <c r="L569" t="str">
        <f>IF($A569="","",VLOOKUP($A569,DADOS!$F:$R,12,FALSE))</f>
        <v/>
      </c>
      <c r="M569" t="str">
        <f>IF($A569="","",VLOOKUP($A569,DADOS!$F:$R,13,FALSE))</f>
        <v/>
      </c>
      <c r="P569">
        <f>IF($B$23="","",$B$23)</f>
        <v>32</v>
      </c>
      <c r="Q569">
        <f>IF($C$23="","",$C$23)</f>
        <v>16</v>
      </c>
      <c r="R569">
        <f>IF($D$23="","",$D$23)</f>
        <v>32</v>
      </c>
      <c r="S569">
        <f>IF(E$23="","",E$23)</f>
        <v>6</v>
      </c>
      <c r="T569">
        <f>IF(F$23="","",F$23)</f>
        <v>6</v>
      </c>
      <c r="U569">
        <f>IF(G$23="","",G$23)</f>
        <v>0.12</v>
      </c>
      <c r="V569">
        <f>IF(H$23="","",H$23)</f>
        <v>0.12</v>
      </c>
      <c r="W569">
        <f>IF($B$23="","",$B$23)</f>
        <v>32</v>
      </c>
      <c r="X569">
        <f>IF($C$23="","",$C$23)</f>
        <v>16</v>
      </c>
      <c r="Y569">
        <f>IF($D$23="","",$D$23)</f>
        <v>32</v>
      </c>
      <c r="Z569">
        <f>IF(L$23="","",L$23)</f>
        <v>0.12</v>
      </c>
      <c r="AA569">
        <f>IF(M$23="","",M$23)</f>
        <v>0.12</v>
      </c>
      <c r="AC569">
        <f>IF(B$22="","",B$22)</f>
        <v>48</v>
      </c>
      <c r="AD569">
        <f>IF(C$22="","",C$22)</f>
        <v>24</v>
      </c>
      <c r="AE569">
        <f>IF(D$22="","",D$22)</f>
        <v>48</v>
      </c>
      <c r="AF569">
        <f>IF(E$22="","",E$22)</f>
        <v>9</v>
      </c>
      <c r="AG569">
        <f>IF(F$22="","",F$22)</f>
        <v>9</v>
      </c>
      <c r="AH569">
        <f>IF(G$22="","",G$22)</f>
        <v>0.18</v>
      </c>
      <c r="AI569">
        <f>IF(H$22="","",H$22)</f>
        <v>0.18</v>
      </c>
      <c r="AJ569">
        <f>IF(I$22="","",I$22)</f>
        <v>1.7999999999999998</v>
      </c>
      <c r="AK569">
        <f>IF(J$22="","",J$22)</f>
        <v>1.7999999999999998</v>
      </c>
      <c r="AL569">
        <f>IF(K$22="","",K$22)</f>
        <v>0.09</v>
      </c>
      <c r="AM569">
        <f>IF(L$22="","",L$22)</f>
        <v>0.18</v>
      </c>
      <c r="AN569">
        <f>IF(M$22="","",M$22)</f>
        <v>0.18</v>
      </c>
      <c r="AP569">
        <f>$B$16</f>
        <v>40</v>
      </c>
      <c r="AQ569">
        <f>$B$16</f>
        <v>40</v>
      </c>
      <c r="AR569">
        <f>$B$16</f>
        <v>40</v>
      </c>
      <c r="AS569">
        <f>$B$16</f>
        <v>40</v>
      </c>
      <c r="AT569">
        <f>$B$16</f>
        <v>40</v>
      </c>
      <c r="AU569">
        <f>$B$16</f>
        <v>40</v>
      </c>
      <c r="AV569">
        <f>$B$16</f>
        <v>40</v>
      </c>
      <c r="AW569">
        <f>$B$16</f>
        <v>40</v>
      </c>
      <c r="AX569">
        <f>$B$16</f>
        <v>40</v>
      </c>
      <c r="AY569">
        <f>$B$16</f>
        <v>40</v>
      </c>
      <c r="AZ569">
        <f>$B$16</f>
        <v>40</v>
      </c>
      <c r="BA569">
        <f>$B$16</f>
        <v>40</v>
      </c>
    </row>
    <row r="570">
      <c r="B570" t="str">
        <f>IF($A570="","",VLOOKUP($A570,DADOS!$F:$R,2,FALSE))</f>
        <v/>
      </c>
      <c r="C570" t="str">
        <f>IF($A570="","",VLOOKUP($A570,DADOS!$F:$R,3,FALSE))</f>
        <v/>
      </c>
      <c r="D570" t="str">
        <f>IF($A570="","",VLOOKUP($A570,DADOS!$F:$R,4,FALSE))</f>
        <v/>
      </c>
      <c r="E570" t="str">
        <f>IF($A570="","",VLOOKUP($A570,DADOS!$F:$R,5,FALSE))</f>
        <v/>
      </c>
      <c r="F570" t="str">
        <f>IF($A570="","",VLOOKUP($A570,DADOS!$F:$R,6,FALSE))</f>
        <v/>
      </c>
      <c r="G570" t="str">
        <f>IF($A570="","",VLOOKUP($A570,DADOS!$F:$R,7,FALSE))</f>
        <v/>
      </c>
      <c r="H570" t="str">
        <f>IF($A570="","",VLOOKUP($A570,DADOS!$F:$R,8,FALSE))</f>
        <v/>
      </c>
      <c r="I570" t="str">
        <f>IF($A570="","",VLOOKUP($A570,DADOS!$F:$R,9,FALSE))</f>
        <v/>
      </c>
      <c r="J570" t="str">
        <f>IF($A570="","",VLOOKUP($A570,DADOS!$F:$R,10,FALSE))</f>
        <v/>
      </c>
      <c r="K570" t="str">
        <f>IF($A570="","",VLOOKUP($A570,DADOS!$F:$R,11,FALSE))</f>
        <v/>
      </c>
      <c r="L570" t="str">
        <f>IF($A570="","",VLOOKUP($A570,DADOS!$F:$R,12,FALSE))</f>
        <v/>
      </c>
      <c r="M570" t="str">
        <f>IF($A570="","",VLOOKUP($A570,DADOS!$F:$R,13,FALSE))</f>
        <v/>
      </c>
      <c r="P570">
        <f>IF($B$23="","",$B$23)</f>
        <v>32</v>
      </c>
      <c r="Q570">
        <f>IF($C$23="","",$C$23)</f>
        <v>16</v>
      </c>
      <c r="R570">
        <f>IF($D$23="","",$D$23)</f>
        <v>32</v>
      </c>
      <c r="S570">
        <f>IF(E$23="","",E$23)</f>
        <v>6</v>
      </c>
      <c r="T570">
        <f>IF(F$23="","",F$23)</f>
        <v>6</v>
      </c>
      <c r="U570">
        <f>IF(G$23="","",G$23)</f>
        <v>0.12</v>
      </c>
      <c r="V570">
        <f>IF(H$23="","",H$23)</f>
        <v>0.12</v>
      </c>
      <c r="W570">
        <f>IF($B$23="","",$B$23)</f>
        <v>32</v>
      </c>
      <c r="X570">
        <f>IF($C$23="","",$C$23)</f>
        <v>16</v>
      </c>
      <c r="Y570">
        <f>IF($D$23="","",$D$23)</f>
        <v>32</v>
      </c>
      <c r="Z570">
        <f>IF(L$23="","",L$23)</f>
        <v>0.12</v>
      </c>
      <c r="AA570">
        <f>IF(M$23="","",M$23)</f>
        <v>0.12</v>
      </c>
      <c r="AC570">
        <f>IF(B$22="","",B$22)</f>
        <v>48</v>
      </c>
      <c r="AD570">
        <f>IF(C$22="","",C$22)</f>
        <v>24</v>
      </c>
      <c r="AE570">
        <f>IF(D$22="","",D$22)</f>
        <v>48</v>
      </c>
      <c r="AF570">
        <f>IF(E$22="","",E$22)</f>
        <v>9</v>
      </c>
      <c r="AG570">
        <f>IF(F$22="","",F$22)</f>
        <v>9</v>
      </c>
      <c r="AH570">
        <f>IF(G$22="","",G$22)</f>
        <v>0.18</v>
      </c>
      <c r="AI570">
        <f>IF(H$22="","",H$22)</f>
        <v>0.18</v>
      </c>
      <c r="AJ570">
        <f>IF(I$22="","",I$22)</f>
        <v>1.7999999999999998</v>
      </c>
      <c r="AK570">
        <f>IF(J$22="","",J$22)</f>
        <v>1.7999999999999998</v>
      </c>
      <c r="AL570">
        <f>IF(K$22="","",K$22)</f>
        <v>0.09</v>
      </c>
      <c r="AM570">
        <f>IF(L$22="","",L$22)</f>
        <v>0.18</v>
      </c>
      <c r="AN570">
        <f>IF(M$22="","",M$22)</f>
        <v>0.18</v>
      </c>
      <c r="AP570">
        <f>$B$16</f>
        <v>40</v>
      </c>
      <c r="AQ570">
        <f>$B$16</f>
        <v>40</v>
      </c>
      <c r="AR570">
        <f>$B$16</f>
        <v>40</v>
      </c>
      <c r="AS570">
        <f>$B$16</f>
        <v>40</v>
      </c>
      <c r="AT570">
        <f>$B$16</f>
        <v>40</v>
      </c>
      <c r="AU570">
        <f>$B$16</f>
        <v>40</v>
      </c>
      <c r="AV570">
        <f>$B$16</f>
        <v>40</v>
      </c>
      <c r="AW570">
        <f>$B$16</f>
        <v>40</v>
      </c>
      <c r="AX570">
        <f>$B$16</f>
        <v>40</v>
      </c>
      <c r="AY570">
        <f>$B$16</f>
        <v>40</v>
      </c>
      <c r="AZ570">
        <f>$B$16</f>
        <v>40</v>
      </c>
      <c r="BA570">
        <f>$B$16</f>
        <v>40</v>
      </c>
    </row>
    <row r="571">
      <c r="B571" t="str">
        <f>IF($A571="","",VLOOKUP($A571,DADOS!$F:$R,2,FALSE))</f>
        <v/>
      </c>
      <c r="C571" t="str">
        <f>IF($A571="","",VLOOKUP($A571,DADOS!$F:$R,3,FALSE))</f>
        <v/>
      </c>
      <c r="D571" t="str">
        <f>IF($A571="","",VLOOKUP($A571,DADOS!$F:$R,4,FALSE))</f>
        <v/>
      </c>
      <c r="E571" t="str">
        <f>IF($A571="","",VLOOKUP($A571,DADOS!$F:$R,5,FALSE))</f>
        <v/>
      </c>
      <c r="F571" t="str">
        <f>IF($A571="","",VLOOKUP($A571,DADOS!$F:$R,6,FALSE))</f>
        <v/>
      </c>
      <c r="G571" t="str">
        <f>IF($A571="","",VLOOKUP($A571,DADOS!$F:$R,7,FALSE))</f>
        <v/>
      </c>
      <c r="H571" t="str">
        <f>IF($A571="","",VLOOKUP($A571,DADOS!$F:$R,8,FALSE))</f>
        <v/>
      </c>
      <c r="I571" t="str">
        <f>IF($A571="","",VLOOKUP($A571,DADOS!$F:$R,9,FALSE))</f>
        <v/>
      </c>
      <c r="J571" t="str">
        <f>IF($A571="","",VLOOKUP($A571,DADOS!$F:$R,10,FALSE))</f>
        <v/>
      </c>
      <c r="K571" t="str">
        <f>IF($A571="","",VLOOKUP($A571,DADOS!$F:$R,11,FALSE))</f>
        <v/>
      </c>
      <c r="L571" t="str">
        <f>IF($A571="","",VLOOKUP($A571,DADOS!$F:$R,12,FALSE))</f>
        <v/>
      </c>
      <c r="M571" t="str">
        <f>IF($A571="","",VLOOKUP($A571,DADOS!$F:$R,13,FALSE))</f>
        <v/>
      </c>
      <c r="P571">
        <f>IF($B$23="","",$B$23)</f>
        <v>32</v>
      </c>
      <c r="Q571">
        <f>IF($C$23="","",$C$23)</f>
        <v>16</v>
      </c>
      <c r="R571">
        <f>IF($D$23="","",$D$23)</f>
        <v>32</v>
      </c>
      <c r="S571">
        <f>IF(E$23="","",E$23)</f>
        <v>6</v>
      </c>
      <c r="T571">
        <f>IF(F$23="","",F$23)</f>
        <v>6</v>
      </c>
      <c r="U571">
        <f>IF(G$23="","",G$23)</f>
        <v>0.12</v>
      </c>
      <c r="V571">
        <f>IF(H$23="","",H$23)</f>
        <v>0.12</v>
      </c>
      <c r="W571">
        <f>IF($B$23="","",$B$23)</f>
        <v>32</v>
      </c>
      <c r="X571">
        <f>IF($C$23="","",$C$23)</f>
        <v>16</v>
      </c>
      <c r="Y571">
        <f>IF($D$23="","",$D$23)</f>
        <v>32</v>
      </c>
      <c r="Z571">
        <f>IF(L$23="","",L$23)</f>
        <v>0.12</v>
      </c>
      <c r="AA571">
        <f>IF(M$23="","",M$23)</f>
        <v>0.12</v>
      </c>
      <c r="AC571">
        <f>IF(B$22="","",B$22)</f>
        <v>48</v>
      </c>
      <c r="AD571">
        <f>IF(C$22="","",C$22)</f>
        <v>24</v>
      </c>
      <c r="AE571">
        <f>IF(D$22="","",D$22)</f>
        <v>48</v>
      </c>
      <c r="AF571">
        <f>IF(E$22="","",E$22)</f>
        <v>9</v>
      </c>
      <c r="AG571">
        <f>IF(F$22="","",F$22)</f>
        <v>9</v>
      </c>
      <c r="AH571">
        <f>IF(G$22="","",G$22)</f>
        <v>0.18</v>
      </c>
      <c r="AI571">
        <f>IF(H$22="","",H$22)</f>
        <v>0.18</v>
      </c>
      <c r="AJ571">
        <f>IF(I$22="","",I$22)</f>
        <v>1.7999999999999998</v>
      </c>
      <c r="AK571">
        <f>IF(J$22="","",J$22)</f>
        <v>1.7999999999999998</v>
      </c>
      <c r="AL571">
        <f>IF(K$22="","",K$22)</f>
        <v>0.09</v>
      </c>
      <c r="AM571">
        <f>IF(L$22="","",L$22)</f>
        <v>0.18</v>
      </c>
      <c r="AN571">
        <f>IF(M$22="","",M$22)</f>
        <v>0.18</v>
      </c>
      <c r="AP571">
        <f>$B$16</f>
        <v>40</v>
      </c>
      <c r="AQ571">
        <f>$B$16</f>
        <v>40</v>
      </c>
      <c r="AR571">
        <f>$B$16</f>
        <v>40</v>
      </c>
      <c r="AS571">
        <f>$B$16</f>
        <v>40</v>
      </c>
      <c r="AT571">
        <f>$B$16</f>
        <v>40</v>
      </c>
      <c r="AU571">
        <f>$B$16</f>
        <v>40</v>
      </c>
      <c r="AV571">
        <f>$B$16</f>
        <v>40</v>
      </c>
      <c r="AW571">
        <f>$B$16</f>
        <v>40</v>
      </c>
      <c r="AX571">
        <f>$B$16</f>
        <v>40</v>
      </c>
      <c r="AY571">
        <f>$B$16</f>
        <v>40</v>
      </c>
      <c r="AZ571">
        <f>$B$16</f>
        <v>40</v>
      </c>
      <c r="BA571">
        <f>$B$16</f>
        <v>40</v>
      </c>
    </row>
    <row r="572">
      <c r="B572" t="str">
        <f>IF($A572="","",VLOOKUP($A572,DADOS!$F:$R,2,FALSE))</f>
        <v/>
      </c>
      <c r="C572" t="str">
        <f>IF($A572="","",VLOOKUP($A572,DADOS!$F:$R,3,FALSE))</f>
        <v/>
      </c>
      <c r="D572" t="str">
        <f>IF($A572="","",VLOOKUP($A572,DADOS!$F:$R,4,FALSE))</f>
        <v/>
      </c>
      <c r="E572" t="str">
        <f>IF($A572="","",VLOOKUP($A572,DADOS!$F:$R,5,FALSE))</f>
        <v/>
      </c>
      <c r="F572" t="str">
        <f>IF($A572="","",VLOOKUP($A572,DADOS!$F:$R,6,FALSE))</f>
        <v/>
      </c>
      <c r="G572" t="str">
        <f>IF($A572="","",VLOOKUP($A572,DADOS!$F:$R,7,FALSE))</f>
        <v/>
      </c>
      <c r="H572" t="str">
        <f>IF($A572="","",VLOOKUP($A572,DADOS!$F:$R,8,FALSE))</f>
        <v/>
      </c>
      <c r="I572" t="str">
        <f>IF($A572="","",VLOOKUP($A572,DADOS!$F:$R,9,FALSE))</f>
        <v/>
      </c>
      <c r="J572" t="str">
        <f>IF($A572="","",VLOOKUP($A572,DADOS!$F:$R,10,FALSE))</f>
        <v/>
      </c>
      <c r="K572" t="str">
        <f>IF($A572="","",VLOOKUP($A572,DADOS!$F:$R,11,FALSE))</f>
        <v/>
      </c>
      <c r="L572" t="str">
        <f>IF($A572="","",VLOOKUP($A572,DADOS!$F:$R,12,FALSE))</f>
        <v/>
      </c>
      <c r="M572" t="str">
        <f>IF($A572="","",VLOOKUP($A572,DADOS!$F:$R,13,FALSE))</f>
        <v/>
      </c>
      <c r="P572">
        <f>IF($B$23="","",$B$23)</f>
        <v>32</v>
      </c>
      <c r="Q572">
        <f>IF($C$23="","",$C$23)</f>
        <v>16</v>
      </c>
      <c r="R572">
        <f>IF($D$23="","",$D$23)</f>
        <v>32</v>
      </c>
      <c r="S572">
        <f>IF(E$23="","",E$23)</f>
        <v>6</v>
      </c>
      <c r="T572">
        <f>IF(F$23="","",F$23)</f>
        <v>6</v>
      </c>
      <c r="U572">
        <f>IF(G$23="","",G$23)</f>
        <v>0.12</v>
      </c>
      <c r="V572">
        <f>IF(H$23="","",H$23)</f>
        <v>0.12</v>
      </c>
      <c r="W572">
        <f>IF($B$23="","",$B$23)</f>
        <v>32</v>
      </c>
      <c r="X572">
        <f>IF($C$23="","",$C$23)</f>
        <v>16</v>
      </c>
      <c r="Y572">
        <f>IF($D$23="","",$D$23)</f>
        <v>32</v>
      </c>
      <c r="Z572">
        <f>IF(L$23="","",L$23)</f>
        <v>0.12</v>
      </c>
      <c r="AA572">
        <f>IF(M$23="","",M$23)</f>
        <v>0.12</v>
      </c>
      <c r="AC572">
        <f>IF(B$22="","",B$22)</f>
        <v>48</v>
      </c>
      <c r="AD572">
        <f>IF(C$22="","",C$22)</f>
        <v>24</v>
      </c>
      <c r="AE572">
        <f>IF(D$22="","",D$22)</f>
        <v>48</v>
      </c>
      <c r="AF572">
        <f>IF(E$22="","",E$22)</f>
        <v>9</v>
      </c>
      <c r="AG572">
        <f>IF(F$22="","",F$22)</f>
        <v>9</v>
      </c>
      <c r="AH572">
        <f>IF(G$22="","",G$22)</f>
        <v>0.18</v>
      </c>
      <c r="AI572">
        <f>IF(H$22="","",H$22)</f>
        <v>0.18</v>
      </c>
      <c r="AJ572">
        <f>IF(I$22="","",I$22)</f>
        <v>1.7999999999999998</v>
      </c>
      <c r="AK572">
        <f>IF(J$22="","",J$22)</f>
        <v>1.7999999999999998</v>
      </c>
      <c r="AL572">
        <f>IF(K$22="","",K$22)</f>
        <v>0.09</v>
      </c>
      <c r="AM572">
        <f>IF(L$22="","",L$22)</f>
        <v>0.18</v>
      </c>
      <c r="AN572">
        <f>IF(M$22="","",M$22)</f>
        <v>0.18</v>
      </c>
      <c r="AP572">
        <f>$B$16</f>
        <v>40</v>
      </c>
      <c r="AQ572">
        <f>$B$16</f>
        <v>40</v>
      </c>
      <c r="AR572">
        <f>$B$16</f>
        <v>40</v>
      </c>
      <c r="AS572">
        <f>$B$16</f>
        <v>40</v>
      </c>
      <c r="AT572">
        <f>$B$16</f>
        <v>40</v>
      </c>
      <c r="AU572">
        <f>$B$16</f>
        <v>40</v>
      </c>
      <c r="AV572">
        <f>$B$16</f>
        <v>40</v>
      </c>
      <c r="AW572">
        <f>$B$16</f>
        <v>40</v>
      </c>
      <c r="AX572">
        <f>$B$16</f>
        <v>40</v>
      </c>
      <c r="AY572">
        <f>$B$16</f>
        <v>40</v>
      </c>
      <c r="AZ572">
        <f>$B$16</f>
        <v>40</v>
      </c>
      <c r="BA572">
        <f>$B$16</f>
        <v>40</v>
      </c>
    </row>
    <row r="573">
      <c r="B573" t="str">
        <f>IF($A573="","",VLOOKUP($A573,DADOS!$F:$R,2,FALSE))</f>
        <v/>
      </c>
      <c r="C573" t="str">
        <f>IF($A573="","",VLOOKUP($A573,DADOS!$F:$R,3,FALSE))</f>
        <v/>
      </c>
      <c r="D573" t="str">
        <f>IF($A573="","",VLOOKUP($A573,DADOS!$F:$R,4,FALSE))</f>
        <v/>
      </c>
      <c r="E573" t="str">
        <f>IF($A573="","",VLOOKUP($A573,DADOS!$F:$R,5,FALSE))</f>
        <v/>
      </c>
      <c r="F573" t="str">
        <f>IF($A573="","",VLOOKUP($A573,DADOS!$F:$R,6,FALSE))</f>
        <v/>
      </c>
      <c r="G573" t="str">
        <f>IF($A573="","",VLOOKUP($A573,DADOS!$F:$R,7,FALSE))</f>
        <v/>
      </c>
      <c r="H573" t="str">
        <f>IF($A573="","",VLOOKUP($A573,DADOS!$F:$R,8,FALSE))</f>
        <v/>
      </c>
      <c r="I573" t="str">
        <f>IF($A573="","",VLOOKUP($A573,DADOS!$F:$R,9,FALSE))</f>
        <v/>
      </c>
      <c r="J573" t="str">
        <f>IF($A573="","",VLOOKUP($A573,DADOS!$F:$R,10,FALSE))</f>
        <v/>
      </c>
      <c r="K573" t="str">
        <f>IF($A573="","",VLOOKUP($A573,DADOS!$F:$R,11,FALSE))</f>
        <v/>
      </c>
      <c r="L573" t="str">
        <f>IF($A573="","",VLOOKUP($A573,DADOS!$F:$R,12,FALSE))</f>
        <v/>
      </c>
      <c r="M573" t="str">
        <f>IF($A573="","",VLOOKUP($A573,DADOS!$F:$R,13,FALSE))</f>
        <v/>
      </c>
      <c r="P573">
        <f>IF($B$23="","",$B$23)</f>
        <v>32</v>
      </c>
      <c r="Q573">
        <f>IF($C$23="","",$C$23)</f>
        <v>16</v>
      </c>
      <c r="R573">
        <f>IF($D$23="","",$D$23)</f>
        <v>32</v>
      </c>
      <c r="S573">
        <f>IF(E$23="","",E$23)</f>
        <v>6</v>
      </c>
      <c r="T573">
        <f>IF(F$23="","",F$23)</f>
        <v>6</v>
      </c>
      <c r="U573">
        <f>IF(G$23="","",G$23)</f>
        <v>0.12</v>
      </c>
      <c r="V573">
        <f>IF(H$23="","",H$23)</f>
        <v>0.12</v>
      </c>
      <c r="W573">
        <f>IF($B$23="","",$B$23)</f>
        <v>32</v>
      </c>
      <c r="X573">
        <f>IF($C$23="","",$C$23)</f>
        <v>16</v>
      </c>
      <c r="Y573">
        <f>IF($D$23="","",$D$23)</f>
        <v>32</v>
      </c>
      <c r="Z573">
        <f>IF(L$23="","",L$23)</f>
        <v>0.12</v>
      </c>
      <c r="AA573">
        <f>IF(M$23="","",M$23)</f>
        <v>0.12</v>
      </c>
      <c r="AC573">
        <f>IF(B$22="","",B$22)</f>
        <v>48</v>
      </c>
      <c r="AD573">
        <f>IF(C$22="","",C$22)</f>
        <v>24</v>
      </c>
      <c r="AE573">
        <f>IF(D$22="","",D$22)</f>
        <v>48</v>
      </c>
      <c r="AF573">
        <f>IF(E$22="","",E$22)</f>
        <v>9</v>
      </c>
      <c r="AG573">
        <f>IF(F$22="","",F$22)</f>
        <v>9</v>
      </c>
      <c r="AH573">
        <f>IF(G$22="","",G$22)</f>
        <v>0.18</v>
      </c>
      <c r="AI573">
        <f>IF(H$22="","",H$22)</f>
        <v>0.18</v>
      </c>
      <c r="AJ573">
        <f>IF(I$22="","",I$22)</f>
        <v>1.7999999999999998</v>
      </c>
      <c r="AK573">
        <f>IF(J$22="","",J$22)</f>
        <v>1.7999999999999998</v>
      </c>
      <c r="AL573">
        <f>IF(K$22="","",K$22)</f>
        <v>0.09</v>
      </c>
      <c r="AM573">
        <f>IF(L$22="","",L$22)</f>
        <v>0.18</v>
      </c>
      <c r="AN573">
        <f>IF(M$22="","",M$22)</f>
        <v>0.18</v>
      </c>
      <c r="AP573">
        <f>$B$16</f>
        <v>40</v>
      </c>
      <c r="AQ573">
        <f>$B$16</f>
        <v>40</v>
      </c>
      <c r="AR573">
        <f>$B$16</f>
        <v>40</v>
      </c>
      <c r="AS573">
        <f>$B$16</f>
        <v>40</v>
      </c>
      <c r="AT573">
        <f>$B$16</f>
        <v>40</v>
      </c>
      <c r="AU573">
        <f>$B$16</f>
        <v>40</v>
      </c>
      <c r="AV573">
        <f>$B$16</f>
        <v>40</v>
      </c>
      <c r="AW573">
        <f>$B$16</f>
        <v>40</v>
      </c>
      <c r="AX573">
        <f>$B$16</f>
        <v>40</v>
      </c>
      <c r="AY573">
        <f>$B$16</f>
        <v>40</v>
      </c>
      <c r="AZ573">
        <f>$B$16</f>
        <v>40</v>
      </c>
      <c r="BA573">
        <f>$B$16</f>
        <v>40</v>
      </c>
    </row>
    <row r="574">
      <c r="B574" t="str">
        <f>IF($A574="","",VLOOKUP($A574,DADOS!$F:$R,2,FALSE))</f>
        <v/>
      </c>
      <c r="C574" t="str">
        <f>IF($A574="","",VLOOKUP($A574,DADOS!$F:$R,3,FALSE))</f>
        <v/>
      </c>
      <c r="D574" t="str">
        <f>IF($A574="","",VLOOKUP($A574,DADOS!$F:$R,4,FALSE))</f>
        <v/>
      </c>
      <c r="E574" t="str">
        <f>IF($A574="","",VLOOKUP($A574,DADOS!$F:$R,5,FALSE))</f>
        <v/>
      </c>
      <c r="F574" t="str">
        <f>IF($A574="","",VLOOKUP($A574,DADOS!$F:$R,6,FALSE))</f>
        <v/>
      </c>
      <c r="G574" t="str">
        <f>IF($A574="","",VLOOKUP($A574,DADOS!$F:$R,7,FALSE))</f>
        <v/>
      </c>
      <c r="H574" t="str">
        <f>IF($A574="","",VLOOKUP($A574,DADOS!$F:$R,8,FALSE))</f>
        <v/>
      </c>
      <c r="I574" t="str">
        <f>IF($A574="","",VLOOKUP($A574,DADOS!$F:$R,9,FALSE))</f>
        <v/>
      </c>
      <c r="J574" t="str">
        <f>IF($A574="","",VLOOKUP($A574,DADOS!$F:$R,10,FALSE))</f>
        <v/>
      </c>
      <c r="K574" t="str">
        <f>IF($A574="","",VLOOKUP($A574,DADOS!$F:$R,11,FALSE))</f>
        <v/>
      </c>
      <c r="L574" t="str">
        <f>IF($A574="","",VLOOKUP($A574,DADOS!$F:$R,12,FALSE))</f>
        <v/>
      </c>
      <c r="M574" t="str">
        <f>IF($A574="","",VLOOKUP($A574,DADOS!$F:$R,13,FALSE))</f>
        <v/>
      </c>
      <c r="P574">
        <f>IF($B$23="","",$B$23)</f>
        <v>32</v>
      </c>
      <c r="Q574">
        <f>IF($C$23="","",$C$23)</f>
        <v>16</v>
      </c>
      <c r="R574">
        <f>IF($D$23="","",$D$23)</f>
        <v>32</v>
      </c>
      <c r="S574">
        <f>IF(E$23="","",E$23)</f>
        <v>6</v>
      </c>
      <c r="T574">
        <f>IF(F$23="","",F$23)</f>
        <v>6</v>
      </c>
      <c r="U574">
        <f>IF(G$23="","",G$23)</f>
        <v>0.12</v>
      </c>
      <c r="V574">
        <f>IF(H$23="","",H$23)</f>
        <v>0.12</v>
      </c>
      <c r="W574">
        <f>IF($B$23="","",$B$23)</f>
        <v>32</v>
      </c>
      <c r="X574">
        <f>IF($C$23="","",$C$23)</f>
        <v>16</v>
      </c>
      <c r="Y574">
        <f>IF($D$23="","",$D$23)</f>
        <v>32</v>
      </c>
      <c r="Z574">
        <f>IF(L$23="","",L$23)</f>
        <v>0.12</v>
      </c>
      <c r="AA574">
        <f>IF(M$23="","",M$23)</f>
        <v>0.12</v>
      </c>
      <c r="AC574">
        <f>IF(B$22="","",B$22)</f>
        <v>48</v>
      </c>
      <c r="AD574">
        <f>IF(C$22="","",C$22)</f>
        <v>24</v>
      </c>
      <c r="AE574">
        <f>IF(D$22="","",D$22)</f>
        <v>48</v>
      </c>
      <c r="AF574">
        <f>IF(E$22="","",E$22)</f>
        <v>9</v>
      </c>
      <c r="AG574">
        <f>IF(F$22="","",F$22)</f>
        <v>9</v>
      </c>
      <c r="AH574">
        <f>IF(G$22="","",G$22)</f>
        <v>0.18</v>
      </c>
      <c r="AI574">
        <f>IF(H$22="","",H$22)</f>
        <v>0.18</v>
      </c>
      <c r="AJ574">
        <f>IF(I$22="","",I$22)</f>
        <v>1.7999999999999998</v>
      </c>
      <c r="AK574">
        <f>IF(J$22="","",J$22)</f>
        <v>1.7999999999999998</v>
      </c>
      <c r="AL574">
        <f>IF(K$22="","",K$22)</f>
        <v>0.09</v>
      </c>
      <c r="AM574">
        <f>IF(L$22="","",L$22)</f>
        <v>0.18</v>
      </c>
      <c r="AN574">
        <f>IF(M$22="","",M$22)</f>
        <v>0.18</v>
      </c>
      <c r="AP574">
        <f>$B$16</f>
        <v>40</v>
      </c>
      <c r="AQ574">
        <f>$B$16</f>
        <v>40</v>
      </c>
      <c r="AR574">
        <f>$B$16</f>
        <v>40</v>
      </c>
      <c r="AS574">
        <f>$B$16</f>
        <v>40</v>
      </c>
      <c r="AT574">
        <f>$B$16</f>
        <v>40</v>
      </c>
      <c r="AU574">
        <f>$B$16</f>
        <v>40</v>
      </c>
      <c r="AV574">
        <f>$B$16</f>
        <v>40</v>
      </c>
      <c r="AW574">
        <f>$B$16</f>
        <v>40</v>
      </c>
      <c r="AX574">
        <f>$B$16</f>
        <v>40</v>
      </c>
      <c r="AY574">
        <f>$B$16</f>
        <v>40</v>
      </c>
      <c r="AZ574">
        <f>$B$16</f>
        <v>40</v>
      </c>
      <c r="BA574">
        <f>$B$16</f>
        <v>40</v>
      </c>
    </row>
    <row r="575">
      <c r="B575" t="str">
        <f>IF($A575="","",VLOOKUP($A575,DADOS!$F:$R,2,FALSE))</f>
        <v/>
      </c>
      <c r="C575" t="str">
        <f>IF($A575="","",VLOOKUP($A575,DADOS!$F:$R,3,FALSE))</f>
        <v/>
      </c>
      <c r="D575" t="str">
        <f>IF($A575="","",VLOOKUP($A575,DADOS!$F:$R,4,FALSE))</f>
        <v/>
      </c>
      <c r="E575" t="str">
        <f>IF($A575="","",VLOOKUP($A575,DADOS!$F:$R,5,FALSE))</f>
        <v/>
      </c>
      <c r="F575" t="str">
        <f>IF($A575="","",VLOOKUP($A575,DADOS!$F:$R,6,FALSE))</f>
        <v/>
      </c>
      <c r="G575" t="str">
        <f>IF($A575="","",VLOOKUP($A575,DADOS!$F:$R,7,FALSE))</f>
        <v/>
      </c>
      <c r="H575" t="str">
        <f>IF($A575="","",VLOOKUP($A575,DADOS!$F:$R,8,FALSE))</f>
        <v/>
      </c>
      <c r="I575" t="str">
        <f>IF($A575="","",VLOOKUP($A575,DADOS!$F:$R,9,FALSE))</f>
        <v/>
      </c>
      <c r="J575" t="str">
        <f>IF($A575="","",VLOOKUP($A575,DADOS!$F:$R,10,FALSE))</f>
        <v/>
      </c>
      <c r="K575" t="str">
        <f>IF($A575="","",VLOOKUP($A575,DADOS!$F:$R,11,FALSE))</f>
        <v/>
      </c>
      <c r="L575" t="str">
        <f>IF($A575="","",VLOOKUP($A575,DADOS!$F:$R,12,FALSE))</f>
        <v/>
      </c>
      <c r="M575" t="str">
        <f>IF($A575="","",VLOOKUP($A575,DADOS!$F:$R,13,FALSE))</f>
        <v/>
      </c>
      <c r="P575">
        <f>IF($B$23="","",$B$23)</f>
        <v>32</v>
      </c>
      <c r="Q575">
        <f>IF($C$23="","",$C$23)</f>
        <v>16</v>
      </c>
      <c r="R575">
        <f>IF($D$23="","",$D$23)</f>
        <v>32</v>
      </c>
      <c r="S575">
        <f>IF(E$23="","",E$23)</f>
        <v>6</v>
      </c>
      <c r="T575">
        <f>IF(F$23="","",F$23)</f>
        <v>6</v>
      </c>
      <c r="U575">
        <f>IF(G$23="","",G$23)</f>
        <v>0.12</v>
      </c>
      <c r="V575">
        <f>IF(H$23="","",H$23)</f>
        <v>0.12</v>
      </c>
      <c r="W575">
        <f>IF($B$23="","",$B$23)</f>
        <v>32</v>
      </c>
      <c r="X575">
        <f>IF($C$23="","",$C$23)</f>
        <v>16</v>
      </c>
      <c r="Y575">
        <f>IF($D$23="","",$D$23)</f>
        <v>32</v>
      </c>
      <c r="Z575">
        <f>IF(L$23="","",L$23)</f>
        <v>0.12</v>
      </c>
      <c r="AA575">
        <f>IF(M$23="","",M$23)</f>
        <v>0.12</v>
      </c>
      <c r="AC575">
        <f>IF(B$22="","",B$22)</f>
        <v>48</v>
      </c>
      <c r="AD575">
        <f>IF(C$22="","",C$22)</f>
        <v>24</v>
      </c>
      <c r="AE575">
        <f>IF(D$22="","",D$22)</f>
        <v>48</v>
      </c>
      <c r="AF575">
        <f>IF(E$22="","",E$22)</f>
        <v>9</v>
      </c>
      <c r="AG575">
        <f>IF(F$22="","",F$22)</f>
        <v>9</v>
      </c>
      <c r="AH575">
        <f>IF(G$22="","",G$22)</f>
        <v>0.18</v>
      </c>
      <c r="AI575">
        <f>IF(H$22="","",H$22)</f>
        <v>0.18</v>
      </c>
      <c r="AJ575">
        <f>IF(I$22="","",I$22)</f>
        <v>1.7999999999999998</v>
      </c>
      <c r="AK575">
        <f>IF(J$22="","",J$22)</f>
        <v>1.7999999999999998</v>
      </c>
      <c r="AL575">
        <f>IF(K$22="","",K$22)</f>
        <v>0.09</v>
      </c>
      <c r="AM575">
        <f>IF(L$22="","",L$22)</f>
        <v>0.18</v>
      </c>
      <c r="AN575">
        <f>IF(M$22="","",M$22)</f>
        <v>0.18</v>
      </c>
      <c r="AP575">
        <f>$B$16</f>
        <v>40</v>
      </c>
      <c r="AQ575">
        <f>$B$16</f>
        <v>40</v>
      </c>
      <c r="AR575">
        <f>$B$16</f>
        <v>40</v>
      </c>
      <c r="AS575">
        <f>$B$16</f>
        <v>40</v>
      </c>
      <c r="AT575">
        <f>$B$16</f>
        <v>40</v>
      </c>
      <c r="AU575">
        <f>$B$16</f>
        <v>40</v>
      </c>
      <c r="AV575">
        <f>$B$16</f>
        <v>40</v>
      </c>
      <c r="AW575">
        <f>$B$16</f>
        <v>40</v>
      </c>
      <c r="AX575">
        <f>$B$16</f>
        <v>40</v>
      </c>
      <c r="AY575">
        <f>$B$16</f>
        <v>40</v>
      </c>
      <c r="AZ575">
        <f>$B$16</f>
        <v>40</v>
      </c>
      <c r="BA575">
        <f>$B$16</f>
        <v>40</v>
      </c>
    </row>
    <row r="576">
      <c r="B576" t="str">
        <f>IF($A576="","",VLOOKUP($A576,DADOS!$F:$R,2,FALSE))</f>
        <v/>
      </c>
      <c r="C576" t="str">
        <f>IF($A576="","",VLOOKUP($A576,DADOS!$F:$R,3,FALSE))</f>
        <v/>
      </c>
      <c r="D576" t="str">
        <f>IF($A576="","",VLOOKUP($A576,DADOS!$F:$R,4,FALSE))</f>
        <v/>
      </c>
      <c r="E576" t="str">
        <f>IF($A576="","",VLOOKUP($A576,DADOS!$F:$R,5,FALSE))</f>
        <v/>
      </c>
      <c r="F576" t="str">
        <f>IF($A576="","",VLOOKUP($A576,DADOS!$F:$R,6,FALSE))</f>
        <v/>
      </c>
      <c r="G576" t="str">
        <f>IF($A576="","",VLOOKUP($A576,DADOS!$F:$R,7,FALSE))</f>
        <v/>
      </c>
      <c r="H576" t="str">
        <f>IF($A576="","",VLOOKUP($A576,DADOS!$F:$R,8,FALSE))</f>
        <v/>
      </c>
      <c r="I576" t="str">
        <f>IF($A576="","",VLOOKUP($A576,DADOS!$F:$R,9,FALSE))</f>
        <v/>
      </c>
      <c r="J576" t="str">
        <f>IF($A576="","",VLOOKUP($A576,DADOS!$F:$R,10,FALSE))</f>
        <v/>
      </c>
      <c r="K576" t="str">
        <f>IF($A576="","",VLOOKUP($A576,DADOS!$F:$R,11,FALSE))</f>
        <v/>
      </c>
      <c r="L576" t="str">
        <f>IF($A576="","",VLOOKUP($A576,DADOS!$F:$R,12,FALSE))</f>
        <v/>
      </c>
      <c r="M576" t="str">
        <f>IF($A576="","",VLOOKUP($A576,DADOS!$F:$R,13,FALSE))</f>
        <v/>
      </c>
      <c r="P576">
        <f>IF($B$23="","",$B$23)</f>
        <v>32</v>
      </c>
      <c r="Q576">
        <f>IF($C$23="","",$C$23)</f>
        <v>16</v>
      </c>
      <c r="R576">
        <f>IF($D$23="","",$D$23)</f>
        <v>32</v>
      </c>
      <c r="S576">
        <f>IF(E$23="","",E$23)</f>
        <v>6</v>
      </c>
      <c r="T576">
        <f>IF(F$23="","",F$23)</f>
        <v>6</v>
      </c>
      <c r="U576">
        <f>IF(G$23="","",G$23)</f>
        <v>0.12</v>
      </c>
      <c r="V576">
        <f>IF(H$23="","",H$23)</f>
        <v>0.12</v>
      </c>
      <c r="W576">
        <f>IF($B$23="","",$B$23)</f>
        <v>32</v>
      </c>
      <c r="X576">
        <f>IF($C$23="","",$C$23)</f>
        <v>16</v>
      </c>
      <c r="Y576">
        <f>IF($D$23="","",$D$23)</f>
        <v>32</v>
      </c>
      <c r="Z576">
        <f>IF(L$23="","",L$23)</f>
        <v>0.12</v>
      </c>
      <c r="AA576">
        <f>IF(M$23="","",M$23)</f>
        <v>0.12</v>
      </c>
      <c r="AC576">
        <f>IF(B$22="","",B$22)</f>
        <v>48</v>
      </c>
      <c r="AD576">
        <f>IF(C$22="","",C$22)</f>
        <v>24</v>
      </c>
      <c r="AE576">
        <f>IF(D$22="","",D$22)</f>
        <v>48</v>
      </c>
      <c r="AF576">
        <f>IF(E$22="","",E$22)</f>
        <v>9</v>
      </c>
      <c r="AG576">
        <f>IF(F$22="","",F$22)</f>
        <v>9</v>
      </c>
      <c r="AH576">
        <f>IF(G$22="","",G$22)</f>
        <v>0.18</v>
      </c>
      <c r="AI576">
        <f>IF(H$22="","",H$22)</f>
        <v>0.18</v>
      </c>
      <c r="AJ576">
        <f>IF(I$22="","",I$22)</f>
        <v>1.7999999999999998</v>
      </c>
      <c r="AK576">
        <f>IF(J$22="","",J$22)</f>
        <v>1.7999999999999998</v>
      </c>
      <c r="AL576">
        <f>IF(K$22="","",K$22)</f>
        <v>0.09</v>
      </c>
      <c r="AM576">
        <f>IF(L$22="","",L$22)</f>
        <v>0.18</v>
      </c>
      <c r="AN576">
        <f>IF(M$22="","",M$22)</f>
        <v>0.18</v>
      </c>
      <c r="AP576">
        <f>$B$16</f>
        <v>40</v>
      </c>
      <c r="AQ576">
        <f>$B$16</f>
        <v>40</v>
      </c>
      <c r="AR576">
        <f>$B$16</f>
        <v>40</v>
      </c>
      <c r="AS576">
        <f>$B$16</f>
        <v>40</v>
      </c>
      <c r="AT576">
        <f>$B$16</f>
        <v>40</v>
      </c>
      <c r="AU576">
        <f>$B$16</f>
        <v>40</v>
      </c>
      <c r="AV576">
        <f>$B$16</f>
        <v>40</v>
      </c>
      <c r="AW576">
        <f>$B$16</f>
        <v>40</v>
      </c>
      <c r="AX576">
        <f>$B$16</f>
        <v>40</v>
      </c>
      <c r="AY576">
        <f>$B$16</f>
        <v>40</v>
      </c>
      <c r="AZ576">
        <f>$B$16</f>
        <v>40</v>
      </c>
      <c r="BA576">
        <f>$B$16</f>
        <v>40</v>
      </c>
    </row>
    <row r="577">
      <c r="B577" t="str">
        <f>IF($A577="","",VLOOKUP($A577,DADOS!$F:$R,2,FALSE))</f>
        <v/>
      </c>
      <c r="C577" t="str">
        <f>IF($A577="","",VLOOKUP($A577,DADOS!$F:$R,3,FALSE))</f>
        <v/>
      </c>
      <c r="D577" t="str">
        <f>IF($A577="","",VLOOKUP($A577,DADOS!$F:$R,4,FALSE))</f>
        <v/>
      </c>
      <c r="E577" t="str">
        <f>IF($A577="","",VLOOKUP($A577,DADOS!$F:$R,5,FALSE))</f>
        <v/>
      </c>
      <c r="F577" t="str">
        <f>IF($A577="","",VLOOKUP($A577,DADOS!$F:$R,6,FALSE))</f>
        <v/>
      </c>
      <c r="G577" t="str">
        <f>IF($A577="","",VLOOKUP($A577,DADOS!$F:$R,7,FALSE))</f>
        <v/>
      </c>
      <c r="H577" t="str">
        <f>IF($A577="","",VLOOKUP($A577,DADOS!$F:$R,8,FALSE))</f>
        <v/>
      </c>
      <c r="I577" t="str">
        <f>IF($A577="","",VLOOKUP($A577,DADOS!$F:$R,9,FALSE))</f>
        <v/>
      </c>
      <c r="J577" t="str">
        <f>IF($A577="","",VLOOKUP($A577,DADOS!$F:$R,10,FALSE))</f>
        <v/>
      </c>
      <c r="K577" t="str">
        <f>IF($A577="","",VLOOKUP($A577,DADOS!$F:$R,11,FALSE))</f>
        <v/>
      </c>
      <c r="L577" t="str">
        <f>IF($A577="","",VLOOKUP($A577,DADOS!$F:$R,12,FALSE))</f>
        <v/>
      </c>
      <c r="M577" t="str">
        <f>IF($A577="","",VLOOKUP($A577,DADOS!$F:$R,13,FALSE))</f>
        <v/>
      </c>
      <c r="P577">
        <f>IF($B$23="","",$B$23)</f>
        <v>32</v>
      </c>
      <c r="Q577">
        <f>IF($C$23="","",$C$23)</f>
        <v>16</v>
      </c>
      <c r="R577">
        <f>IF($D$23="","",$D$23)</f>
        <v>32</v>
      </c>
      <c r="S577">
        <f>IF(E$23="","",E$23)</f>
        <v>6</v>
      </c>
      <c r="T577">
        <f>IF(F$23="","",F$23)</f>
        <v>6</v>
      </c>
      <c r="U577">
        <f>IF(G$23="","",G$23)</f>
        <v>0.12</v>
      </c>
      <c r="V577">
        <f>IF(H$23="","",H$23)</f>
        <v>0.12</v>
      </c>
      <c r="W577">
        <f>IF($B$23="","",$B$23)</f>
        <v>32</v>
      </c>
      <c r="X577">
        <f>IF($C$23="","",$C$23)</f>
        <v>16</v>
      </c>
      <c r="Y577">
        <f>IF($D$23="","",$D$23)</f>
        <v>32</v>
      </c>
      <c r="Z577">
        <f>IF(L$23="","",L$23)</f>
        <v>0.12</v>
      </c>
      <c r="AA577">
        <f>IF(M$23="","",M$23)</f>
        <v>0.12</v>
      </c>
      <c r="AC577">
        <f>IF(B$22="","",B$22)</f>
        <v>48</v>
      </c>
      <c r="AD577">
        <f>IF(C$22="","",C$22)</f>
        <v>24</v>
      </c>
      <c r="AE577">
        <f>IF(D$22="","",D$22)</f>
        <v>48</v>
      </c>
      <c r="AF577">
        <f>IF(E$22="","",E$22)</f>
        <v>9</v>
      </c>
      <c r="AG577">
        <f>IF(F$22="","",F$22)</f>
        <v>9</v>
      </c>
      <c r="AH577">
        <f>IF(G$22="","",G$22)</f>
        <v>0.18</v>
      </c>
      <c r="AI577">
        <f>IF(H$22="","",H$22)</f>
        <v>0.18</v>
      </c>
      <c r="AJ577">
        <f>IF(I$22="","",I$22)</f>
        <v>1.7999999999999998</v>
      </c>
      <c r="AK577">
        <f>IF(J$22="","",J$22)</f>
        <v>1.7999999999999998</v>
      </c>
      <c r="AL577">
        <f>IF(K$22="","",K$22)</f>
        <v>0.09</v>
      </c>
      <c r="AM577">
        <f>IF(L$22="","",L$22)</f>
        <v>0.18</v>
      </c>
      <c r="AN577">
        <f>IF(M$22="","",M$22)</f>
        <v>0.18</v>
      </c>
      <c r="AP577">
        <f>$B$16</f>
        <v>40</v>
      </c>
      <c r="AQ577">
        <f>$B$16</f>
        <v>40</v>
      </c>
      <c r="AR577">
        <f>$B$16</f>
        <v>40</v>
      </c>
      <c r="AS577">
        <f>$B$16</f>
        <v>40</v>
      </c>
      <c r="AT577">
        <f>$B$16</f>
        <v>40</v>
      </c>
      <c r="AU577">
        <f>$B$16</f>
        <v>40</v>
      </c>
      <c r="AV577">
        <f>$B$16</f>
        <v>40</v>
      </c>
      <c r="AW577">
        <f>$B$16</f>
        <v>40</v>
      </c>
      <c r="AX577">
        <f>$B$16</f>
        <v>40</v>
      </c>
      <c r="AY577">
        <f>$B$16</f>
        <v>40</v>
      </c>
      <c r="AZ577">
        <f>$B$16</f>
        <v>40</v>
      </c>
      <c r="BA577">
        <f>$B$16</f>
        <v>40</v>
      </c>
    </row>
    <row r="578">
      <c r="B578" t="str">
        <f>IF($A578="","",VLOOKUP($A578,DADOS!$F:$R,2,FALSE))</f>
        <v/>
      </c>
      <c r="C578" t="str">
        <f>IF($A578="","",VLOOKUP($A578,DADOS!$F:$R,3,FALSE))</f>
        <v/>
      </c>
      <c r="D578" t="str">
        <f>IF($A578="","",VLOOKUP($A578,DADOS!$F:$R,4,FALSE))</f>
        <v/>
      </c>
      <c r="E578" t="str">
        <f>IF($A578="","",VLOOKUP($A578,DADOS!$F:$R,5,FALSE))</f>
        <v/>
      </c>
      <c r="F578" t="str">
        <f>IF($A578="","",VLOOKUP($A578,DADOS!$F:$R,6,FALSE))</f>
        <v/>
      </c>
      <c r="G578" t="str">
        <f>IF($A578="","",VLOOKUP($A578,DADOS!$F:$R,7,FALSE))</f>
        <v/>
      </c>
      <c r="H578" t="str">
        <f>IF($A578="","",VLOOKUP($A578,DADOS!$F:$R,8,FALSE))</f>
        <v/>
      </c>
      <c r="I578" t="str">
        <f>IF($A578="","",VLOOKUP($A578,DADOS!$F:$R,9,FALSE))</f>
        <v/>
      </c>
      <c r="J578" t="str">
        <f>IF($A578="","",VLOOKUP($A578,DADOS!$F:$R,10,FALSE))</f>
        <v/>
      </c>
      <c r="K578" t="str">
        <f>IF($A578="","",VLOOKUP($A578,DADOS!$F:$R,11,FALSE))</f>
        <v/>
      </c>
      <c r="L578" t="str">
        <f>IF($A578="","",VLOOKUP($A578,DADOS!$F:$R,12,FALSE))</f>
        <v/>
      </c>
      <c r="M578" t="str">
        <f>IF($A578="","",VLOOKUP($A578,DADOS!$F:$R,13,FALSE))</f>
        <v/>
      </c>
      <c r="P578">
        <f>IF($B$23="","",$B$23)</f>
        <v>32</v>
      </c>
      <c r="Q578">
        <f>IF($C$23="","",$C$23)</f>
        <v>16</v>
      </c>
      <c r="R578">
        <f>IF($D$23="","",$D$23)</f>
        <v>32</v>
      </c>
      <c r="S578">
        <f>IF(E$23="","",E$23)</f>
        <v>6</v>
      </c>
      <c r="T578">
        <f>IF(F$23="","",F$23)</f>
        <v>6</v>
      </c>
      <c r="U578">
        <f>IF(G$23="","",G$23)</f>
        <v>0.12</v>
      </c>
      <c r="V578">
        <f>IF(H$23="","",H$23)</f>
        <v>0.12</v>
      </c>
      <c r="W578">
        <f>IF($B$23="","",$B$23)</f>
        <v>32</v>
      </c>
      <c r="X578">
        <f>IF($C$23="","",$C$23)</f>
        <v>16</v>
      </c>
      <c r="Y578">
        <f>IF($D$23="","",$D$23)</f>
        <v>32</v>
      </c>
      <c r="Z578">
        <f>IF(L$23="","",L$23)</f>
        <v>0.12</v>
      </c>
      <c r="AA578">
        <f>IF(M$23="","",M$23)</f>
        <v>0.12</v>
      </c>
      <c r="AC578">
        <f>IF(B$22="","",B$22)</f>
        <v>48</v>
      </c>
      <c r="AD578">
        <f>IF(C$22="","",C$22)</f>
        <v>24</v>
      </c>
      <c r="AE578">
        <f>IF(D$22="","",D$22)</f>
        <v>48</v>
      </c>
      <c r="AF578">
        <f>IF(E$22="","",E$22)</f>
        <v>9</v>
      </c>
      <c r="AG578">
        <f>IF(F$22="","",F$22)</f>
        <v>9</v>
      </c>
      <c r="AH578">
        <f>IF(G$22="","",G$22)</f>
        <v>0.18</v>
      </c>
      <c r="AI578">
        <f>IF(H$22="","",H$22)</f>
        <v>0.18</v>
      </c>
      <c r="AJ578">
        <f>IF(I$22="","",I$22)</f>
        <v>1.7999999999999998</v>
      </c>
      <c r="AK578">
        <f>IF(J$22="","",J$22)</f>
        <v>1.7999999999999998</v>
      </c>
      <c r="AL578">
        <f>IF(K$22="","",K$22)</f>
        <v>0.09</v>
      </c>
      <c r="AM578">
        <f>IF(L$22="","",L$22)</f>
        <v>0.18</v>
      </c>
      <c r="AN578">
        <f>IF(M$22="","",M$22)</f>
        <v>0.18</v>
      </c>
      <c r="AP578">
        <f>$B$16</f>
        <v>40</v>
      </c>
      <c r="AQ578">
        <f>$B$16</f>
        <v>40</v>
      </c>
      <c r="AR578">
        <f>$B$16</f>
        <v>40</v>
      </c>
      <c r="AS578">
        <f>$B$16</f>
        <v>40</v>
      </c>
      <c r="AT578">
        <f>$B$16</f>
        <v>40</v>
      </c>
      <c r="AU578">
        <f>$B$16</f>
        <v>40</v>
      </c>
      <c r="AV578">
        <f>$B$16</f>
        <v>40</v>
      </c>
      <c r="AW578">
        <f>$B$16</f>
        <v>40</v>
      </c>
      <c r="AX578">
        <f>$B$16</f>
        <v>40</v>
      </c>
      <c r="AY578">
        <f>$B$16</f>
        <v>40</v>
      </c>
      <c r="AZ578">
        <f>$B$16</f>
        <v>40</v>
      </c>
      <c r="BA578">
        <f>$B$16</f>
        <v>40</v>
      </c>
    </row>
    <row r="579">
      <c r="B579" t="str">
        <f>IF($A579="","",VLOOKUP($A579,DADOS!$F:$R,2,FALSE))</f>
        <v/>
      </c>
      <c r="C579" t="str">
        <f>IF($A579="","",VLOOKUP($A579,DADOS!$F:$R,3,FALSE))</f>
        <v/>
      </c>
      <c r="D579" t="str">
        <f>IF($A579="","",VLOOKUP($A579,DADOS!$F:$R,4,FALSE))</f>
        <v/>
      </c>
      <c r="E579" t="str">
        <f>IF($A579="","",VLOOKUP($A579,DADOS!$F:$R,5,FALSE))</f>
        <v/>
      </c>
      <c r="F579" t="str">
        <f>IF($A579="","",VLOOKUP($A579,DADOS!$F:$R,6,FALSE))</f>
        <v/>
      </c>
      <c r="G579" t="str">
        <f>IF($A579="","",VLOOKUP($A579,DADOS!$F:$R,7,FALSE))</f>
        <v/>
      </c>
      <c r="H579" t="str">
        <f>IF($A579="","",VLOOKUP($A579,DADOS!$F:$R,8,FALSE))</f>
        <v/>
      </c>
      <c r="I579" t="str">
        <f>IF($A579="","",VLOOKUP($A579,DADOS!$F:$R,9,FALSE))</f>
        <v/>
      </c>
      <c r="J579" t="str">
        <f>IF($A579="","",VLOOKUP($A579,DADOS!$F:$R,10,FALSE))</f>
        <v/>
      </c>
      <c r="K579" t="str">
        <f>IF($A579="","",VLOOKUP($A579,DADOS!$F:$R,11,FALSE))</f>
        <v/>
      </c>
      <c r="L579" t="str">
        <f>IF($A579="","",VLOOKUP($A579,DADOS!$F:$R,12,FALSE))</f>
        <v/>
      </c>
      <c r="M579" t="str">
        <f>IF($A579="","",VLOOKUP($A579,DADOS!$F:$R,13,FALSE))</f>
        <v/>
      </c>
      <c r="P579">
        <f>IF($B$23="","",$B$23)</f>
        <v>32</v>
      </c>
      <c r="Q579">
        <f>IF($C$23="","",$C$23)</f>
        <v>16</v>
      </c>
      <c r="R579">
        <f>IF($D$23="","",$D$23)</f>
        <v>32</v>
      </c>
      <c r="S579">
        <f>IF(E$23="","",E$23)</f>
        <v>6</v>
      </c>
      <c r="T579">
        <f>IF(F$23="","",F$23)</f>
        <v>6</v>
      </c>
      <c r="U579">
        <f>IF(G$23="","",G$23)</f>
        <v>0.12</v>
      </c>
      <c r="V579">
        <f>IF(H$23="","",H$23)</f>
        <v>0.12</v>
      </c>
      <c r="W579">
        <f>IF($B$23="","",$B$23)</f>
        <v>32</v>
      </c>
      <c r="X579">
        <f>IF($C$23="","",$C$23)</f>
        <v>16</v>
      </c>
      <c r="Y579">
        <f>IF($D$23="","",$D$23)</f>
        <v>32</v>
      </c>
      <c r="Z579">
        <f>IF(L$23="","",L$23)</f>
        <v>0.12</v>
      </c>
      <c r="AA579">
        <f>IF(M$23="","",M$23)</f>
        <v>0.12</v>
      </c>
      <c r="AC579">
        <f>IF(B$22="","",B$22)</f>
        <v>48</v>
      </c>
      <c r="AD579">
        <f>IF(C$22="","",C$22)</f>
        <v>24</v>
      </c>
      <c r="AE579">
        <f>IF(D$22="","",D$22)</f>
        <v>48</v>
      </c>
      <c r="AF579">
        <f>IF(E$22="","",E$22)</f>
        <v>9</v>
      </c>
      <c r="AG579">
        <f>IF(F$22="","",F$22)</f>
        <v>9</v>
      </c>
      <c r="AH579">
        <f>IF(G$22="","",G$22)</f>
        <v>0.18</v>
      </c>
      <c r="AI579">
        <f>IF(H$22="","",H$22)</f>
        <v>0.18</v>
      </c>
      <c r="AJ579">
        <f>IF(I$22="","",I$22)</f>
        <v>1.7999999999999998</v>
      </c>
      <c r="AK579">
        <f>IF(J$22="","",J$22)</f>
        <v>1.7999999999999998</v>
      </c>
      <c r="AL579">
        <f>IF(K$22="","",K$22)</f>
        <v>0.09</v>
      </c>
      <c r="AM579">
        <f>IF(L$22="","",L$22)</f>
        <v>0.18</v>
      </c>
      <c r="AN579">
        <f>IF(M$22="","",M$22)</f>
        <v>0.18</v>
      </c>
      <c r="AP579">
        <f>$B$16</f>
        <v>40</v>
      </c>
      <c r="AQ579">
        <f>$B$16</f>
        <v>40</v>
      </c>
      <c r="AR579">
        <f>$B$16</f>
        <v>40</v>
      </c>
      <c r="AS579">
        <f>$B$16</f>
        <v>40</v>
      </c>
      <c r="AT579">
        <f>$B$16</f>
        <v>40</v>
      </c>
      <c r="AU579">
        <f>$B$16</f>
        <v>40</v>
      </c>
      <c r="AV579">
        <f>$B$16</f>
        <v>40</v>
      </c>
      <c r="AW579">
        <f>$B$16</f>
        <v>40</v>
      </c>
      <c r="AX579">
        <f>$B$16</f>
        <v>40</v>
      </c>
      <c r="AY579">
        <f>$B$16</f>
        <v>40</v>
      </c>
      <c r="AZ579">
        <f>$B$16</f>
        <v>40</v>
      </c>
      <c r="BA579">
        <f>$B$16</f>
        <v>40</v>
      </c>
    </row>
    <row r="580">
      <c r="B580" t="str">
        <f>IF($A580="","",VLOOKUP($A580,DADOS!$F:$R,2,FALSE))</f>
        <v/>
      </c>
      <c r="C580" t="str">
        <f>IF($A580="","",VLOOKUP($A580,DADOS!$F:$R,3,FALSE))</f>
        <v/>
      </c>
      <c r="D580" t="str">
        <f>IF($A580="","",VLOOKUP($A580,DADOS!$F:$R,4,FALSE))</f>
        <v/>
      </c>
      <c r="E580" t="str">
        <f>IF($A580="","",VLOOKUP($A580,DADOS!$F:$R,5,FALSE))</f>
        <v/>
      </c>
      <c r="F580" t="str">
        <f>IF($A580="","",VLOOKUP($A580,DADOS!$F:$R,6,FALSE))</f>
        <v/>
      </c>
      <c r="G580" t="str">
        <f>IF($A580="","",VLOOKUP($A580,DADOS!$F:$R,7,FALSE))</f>
        <v/>
      </c>
      <c r="H580" t="str">
        <f>IF($A580="","",VLOOKUP($A580,DADOS!$F:$R,8,FALSE))</f>
        <v/>
      </c>
      <c r="I580" t="str">
        <f>IF($A580="","",VLOOKUP($A580,DADOS!$F:$R,9,FALSE))</f>
        <v/>
      </c>
      <c r="J580" t="str">
        <f>IF($A580="","",VLOOKUP($A580,DADOS!$F:$R,10,FALSE))</f>
        <v/>
      </c>
      <c r="K580" t="str">
        <f>IF($A580="","",VLOOKUP($A580,DADOS!$F:$R,11,FALSE))</f>
        <v/>
      </c>
      <c r="L580" t="str">
        <f>IF($A580="","",VLOOKUP($A580,DADOS!$F:$R,12,FALSE))</f>
        <v/>
      </c>
      <c r="M580" t="str">
        <f>IF($A580="","",VLOOKUP($A580,DADOS!$F:$R,13,FALSE))</f>
        <v/>
      </c>
      <c r="P580">
        <f>IF($B$23="","",$B$23)</f>
        <v>32</v>
      </c>
      <c r="Q580">
        <f>IF($C$23="","",$C$23)</f>
        <v>16</v>
      </c>
      <c r="R580">
        <f>IF($D$23="","",$D$23)</f>
        <v>32</v>
      </c>
      <c r="S580">
        <f>IF(E$23="","",E$23)</f>
        <v>6</v>
      </c>
      <c r="T580">
        <f>IF(F$23="","",F$23)</f>
        <v>6</v>
      </c>
      <c r="U580">
        <f>IF(G$23="","",G$23)</f>
        <v>0.12</v>
      </c>
      <c r="V580">
        <f>IF(H$23="","",H$23)</f>
        <v>0.12</v>
      </c>
      <c r="W580">
        <f>IF($B$23="","",$B$23)</f>
        <v>32</v>
      </c>
      <c r="X580">
        <f>IF($C$23="","",$C$23)</f>
        <v>16</v>
      </c>
      <c r="Y580">
        <f>IF($D$23="","",$D$23)</f>
        <v>32</v>
      </c>
      <c r="Z580">
        <f>IF(L$23="","",L$23)</f>
        <v>0.12</v>
      </c>
      <c r="AA580">
        <f>IF(M$23="","",M$23)</f>
        <v>0.12</v>
      </c>
      <c r="AC580">
        <f>IF(B$22="","",B$22)</f>
        <v>48</v>
      </c>
      <c r="AD580">
        <f>IF(C$22="","",C$22)</f>
        <v>24</v>
      </c>
      <c r="AE580">
        <f>IF(D$22="","",D$22)</f>
        <v>48</v>
      </c>
      <c r="AF580">
        <f>IF(E$22="","",E$22)</f>
        <v>9</v>
      </c>
      <c r="AG580">
        <f>IF(F$22="","",F$22)</f>
        <v>9</v>
      </c>
      <c r="AH580">
        <f>IF(G$22="","",G$22)</f>
        <v>0.18</v>
      </c>
      <c r="AI580">
        <f>IF(H$22="","",H$22)</f>
        <v>0.18</v>
      </c>
      <c r="AJ580">
        <f>IF(I$22="","",I$22)</f>
        <v>1.7999999999999998</v>
      </c>
      <c r="AK580">
        <f>IF(J$22="","",J$22)</f>
        <v>1.7999999999999998</v>
      </c>
      <c r="AL580">
        <f>IF(K$22="","",K$22)</f>
        <v>0.09</v>
      </c>
      <c r="AM580">
        <f>IF(L$22="","",L$22)</f>
        <v>0.18</v>
      </c>
      <c r="AN580">
        <f>IF(M$22="","",M$22)</f>
        <v>0.18</v>
      </c>
      <c r="AP580">
        <f>$B$16</f>
        <v>40</v>
      </c>
      <c r="AQ580">
        <f>$B$16</f>
        <v>40</v>
      </c>
      <c r="AR580">
        <f>$B$16</f>
        <v>40</v>
      </c>
      <c r="AS580">
        <f>$B$16</f>
        <v>40</v>
      </c>
      <c r="AT580">
        <f>$B$16</f>
        <v>40</v>
      </c>
      <c r="AU580">
        <f>$B$16</f>
        <v>40</v>
      </c>
      <c r="AV580">
        <f>$B$16</f>
        <v>40</v>
      </c>
      <c r="AW580">
        <f>$B$16</f>
        <v>40</v>
      </c>
      <c r="AX580">
        <f>$B$16</f>
        <v>40</v>
      </c>
      <c r="AY580">
        <f>$B$16</f>
        <v>40</v>
      </c>
      <c r="AZ580">
        <f>$B$16</f>
        <v>40</v>
      </c>
      <c r="BA580">
        <f>$B$16</f>
        <v>40</v>
      </c>
    </row>
    <row r="581">
      <c r="B581" t="str">
        <f>IF($A581="","",VLOOKUP($A581,DADOS!$F:$R,2,FALSE))</f>
        <v/>
      </c>
      <c r="C581" t="str">
        <f>IF($A581="","",VLOOKUP($A581,DADOS!$F:$R,3,FALSE))</f>
        <v/>
      </c>
      <c r="D581" t="str">
        <f>IF($A581="","",VLOOKUP($A581,DADOS!$F:$R,4,FALSE))</f>
        <v/>
      </c>
      <c r="E581" t="str">
        <f>IF($A581="","",VLOOKUP($A581,DADOS!$F:$R,5,FALSE))</f>
        <v/>
      </c>
      <c r="F581" t="str">
        <f>IF($A581="","",VLOOKUP($A581,DADOS!$F:$R,6,FALSE))</f>
        <v/>
      </c>
      <c r="G581" t="str">
        <f>IF($A581="","",VLOOKUP($A581,DADOS!$F:$R,7,FALSE))</f>
        <v/>
      </c>
      <c r="H581" t="str">
        <f>IF($A581="","",VLOOKUP($A581,DADOS!$F:$R,8,FALSE))</f>
        <v/>
      </c>
      <c r="I581" t="str">
        <f>IF($A581="","",VLOOKUP($A581,DADOS!$F:$R,9,FALSE))</f>
        <v/>
      </c>
      <c r="J581" t="str">
        <f>IF($A581="","",VLOOKUP($A581,DADOS!$F:$R,10,FALSE))</f>
        <v/>
      </c>
      <c r="K581" t="str">
        <f>IF($A581="","",VLOOKUP($A581,DADOS!$F:$R,11,FALSE))</f>
        <v/>
      </c>
      <c r="L581" t="str">
        <f>IF($A581="","",VLOOKUP($A581,DADOS!$F:$R,12,FALSE))</f>
        <v/>
      </c>
      <c r="M581" t="str">
        <f>IF($A581="","",VLOOKUP($A581,DADOS!$F:$R,13,FALSE))</f>
        <v/>
      </c>
      <c r="P581">
        <f>IF($B$23="","",$B$23)</f>
        <v>32</v>
      </c>
      <c r="Q581">
        <f>IF($C$23="","",$C$23)</f>
        <v>16</v>
      </c>
      <c r="R581">
        <f>IF($D$23="","",$D$23)</f>
        <v>32</v>
      </c>
      <c r="S581">
        <f>IF(E$23="","",E$23)</f>
        <v>6</v>
      </c>
      <c r="T581">
        <f>IF(F$23="","",F$23)</f>
        <v>6</v>
      </c>
      <c r="U581">
        <f>IF(G$23="","",G$23)</f>
        <v>0.12</v>
      </c>
      <c r="V581">
        <f>IF(H$23="","",H$23)</f>
        <v>0.12</v>
      </c>
      <c r="W581">
        <f>IF($B$23="","",$B$23)</f>
        <v>32</v>
      </c>
      <c r="X581">
        <f>IF($C$23="","",$C$23)</f>
        <v>16</v>
      </c>
      <c r="Y581">
        <f>IF($D$23="","",$D$23)</f>
        <v>32</v>
      </c>
      <c r="Z581">
        <f>IF(L$23="","",L$23)</f>
        <v>0.12</v>
      </c>
      <c r="AA581">
        <f>IF(M$23="","",M$23)</f>
        <v>0.12</v>
      </c>
      <c r="AC581">
        <f>IF(B$22="","",B$22)</f>
        <v>48</v>
      </c>
      <c r="AD581">
        <f>IF(C$22="","",C$22)</f>
        <v>24</v>
      </c>
      <c r="AE581">
        <f>IF(D$22="","",D$22)</f>
        <v>48</v>
      </c>
      <c r="AF581">
        <f>IF(E$22="","",E$22)</f>
        <v>9</v>
      </c>
      <c r="AG581">
        <f>IF(F$22="","",F$22)</f>
        <v>9</v>
      </c>
      <c r="AH581">
        <f>IF(G$22="","",G$22)</f>
        <v>0.18</v>
      </c>
      <c r="AI581">
        <f>IF(H$22="","",H$22)</f>
        <v>0.18</v>
      </c>
      <c r="AJ581">
        <f>IF(I$22="","",I$22)</f>
        <v>1.7999999999999998</v>
      </c>
      <c r="AK581">
        <f>IF(J$22="","",J$22)</f>
        <v>1.7999999999999998</v>
      </c>
      <c r="AL581">
        <f>IF(K$22="","",K$22)</f>
        <v>0.09</v>
      </c>
      <c r="AM581">
        <f>IF(L$22="","",L$22)</f>
        <v>0.18</v>
      </c>
      <c r="AN581">
        <f>IF(M$22="","",M$22)</f>
        <v>0.18</v>
      </c>
      <c r="AP581">
        <f>$B$16</f>
        <v>40</v>
      </c>
      <c r="AQ581">
        <f>$B$16</f>
        <v>40</v>
      </c>
      <c r="AR581">
        <f>$B$16</f>
        <v>40</v>
      </c>
      <c r="AS581">
        <f>$B$16</f>
        <v>40</v>
      </c>
      <c r="AT581">
        <f>$B$16</f>
        <v>40</v>
      </c>
      <c r="AU581">
        <f>$B$16</f>
        <v>40</v>
      </c>
      <c r="AV581">
        <f>$B$16</f>
        <v>40</v>
      </c>
      <c r="AW581">
        <f>$B$16</f>
        <v>40</v>
      </c>
      <c r="AX581">
        <f>$B$16</f>
        <v>40</v>
      </c>
      <c r="AY581">
        <f>$B$16</f>
        <v>40</v>
      </c>
      <c r="AZ581">
        <f>$B$16</f>
        <v>40</v>
      </c>
      <c r="BA581">
        <f>$B$16</f>
        <v>40</v>
      </c>
    </row>
    <row r="582">
      <c r="B582" t="str">
        <f>IF($A582="","",VLOOKUP($A582,DADOS!$F:$R,2,FALSE))</f>
        <v/>
      </c>
      <c r="C582" t="str">
        <f>IF($A582="","",VLOOKUP($A582,DADOS!$F:$R,3,FALSE))</f>
        <v/>
      </c>
      <c r="D582" t="str">
        <f>IF($A582="","",VLOOKUP($A582,DADOS!$F:$R,4,FALSE))</f>
        <v/>
      </c>
      <c r="E582" t="str">
        <f>IF($A582="","",VLOOKUP($A582,DADOS!$F:$R,5,FALSE))</f>
        <v/>
      </c>
      <c r="F582" t="str">
        <f>IF($A582="","",VLOOKUP($A582,DADOS!$F:$R,6,FALSE))</f>
        <v/>
      </c>
      <c r="G582" t="str">
        <f>IF($A582="","",VLOOKUP($A582,DADOS!$F:$R,7,FALSE))</f>
        <v/>
      </c>
      <c r="H582" t="str">
        <f>IF($A582="","",VLOOKUP($A582,DADOS!$F:$R,8,FALSE))</f>
        <v/>
      </c>
      <c r="I582" t="str">
        <f>IF($A582="","",VLOOKUP($A582,DADOS!$F:$R,9,FALSE))</f>
        <v/>
      </c>
      <c r="J582" t="str">
        <f>IF($A582="","",VLOOKUP($A582,DADOS!$F:$R,10,FALSE))</f>
        <v/>
      </c>
      <c r="K582" t="str">
        <f>IF($A582="","",VLOOKUP($A582,DADOS!$F:$R,11,FALSE))</f>
        <v/>
      </c>
      <c r="L582" t="str">
        <f>IF($A582="","",VLOOKUP($A582,DADOS!$F:$R,12,FALSE))</f>
        <v/>
      </c>
      <c r="M582" t="str">
        <f>IF($A582="","",VLOOKUP($A582,DADOS!$F:$R,13,FALSE))</f>
        <v/>
      </c>
      <c r="P582">
        <f>IF($B$23="","",$B$23)</f>
        <v>32</v>
      </c>
      <c r="Q582">
        <f>IF($C$23="","",$C$23)</f>
        <v>16</v>
      </c>
      <c r="R582">
        <f>IF($D$23="","",$D$23)</f>
        <v>32</v>
      </c>
      <c r="S582">
        <f>IF(E$23="","",E$23)</f>
        <v>6</v>
      </c>
      <c r="T582">
        <f>IF(F$23="","",F$23)</f>
        <v>6</v>
      </c>
      <c r="U582">
        <f>IF(G$23="","",G$23)</f>
        <v>0.12</v>
      </c>
      <c r="V582">
        <f>IF(H$23="","",H$23)</f>
        <v>0.12</v>
      </c>
      <c r="W582">
        <f>IF($B$23="","",$B$23)</f>
        <v>32</v>
      </c>
      <c r="X582">
        <f>IF($C$23="","",$C$23)</f>
        <v>16</v>
      </c>
      <c r="Y582">
        <f>IF($D$23="","",$D$23)</f>
        <v>32</v>
      </c>
      <c r="Z582">
        <f>IF(L$23="","",L$23)</f>
        <v>0.12</v>
      </c>
      <c r="AA582">
        <f>IF(M$23="","",M$23)</f>
        <v>0.12</v>
      </c>
      <c r="AC582">
        <f>IF(B$22="","",B$22)</f>
        <v>48</v>
      </c>
      <c r="AD582">
        <f>IF(C$22="","",C$22)</f>
        <v>24</v>
      </c>
      <c r="AE582">
        <f>IF(D$22="","",D$22)</f>
        <v>48</v>
      </c>
      <c r="AF582">
        <f>IF(E$22="","",E$22)</f>
        <v>9</v>
      </c>
      <c r="AG582">
        <f>IF(F$22="","",F$22)</f>
        <v>9</v>
      </c>
      <c r="AH582">
        <f>IF(G$22="","",G$22)</f>
        <v>0.18</v>
      </c>
      <c r="AI582">
        <f>IF(H$22="","",H$22)</f>
        <v>0.18</v>
      </c>
      <c r="AJ582">
        <f>IF(I$22="","",I$22)</f>
        <v>1.7999999999999998</v>
      </c>
      <c r="AK582">
        <f>IF(J$22="","",J$22)</f>
        <v>1.7999999999999998</v>
      </c>
      <c r="AL582">
        <f>IF(K$22="","",K$22)</f>
        <v>0.09</v>
      </c>
      <c r="AM582">
        <f>IF(L$22="","",L$22)</f>
        <v>0.18</v>
      </c>
      <c r="AN582">
        <f>IF(M$22="","",M$22)</f>
        <v>0.18</v>
      </c>
      <c r="AP582">
        <f>$B$16</f>
        <v>40</v>
      </c>
      <c r="AQ582">
        <f>$B$16</f>
        <v>40</v>
      </c>
      <c r="AR582">
        <f>$B$16</f>
        <v>40</v>
      </c>
      <c r="AS582">
        <f>$B$16</f>
        <v>40</v>
      </c>
      <c r="AT582">
        <f>$B$16</f>
        <v>40</v>
      </c>
      <c r="AU582">
        <f>$B$16</f>
        <v>40</v>
      </c>
      <c r="AV582">
        <f>$B$16</f>
        <v>40</v>
      </c>
      <c r="AW582">
        <f>$B$16</f>
        <v>40</v>
      </c>
      <c r="AX582">
        <f>$B$16</f>
        <v>40</v>
      </c>
      <c r="AY582">
        <f>$B$16</f>
        <v>40</v>
      </c>
      <c r="AZ582">
        <f>$B$16</f>
        <v>40</v>
      </c>
      <c r="BA582">
        <f>$B$16</f>
        <v>40</v>
      </c>
    </row>
    <row r="583">
      <c r="B583" t="str">
        <f>IF($A583="","",VLOOKUP($A583,DADOS!$F:$R,2,FALSE))</f>
        <v/>
      </c>
      <c r="C583" t="str">
        <f>IF($A583="","",VLOOKUP($A583,DADOS!$F:$R,3,FALSE))</f>
        <v/>
      </c>
      <c r="D583" t="str">
        <f>IF($A583="","",VLOOKUP($A583,DADOS!$F:$R,4,FALSE))</f>
        <v/>
      </c>
      <c r="E583" t="str">
        <f>IF($A583="","",VLOOKUP($A583,DADOS!$F:$R,5,FALSE))</f>
        <v/>
      </c>
      <c r="F583" t="str">
        <f>IF($A583="","",VLOOKUP($A583,DADOS!$F:$R,6,FALSE))</f>
        <v/>
      </c>
      <c r="G583" t="str">
        <f>IF($A583="","",VLOOKUP($A583,DADOS!$F:$R,7,FALSE))</f>
        <v/>
      </c>
      <c r="H583" t="str">
        <f>IF($A583="","",VLOOKUP($A583,DADOS!$F:$R,8,FALSE))</f>
        <v/>
      </c>
      <c r="I583" t="str">
        <f>IF($A583="","",VLOOKUP($A583,DADOS!$F:$R,9,FALSE))</f>
        <v/>
      </c>
      <c r="J583" t="str">
        <f>IF($A583="","",VLOOKUP($A583,DADOS!$F:$R,10,FALSE))</f>
        <v/>
      </c>
      <c r="K583" t="str">
        <f>IF($A583="","",VLOOKUP($A583,DADOS!$F:$R,11,FALSE))</f>
        <v/>
      </c>
      <c r="L583" t="str">
        <f>IF($A583="","",VLOOKUP($A583,DADOS!$F:$R,12,FALSE))</f>
        <v/>
      </c>
      <c r="M583" t="str">
        <f>IF($A583="","",VLOOKUP($A583,DADOS!$F:$R,13,FALSE))</f>
        <v/>
      </c>
      <c r="P583">
        <f>IF($B$23="","",$B$23)</f>
        <v>32</v>
      </c>
      <c r="Q583">
        <f>IF($C$23="","",$C$23)</f>
        <v>16</v>
      </c>
      <c r="R583">
        <f>IF($D$23="","",$D$23)</f>
        <v>32</v>
      </c>
      <c r="S583">
        <f>IF(E$23="","",E$23)</f>
        <v>6</v>
      </c>
      <c r="T583">
        <f>IF(F$23="","",F$23)</f>
        <v>6</v>
      </c>
      <c r="U583">
        <f>IF(G$23="","",G$23)</f>
        <v>0.12</v>
      </c>
      <c r="V583">
        <f>IF(H$23="","",H$23)</f>
        <v>0.12</v>
      </c>
      <c r="W583">
        <f>IF($B$23="","",$B$23)</f>
        <v>32</v>
      </c>
      <c r="X583">
        <f>IF($C$23="","",$C$23)</f>
        <v>16</v>
      </c>
      <c r="Y583">
        <f>IF($D$23="","",$D$23)</f>
        <v>32</v>
      </c>
      <c r="Z583">
        <f>IF(L$23="","",L$23)</f>
        <v>0.12</v>
      </c>
      <c r="AA583">
        <f>IF(M$23="","",M$23)</f>
        <v>0.12</v>
      </c>
      <c r="AC583">
        <f>IF(B$22="","",B$22)</f>
        <v>48</v>
      </c>
      <c r="AD583">
        <f>IF(C$22="","",C$22)</f>
        <v>24</v>
      </c>
      <c r="AE583">
        <f>IF(D$22="","",D$22)</f>
        <v>48</v>
      </c>
      <c r="AF583">
        <f>IF(E$22="","",E$22)</f>
        <v>9</v>
      </c>
      <c r="AG583">
        <f>IF(F$22="","",F$22)</f>
        <v>9</v>
      </c>
      <c r="AH583">
        <f>IF(G$22="","",G$22)</f>
        <v>0.18</v>
      </c>
      <c r="AI583">
        <f>IF(H$22="","",H$22)</f>
        <v>0.18</v>
      </c>
      <c r="AJ583">
        <f>IF(I$22="","",I$22)</f>
        <v>1.7999999999999998</v>
      </c>
      <c r="AK583">
        <f>IF(J$22="","",J$22)</f>
        <v>1.7999999999999998</v>
      </c>
      <c r="AL583">
        <f>IF(K$22="","",K$22)</f>
        <v>0.09</v>
      </c>
      <c r="AM583">
        <f>IF(L$22="","",L$22)</f>
        <v>0.18</v>
      </c>
      <c r="AN583">
        <f>IF(M$22="","",M$22)</f>
        <v>0.18</v>
      </c>
      <c r="AP583">
        <f>$B$16</f>
        <v>40</v>
      </c>
      <c r="AQ583">
        <f>$B$16</f>
        <v>40</v>
      </c>
      <c r="AR583">
        <f>$B$16</f>
        <v>40</v>
      </c>
      <c r="AS583">
        <f>$B$16</f>
        <v>40</v>
      </c>
      <c r="AT583">
        <f>$B$16</f>
        <v>40</v>
      </c>
      <c r="AU583">
        <f>$B$16</f>
        <v>40</v>
      </c>
      <c r="AV583">
        <f>$B$16</f>
        <v>40</v>
      </c>
      <c r="AW583">
        <f>$B$16</f>
        <v>40</v>
      </c>
      <c r="AX583">
        <f>$B$16</f>
        <v>40</v>
      </c>
      <c r="AY583">
        <f>$B$16</f>
        <v>40</v>
      </c>
      <c r="AZ583">
        <f>$B$16</f>
        <v>40</v>
      </c>
      <c r="BA583">
        <f>$B$16</f>
        <v>40</v>
      </c>
    </row>
    <row r="584">
      <c r="B584" t="str">
        <f>IF($A584="","",VLOOKUP($A584,DADOS!$F:$R,2,FALSE))</f>
        <v/>
      </c>
      <c r="C584" t="str">
        <f>IF($A584="","",VLOOKUP($A584,DADOS!$F:$R,3,FALSE))</f>
        <v/>
      </c>
      <c r="D584" t="str">
        <f>IF($A584="","",VLOOKUP($A584,DADOS!$F:$R,4,FALSE))</f>
        <v/>
      </c>
      <c r="E584" t="str">
        <f>IF($A584="","",VLOOKUP($A584,DADOS!$F:$R,5,FALSE))</f>
        <v/>
      </c>
      <c r="F584" t="str">
        <f>IF($A584="","",VLOOKUP($A584,DADOS!$F:$R,6,FALSE))</f>
        <v/>
      </c>
      <c r="G584" t="str">
        <f>IF($A584="","",VLOOKUP($A584,DADOS!$F:$R,7,FALSE))</f>
        <v/>
      </c>
      <c r="H584" t="str">
        <f>IF($A584="","",VLOOKUP($A584,DADOS!$F:$R,8,FALSE))</f>
        <v/>
      </c>
      <c r="I584" t="str">
        <f>IF($A584="","",VLOOKUP($A584,DADOS!$F:$R,9,FALSE))</f>
        <v/>
      </c>
      <c r="J584" t="str">
        <f>IF($A584="","",VLOOKUP($A584,DADOS!$F:$R,10,FALSE))</f>
        <v/>
      </c>
      <c r="K584" t="str">
        <f>IF($A584="","",VLOOKUP($A584,DADOS!$F:$R,11,FALSE))</f>
        <v/>
      </c>
      <c r="L584" t="str">
        <f>IF($A584="","",VLOOKUP($A584,DADOS!$F:$R,12,FALSE))</f>
        <v/>
      </c>
      <c r="M584" t="str">
        <f>IF($A584="","",VLOOKUP($A584,DADOS!$F:$R,13,FALSE))</f>
        <v/>
      </c>
      <c r="P584">
        <f>IF($B$23="","",$B$23)</f>
        <v>32</v>
      </c>
      <c r="Q584">
        <f>IF($C$23="","",$C$23)</f>
        <v>16</v>
      </c>
      <c r="R584">
        <f>IF($D$23="","",$D$23)</f>
        <v>32</v>
      </c>
      <c r="S584">
        <f>IF(E$23="","",E$23)</f>
        <v>6</v>
      </c>
      <c r="T584">
        <f>IF(F$23="","",F$23)</f>
        <v>6</v>
      </c>
      <c r="U584">
        <f>IF(G$23="","",G$23)</f>
        <v>0.12</v>
      </c>
      <c r="V584">
        <f>IF(H$23="","",H$23)</f>
        <v>0.12</v>
      </c>
      <c r="W584">
        <f>IF($B$23="","",$B$23)</f>
        <v>32</v>
      </c>
      <c r="X584">
        <f>IF($C$23="","",$C$23)</f>
        <v>16</v>
      </c>
      <c r="Y584">
        <f>IF($D$23="","",$D$23)</f>
        <v>32</v>
      </c>
      <c r="Z584">
        <f>IF(L$23="","",L$23)</f>
        <v>0.12</v>
      </c>
      <c r="AA584">
        <f>IF(M$23="","",M$23)</f>
        <v>0.12</v>
      </c>
      <c r="AC584">
        <f>IF(B$22="","",B$22)</f>
        <v>48</v>
      </c>
      <c r="AD584">
        <f>IF(C$22="","",C$22)</f>
        <v>24</v>
      </c>
      <c r="AE584">
        <f>IF(D$22="","",D$22)</f>
        <v>48</v>
      </c>
      <c r="AF584">
        <f>IF(E$22="","",E$22)</f>
        <v>9</v>
      </c>
      <c r="AG584">
        <f>IF(F$22="","",F$22)</f>
        <v>9</v>
      </c>
      <c r="AH584">
        <f>IF(G$22="","",G$22)</f>
        <v>0.18</v>
      </c>
      <c r="AI584">
        <f>IF(H$22="","",H$22)</f>
        <v>0.18</v>
      </c>
      <c r="AJ584">
        <f>IF(I$22="","",I$22)</f>
        <v>1.7999999999999998</v>
      </c>
      <c r="AK584">
        <f>IF(J$22="","",J$22)</f>
        <v>1.7999999999999998</v>
      </c>
      <c r="AL584">
        <f>IF(K$22="","",K$22)</f>
        <v>0.09</v>
      </c>
      <c r="AM584">
        <f>IF(L$22="","",L$22)</f>
        <v>0.18</v>
      </c>
      <c r="AN584">
        <f>IF(M$22="","",M$22)</f>
        <v>0.18</v>
      </c>
      <c r="AP584">
        <f>$B$16</f>
        <v>40</v>
      </c>
      <c r="AQ584">
        <f>$B$16</f>
        <v>40</v>
      </c>
      <c r="AR584">
        <f>$B$16</f>
        <v>40</v>
      </c>
      <c r="AS584">
        <f>$B$16</f>
        <v>40</v>
      </c>
      <c r="AT584">
        <f>$B$16</f>
        <v>40</v>
      </c>
      <c r="AU584">
        <f>$B$16</f>
        <v>40</v>
      </c>
      <c r="AV584">
        <f>$B$16</f>
        <v>40</v>
      </c>
      <c r="AW584">
        <f>$B$16</f>
        <v>40</v>
      </c>
      <c r="AX584">
        <f>$B$16</f>
        <v>40</v>
      </c>
      <c r="AY584">
        <f>$B$16</f>
        <v>40</v>
      </c>
      <c r="AZ584">
        <f>$B$16</f>
        <v>40</v>
      </c>
      <c r="BA584">
        <f>$B$16</f>
        <v>40</v>
      </c>
    </row>
    <row r="585">
      <c r="B585" t="str">
        <f>IF($A585="","",VLOOKUP($A585,DADOS!$F:$R,2,FALSE))</f>
        <v/>
      </c>
      <c r="C585" t="str">
        <f>IF($A585="","",VLOOKUP($A585,DADOS!$F:$R,3,FALSE))</f>
        <v/>
      </c>
      <c r="D585" t="str">
        <f>IF($A585="","",VLOOKUP($A585,DADOS!$F:$R,4,FALSE))</f>
        <v/>
      </c>
      <c r="E585" t="str">
        <f>IF($A585="","",VLOOKUP($A585,DADOS!$F:$R,5,FALSE))</f>
        <v/>
      </c>
      <c r="F585" t="str">
        <f>IF($A585="","",VLOOKUP($A585,DADOS!$F:$R,6,FALSE))</f>
        <v/>
      </c>
      <c r="G585" t="str">
        <f>IF($A585="","",VLOOKUP($A585,DADOS!$F:$R,7,FALSE))</f>
        <v/>
      </c>
      <c r="H585" t="str">
        <f>IF($A585="","",VLOOKUP($A585,DADOS!$F:$R,8,FALSE))</f>
        <v/>
      </c>
      <c r="I585" t="str">
        <f>IF($A585="","",VLOOKUP($A585,DADOS!$F:$R,9,FALSE))</f>
        <v/>
      </c>
      <c r="J585" t="str">
        <f>IF($A585="","",VLOOKUP($A585,DADOS!$F:$R,10,FALSE))</f>
        <v/>
      </c>
      <c r="K585" t="str">
        <f>IF($A585="","",VLOOKUP($A585,DADOS!$F:$R,11,FALSE))</f>
        <v/>
      </c>
      <c r="L585" t="str">
        <f>IF($A585="","",VLOOKUP($A585,DADOS!$F:$R,12,FALSE))</f>
        <v/>
      </c>
      <c r="M585" t="str">
        <f>IF($A585="","",VLOOKUP($A585,DADOS!$F:$R,13,FALSE))</f>
        <v/>
      </c>
      <c r="P585">
        <f>IF($B$23="","",$B$23)</f>
        <v>32</v>
      </c>
      <c r="Q585">
        <f>IF($C$23="","",$C$23)</f>
        <v>16</v>
      </c>
      <c r="R585">
        <f>IF($D$23="","",$D$23)</f>
        <v>32</v>
      </c>
      <c r="S585">
        <f>IF(E$23="","",E$23)</f>
        <v>6</v>
      </c>
      <c r="T585">
        <f>IF(F$23="","",F$23)</f>
        <v>6</v>
      </c>
      <c r="U585">
        <f>IF(G$23="","",G$23)</f>
        <v>0.12</v>
      </c>
      <c r="V585">
        <f>IF(H$23="","",H$23)</f>
        <v>0.12</v>
      </c>
      <c r="W585">
        <f>IF($B$23="","",$B$23)</f>
        <v>32</v>
      </c>
      <c r="X585">
        <f>IF($C$23="","",$C$23)</f>
        <v>16</v>
      </c>
      <c r="Y585">
        <f>IF($D$23="","",$D$23)</f>
        <v>32</v>
      </c>
      <c r="Z585">
        <f>IF(L$23="","",L$23)</f>
        <v>0.12</v>
      </c>
      <c r="AA585">
        <f>IF(M$23="","",M$23)</f>
        <v>0.12</v>
      </c>
      <c r="AC585">
        <f>IF(B$22="","",B$22)</f>
        <v>48</v>
      </c>
      <c r="AD585">
        <f>IF(C$22="","",C$22)</f>
        <v>24</v>
      </c>
      <c r="AE585">
        <f>IF(D$22="","",D$22)</f>
        <v>48</v>
      </c>
      <c r="AF585">
        <f>IF(E$22="","",E$22)</f>
        <v>9</v>
      </c>
      <c r="AG585">
        <f>IF(F$22="","",F$22)</f>
        <v>9</v>
      </c>
      <c r="AH585">
        <f>IF(G$22="","",G$22)</f>
        <v>0.18</v>
      </c>
      <c r="AI585">
        <f>IF(H$22="","",H$22)</f>
        <v>0.18</v>
      </c>
      <c r="AJ585">
        <f>IF(I$22="","",I$22)</f>
        <v>1.7999999999999998</v>
      </c>
      <c r="AK585">
        <f>IF(J$22="","",J$22)</f>
        <v>1.7999999999999998</v>
      </c>
      <c r="AL585">
        <f>IF(K$22="","",K$22)</f>
        <v>0.09</v>
      </c>
      <c r="AM585">
        <f>IF(L$22="","",L$22)</f>
        <v>0.18</v>
      </c>
      <c r="AN585">
        <f>IF(M$22="","",M$22)</f>
        <v>0.18</v>
      </c>
      <c r="AP585">
        <f>$B$16</f>
        <v>40</v>
      </c>
      <c r="AQ585">
        <f>$B$16</f>
        <v>40</v>
      </c>
      <c r="AR585">
        <f>$B$16</f>
        <v>40</v>
      </c>
      <c r="AS585">
        <f>$B$16</f>
        <v>40</v>
      </c>
      <c r="AT585">
        <f>$B$16</f>
        <v>40</v>
      </c>
      <c r="AU585">
        <f>$B$16</f>
        <v>40</v>
      </c>
      <c r="AV585">
        <f>$B$16</f>
        <v>40</v>
      </c>
      <c r="AW585">
        <f>$B$16</f>
        <v>40</v>
      </c>
      <c r="AX585">
        <f>$B$16</f>
        <v>40</v>
      </c>
      <c r="AY585">
        <f>$B$16</f>
        <v>40</v>
      </c>
      <c r="AZ585">
        <f>$B$16</f>
        <v>40</v>
      </c>
      <c r="BA585">
        <f>$B$16</f>
        <v>40</v>
      </c>
    </row>
    <row r="586">
      <c r="B586" t="str">
        <f>IF($A586="","",VLOOKUP($A586,DADOS!$F:$R,2,FALSE))</f>
        <v/>
      </c>
      <c r="C586" t="str">
        <f>IF($A586="","",VLOOKUP($A586,DADOS!$F:$R,3,FALSE))</f>
        <v/>
      </c>
      <c r="D586" t="str">
        <f>IF($A586="","",VLOOKUP($A586,DADOS!$F:$R,4,FALSE))</f>
        <v/>
      </c>
      <c r="E586" t="str">
        <f>IF($A586="","",VLOOKUP($A586,DADOS!$F:$R,5,FALSE))</f>
        <v/>
      </c>
      <c r="F586" t="str">
        <f>IF($A586="","",VLOOKUP($A586,DADOS!$F:$R,6,FALSE))</f>
        <v/>
      </c>
      <c r="G586" t="str">
        <f>IF($A586="","",VLOOKUP($A586,DADOS!$F:$R,7,FALSE))</f>
        <v/>
      </c>
      <c r="H586" t="str">
        <f>IF($A586="","",VLOOKUP($A586,DADOS!$F:$R,8,FALSE))</f>
        <v/>
      </c>
      <c r="I586" t="str">
        <f>IF($A586="","",VLOOKUP($A586,DADOS!$F:$R,9,FALSE))</f>
        <v/>
      </c>
      <c r="J586" t="str">
        <f>IF($A586="","",VLOOKUP($A586,DADOS!$F:$R,10,FALSE))</f>
        <v/>
      </c>
      <c r="K586" t="str">
        <f>IF($A586="","",VLOOKUP($A586,DADOS!$F:$R,11,FALSE))</f>
        <v/>
      </c>
      <c r="L586" t="str">
        <f>IF($A586="","",VLOOKUP($A586,DADOS!$F:$R,12,FALSE))</f>
        <v/>
      </c>
      <c r="M586" t="str">
        <f>IF($A586="","",VLOOKUP($A586,DADOS!$F:$R,13,FALSE))</f>
        <v/>
      </c>
      <c r="P586">
        <f>IF($B$23="","",$B$23)</f>
        <v>32</v>
      </c>
      <c r="Q586">
        <f>IF($C$23="","",$C$23)</f>
        <v>16</v>
      </c>
      <c r="R586">
        <f>IF($D$23="","",$D$23)</f>
        <v>32</v>
      </c>
      <c r="S586">
        <f>IF(E$23="","",E$23)</f>
        <v>6</v>
      </c>
      <c r="T586">
        <f>IF(F$23="","",F$23)</f>
        <v>6</v>
      </c>
      <c r="U586">
        <f>IF(G$23="","",G$23)</f>
        <v>0.12</v>
      </c>
      <c r="V586">
        <f>IF(H$23="","",H$23)</f>
        <v>0.12</v>
      </c>
      <c r="W586">
        <f>IF($B$23="","",$B$23)</f>
        <v>32</v>
      </c>
      <c r="X586">
        <f>IF($C$23="","",$C$23)</f>
        <v>16</v>
      </c>
      <c r="Y586">
        <f>IF($D$23="","",$D$23)</f>
        <v>32</v>
      </c>
      <c r="Z586">
        <f>IF(L$23="","",L$23)</f>
        <v>0.12</v>
      </c>
      <c r="AA586">
        <f>IF(M$23="","",M$23)</f>
        <v>0.12</v>
      </c>
      <c r="AC586">
        <f>IF(B$22="","",B$22)</f>
        <v>48</v>
      </c>
      <c r="AD586">
        <f>IF(C$22="","",C$22)</f>
        <v>24</v>
      </c>
      <c r="AE586">
        <f>IF(D$22="","",D$22)</f>
        <v>48</v>
      </c>
      <c r="AF586">
        <f>IF(E$22="","",E$22)</f>
        <v>9</v>
      </c>
      <c r="AG586">
        <f>IF(F$22="","",F$22)</f>
        <v>9</v>
      </c>
      <c r="AH586">
        <f>IF(G$22="","",G$22)</f>
        <v>0.18</v>
      </c>
      <c r="AI586">
        <f>IF(H$22="","",H$22)</f>
        <v>0.18</v>
      </c>
      <c r="AJ586">
        <f>IF(I$22="","",I$22)</f>
        <v>1.7999999999999998</v>
      </c>
      <c r="AK586">
        <f>IF(J$22="","",J$22)</f>
        <v>1.7999999999999998</v>
      </c>
      <c r="AL586">
        <f>IF(K$22="","",K$22)</f>
        <v>0.09</v>
      </c>
      <c r="AM586">
        <f>IF(L$22="","",L$22)</f>
        <v>0.18</v>
      </c>
      <c r="AN586">
        <f>IF(M$22="","",M$22)</f>
        <v>0.18</v>
      </c>
      <c r="AP586">
        <f>$B$16</f>
        <v>40</v>
      </c>
      <c r="AQ586">
        <f>$B$16</f>
        <v>40</v>
      </c>
      <c r="AR586">
        <f>$B$16</f>
        <v>40</v>
      </c>
      <c r="AS586">
        <f>$B$16</f>
        <v>40</v>
      </c>
      <c r="AT586">
        <f>$B$16</f>
        <v>40</v>
      </c>
      <c r="AU586">
        <f>$B$16</f>
        <v>40</v>
      </c>
      <c r="AV586">
        <f>$B$16</f>
        <v>40</v>
      </c>
      <c r="AW586">
        <f>$B$16</f>
        <v>40</v>
      </c>
      <c r="AX586">
        <f>$B$16</f>
        <v>40</v>
      </c>
      <c r="AY586">
        <f>$B$16</f>
        <v>40</v>
      </c>
      <c r="AZ586">
        <f>$B$16</f>
        <v>40</v>
      </c>
      <c r="BA586">
        <f>$B$16</f>
        <v>40</v>
      </c>
    </row>
    <row r="587">
      <c r="B587" t="str">
        <f>IF($A587="","",VLOOKUP($A587,DADOS!$F:$R,2,FALSE))</f>
        <v/>
      </c>
      <c r="C587" t="str">
        <f>IF($A587="","",VLOOKUP($A587,DADOS!$F:$R,3,FALSE))</f>
        <v/>
      </c>
      <c r="D587" t="str">
        <f>IF($A587="","",VLOOKUP($A587,DADOS!$F:$R,4,FALSE))</f>
        <v/>
      </c>
      <c r="E587" t="str">
        <f>IF($A587="","",VLOOKUP($A587,DADOS!$F:$R,5,FALSE))</f>
        <v/>
      </c>
      <c r="F587" t="str">
        <f>IF($A587="","",VLOOKUP($A587,DADOS!$F:$R,6,FALSE))</f>
        <v/>
      </c>
      <c r="G587" t="str">
        <f>IF($A587="","",VLOOKUP($A587,DADOS!$F:$R,7,FALSE))</f>
        <v/>
      </c>
      <c r="H587" t="str">
        <f>IF($A587="","",VLOOKUP($A587,DADOS!$F:$R,8,FALSE))</f>
        <v/>
      </c>
      <c r="I587" t="str">
        <f>IF($A587="","",VLOOKUP($A587,DADOS!$F:$R,9,FALSE))</f>
        <v/>
      </c>
      <c r="J587" t="str">
        <f>IF($A587="","",VLOOKUP($A587,DADOS!$F:$R,10,FALSE))</f>
        <v/>
      </c>
      <c r="K587" t="str">
        <f>IF($A587="","",VLOOKUP($A587,DADOS!$F:$R,11,FALSE))</f>
        <v/>
      </c>
      <c r="L587" t="str">
        <f>IF($A587="","",VLOOKUP($A587,DADOS!$F:$R,12,FALSE))</f>
        <v/>
      </c>
      <c r="M587" t="str">
        <f>IF($A587="","",VLOOKUP($A587,DADOS!$F:$R,13,FALSE))</f>
        <v/>
      </c>
      <c r="P587">
        <f>IF($B$23="","",$B$23)</f>
        <v>32</v>
      </c>
      <c r="Q587">
        <f>IF($C$23="","",$C$23)</f>
        <v>16</v>
      </c>
      <c r="R587">
        <f>IF($D$23="","",$D$23)</f>
        <v>32</v>
      </c>
      <c r="S587">
        <f>IF(E$23="","",E$23)</f>
        <v>6</v>
      </c>
      <c r="T587">
        <f>IF(F$23="","",F$23)</f>
        <v>6</v>
      </c>
      <c r="U587">
        <f>IF(G$23="","",G$23)</f>
        <v>0.12</v>
      </c>
      <c r="V587">
        <f>IF(H$23="","",H$23)</f>
        <v>0.12</v>
      </c>
      <c r="W587">
        <f>IF($B$23="","",$B$23)</f>
        <v>32</v>
      </c>
      <c r="X587">
        <f>IF($C$23="","",$C$23)</f>
        <v>16</v>
      </c>
      <c r="Y587">
        <f>IF($D$23="","",$D$23)</f>
        <v>32</v>
      </c>
      <c r="Z587">
        <f>IF(L$23="","",L$23)</f>
        <v>0.12</v>
      </c>
      <c r="AA587">
        <f>IF(M$23="","",M$23)</f>
        <v>0.12</v>
      </c>
      <c r="AC587">
        <f>IF(B$22="","",B$22)</f>
        <v>48</v>
      </c>
      <c r="AD587">
        <f>IF(C$22="","",C$22)</f>
        <v>24</v>
      </c>
      <c r="AE587">
        <f>IF(D$22="","",D$22)</f>
        <v>48</v>
      </c>
      <c r="AF587">
        <f>IF(E$22="","",E$22)</f>
        <v>9</v>
      </c>
      <c r="AG587">
        <f>IF(F$22="","",F$22)</f>
        <v>9</v>
      </c>
      <c r="AH587">
        <f>IF(G$22="","",G$22)</f>
        <v>0.18</v>
      </c>
      <c r="AI587">
        <f>IF(H$22="","",H$22)</f>
        <v>0.18</v>
      </c>
      <c r="AJ587">
        <f>IF(I$22="","",I$22)</f>
        <v>1.7999999999999998</v>
      </c>
      <c r="AK587">
        <f>IF(J$22="","",J$22)</f>
        <v>1.7999999999999998</v>
      </c>
      <c r="AL587">
        <f>IF(K$22="","",K$22)</f>
        <v>0.09</v>
      </c>
      <c r="AM587">
        <f>IF(L$22="","",L$22)</f>
        <v>0.18</v>
      </c>
      <c r="AN587">
        <f>IF(M$22="","",M$22)</f>
        <v>0.18</v>
      </c>
      <c r="AP587">
        <f>$B$16</f>
        <v>40</v>
      </c>
      <c r="AQ587">
        <f>$B$16</f>
        <v>40</v>
      </c>
      <c r="AR587">
        <f>$B$16</f>
        <v>40</v>
      </c>
      <c r="AS587">
        <f>$B$16</f>
        <v>40</v>
      </c>
      <c r="AT587">
        <f>$B$16</f>
        <v>40</v>
      </c>
      <c r="AU587">
        <f>$B$16</f>
        <v>40</v>
      </c>
      <c r="AV587">
        <f>$B$16</f>
        <v>40</v>
      </c>
      <c r="AW587">
        <f>$B$16</f>
        <v>40</v>
      </c>
      <c r="AX587">
        <f>$B$16</f>
        <v>40</v>
      </c>
      <c r="AY587">
        <f>$B$16</f>
        <v>40</v>
      </c>
      <c r="AZ587">
        <f>$B$16</f>
        <v>40</v>
      </c>
      <c r="BA587">
        <f>$B$16</f>
        <v>40</v>
      </c>
    </row>
    <row r="588">
      <c r="B588" t="str">
        <f>IF($A588="","",VLOOKUP($A588,DADOS!$F:$R,2,FALSE))</f>
        <v/>
      </c>
      <c r="C588" t="str">
        <f>IF($A588="","",VLOOKUP($A588,DADOS!$F:$R,3,FALSE))</f>
        <v/>
      </c>
      <c r="D588" t="str">
        <f>IF($A588="","",VLOOKUP($A588,DADOS!$F:$R,4,FALSE))</f>
        <v/>
      </c>
      <c r="E588" t="str">
        <f>IF($A588="","",VLOOKUP($A588,DADOS!$F:$R,5,FALSE))</f>
        <v/>
      </c>
      <c r="F588" t="str">
        <f>IF($A588="","",VLOOKUP($A588,DADOS!$F:$R,6,FALSE))</f>
        <v/>
      </c>
      <c r="G588" t="str">
        <f>IF($A588="","",VLOOKUP($A588,DADOS!$F:$R,7,FALSE))</f>
        <v/>
      </c>
      <c r="H588" t="str">
        <f>IF($A588="","",VLOOKUP($A588,DADOS!$F:$R,8,FALSE))</f>
        <v/>
      </c>
      <c r="I588" t="str">
        <f>IF($A588="","",VLOOKUP($A588,DADOS!$F:$R,9,FALSE))</f>
        <v/>
      </c>
      <c r="J588" t="str">
        <f>IF($A588="","",VLOOKUP($A588,DADOS!$F:$R,10,FALSE))</f>
        <v/>
      </c>
      <c r="K588" t="str">
        <f>IF($A588="","",VLOOKUP($A588,DADOS!$F:$R,11,FALSE))</f>
        <v/>
      </c>
      <c r="L588" t="str">
        <f>IF($A588="","",VLOOKUP($A588,DADOS!$F:$R,12,FALSE))</f>
        <v/>
      </c>
      <c r="M588" t="str">
        <f>IF($A588="","",VLOOKUP($A588,DADOS!$F:$R,13,FALSE))</f>
        <v/>
      </c>
      <c r="P588">
        <f>IF($B$23="","",$B$23)</f>
        <v>32</v>
      </c>
      <c r="Q588">
        <f>IF($C$23="","",$C$23)</f>
        <v>16</v>
      </c>
      <c r="R588">
        <f>IF($D$23="","",$D$23)</f>
        <v>32</v>
      </c>
      <c r="S588">
        <f>IF(E$23="","",E$23)</f>
        <v>6</v>
      </c>
      <c r="T588">
        <f>IF(F$23="","",F$23)</f>
        <v>6</v>
      </c>
      <c r="U588">
        <f>IF(G$23="","",G$23)</f>
        <v>0.12</v>
      </c>
      <c r="V588">
        <f>IF(H$23="","",H$23)</f>
        <v>0.12</v>
      </c>
      <c r="W588">
        <f>IF($B$23="","",$B$23)</f>
        <v>32</v>
      </c>
      <c r="X588">
        <f>IF($C$23="","",$C$23)</f>
        <v>16</v>
      </c>
      <c r="Y588">
        <f>IF($D$23="","",$D$23)</f>
        <v>32</v>
      </c>
      <c r="Z588">
        <f>IF(L$23="","",L$23)</f>
        <v>0.12</v>
      </c>
      <c r="AA588">
        <f>IF(M$23="","",M$23)</f>
        <v>0.12</v>
      </c>
      <c r="AC588">
        <f>IF(B$22="","",B$22)</f>
        <v>48</v>
      </c>
      <c r="AD588">
        <f>IF(C$22="","",C$22)</f>
        <v>24</v>
      </c>
      <c r="AE588">
        <f>IF(D$22="","",D$22)</f>
        <v>48</v>
      </c>
      <c r="AF588">
        <f>IF(E$22="","",E$22)</f>
        <v>9</v>
      </c>
      <c r="AG588">
        <f>IF(F$22="","",F$22)</f>
        <v>9</v>
      </c>
      <c r="AH588">
        <f>IF(G$22="","",G$22)</f>
        <v>0.18</v>
      </c>
      <c r="AI588">
        <f>IF(H$22="","",H$22)</f>
        <v>0.18</v>
      </c>
      <c r="AJ588">
        <f>IF(I$22="","",I$22)</f>
        <v>1.7999999999999998</v>
      </c>
      <c r="AK588">
        <f>IF(J$22="","",J$22)</f>
        <v>1.7999999999999998</v>
      </c>
      <c r="AL588">
        <f>IF(K$22="","",K$22)</f>
        <v>0.09</v>
      </c>
      <c r="AM588">
        <f>IF(L$22="","",L$22)</f>
        <v>0.18</v>
      </c>
      <c r="AN588">
        <f>IF(M$22="","",M$22)</f>
        <v>0.18</v>
      </c>
      <c r="AP588">
        <f>$B$16</f>
        <v>40</v>
      </c>
      <c r="AQ588">
        <f>$B$16</f>
        <v>40</v>
      </c>
      <c r="AR588">
        <f>$B$16</f>
        <v>40</v>
      </c>
      <c r="AS588">
        <f>$B$16</f>
        <v>40</v>
      </c>
      <c r="AT588">
        <f>$B$16</f>
        <v>40</v>
      </c>
      <c r="AU588">
        <f>$B$16</f>
        <v>40</v>
      </c>
      <c r="AV588">
        <f>$B$16</f>
        <v>40</v>
      </c>
      <c r="AW588">
        <f>$B$16</f>
        <v>40</v>
      </c>
      <c r="AX588">
        <f>$B$16</f>
        <v>40</v>
      </c>
      <c r="AY588">
        <f>$B$16</f>
        <v>40</v>
      </c>
      <c r="AZ588">
        <f>$B$16</f>
        <v>40</v>
      </c>
      <c r="BA588">
        <f>$B$16</f>
        <v>40</v>
      </c>
    </row>
    <row r="589">
      <c r="B589" t="str">
        <f>IF($A589="","",VLOOKUP($A589,DADOS!$F:$R,2,FALSE))</f>
        <v/>
      </c>
      <c r="C589" t="str">
        <f>IF($A589="","",VLOOKUP($A589,DADOS!$F:$R,3,FALSE))</f>
        <v/>
      </c>
      <c r="D589" t="str">
        <f>IF($A589="","",VLOOKUP($A589,DADOS!$F:$R,4,FALSE))</f>
        <v/>
      </c>
      <c r="E589" t="str">
        <f>IF($A589="","",VLOOKUP($A589,DADOS!$F:$R,5,FALSE))</f>
        <v/>
      </c>
      <c r="F589" t="str">
        <f>IF($A589="","",VLOOKUP($A589,DADOS!$F:$R,6,FALSE))</f>
        <v/>
      </c>
      <c r="G589" t="str">
        <f>IF($A589="","",VLOOKUP($A589,DADOS!$F:$R,7,FALSE))</f>
        <v/>
      </c>
      <c r="H589" t="str">
        <f>IF($A589="","",VLOOKUP($A589,DADOS!$F:$R,8,FALSE))</f>
        <v/>
      </c>
      <c r="I589" t="str">
        <f>IF($A589="","",VLOOKUP($A589,DADOS!$F:$R,9,FALSE))</f>
        <v/>
      </c>
      <c r="J589" t="str">
        <f>IF($A589="","",VLOOKUP($A589,DADOS!$F:$R,10,FALSE))</f>
        <v/>
      </c>
      <c r="K589" t="str">
        <f>IF($A589="","",VLOOKUP($A589,DADOS!$F:$R,11,FALSE))</f>
        <v/>
      </c>
      <c r="L589" t="str">
        <f>IF($A589="","",VLOOKUP($A589,DADOS!$F:$R,12,FALSE))</f>
        <v/>
      </c>
      <c r="M589" t="str">
        <f>IF($A589="","",VLOOKUP($A589,DADOS!$F:$R,13,FALSE))</f>
        <v/>
      </c>
      <c r="P589">
        <f>IF($B$23="","",$B$23)</f>
        <v>32</v>
      </c>
      <c r="Q589">
        <f>IF($C$23="","",$C$23)</f>
        <v>16</v>
      </c>
      <c r="R589">
        <f>IF($D$23="","",$D$23)</f>
        <v>32</v>
      </c>
      <c r="S589">
        <f>IF(E$23="","",E$23)</f>
        <v>6</v>
      </c>
      <c r="T589">
        <f>IF(F$23="","",F$23)</f>
        <v>6</v>
      </c>
      <c r="U589">
        <f>IF(G$23="","",G$23)</f>
        <v>0.12</v>
      </c>
      <c r="V589">
        <f>IF(H$23="","",H$23)</f>
        <v>0.12</v>
      </c>
      <c r="W589">
        <f>IF($B$23="","",$B$23)</f>
        <v>32</v>
      </c>
      <c r="X589">
        <f>IF($C$23="","",$C$23)</f>
        <v>16</v>
      </c>
      <c r="Y589">
        <f>IF($D$23="","",$D$23)</f>
        <v>32</v>
      </c>
      <c r="Z589">
        <f>IF(L$23="","",L$23)</f>
        <v>0.12</v>
      </c>
      <c r="AA589">
        <f>IF(M$23="","",M$23)</f>
        <v>0.12</v>
      </c>
      <c r="AC589">
        <f>IF(B$22="","",B$22)</f>
        <v>48</v>
      </c>
      <c r="AD589">
        <f>IF(C$22="","",C$22)</f>
        <v>24</v>
      </c>
      <c r="AE589">
        <f>IF(D$22="","",D$22)</f>
        <v>48</v>
      </c>
      <c r="AF589">
        <f>IF(E$22="","",E$22)</f>
        <v>9</v>
      </c>
      <c r="AG589">
        <f>IF(F$22="","",F$22)</f>
        <v>9</v>
      </c>
      <c r="AH589">
        <f>IF(G$22="","",G$22)</f>
        <v>0.18</v>
      </c>
      <c r="AI589">
        <f>IF(H$22="","",H$22)</f>
        <v>0.18</v>
      </c>
      <c r="AJ589">
        <f>IF(I$22="","",I$22)</f>
        <v>1.7999999999999998</v>
      </c>
      <c r="AK589">
        <f>IF(J$22="","",J$22)</f>
        <v>1.7999999999999998</v>
      </c>
      <c r="AL589">
        <f>IF(K$22="","",K$22)</f>
        <v>0.09</v>
      </c>
      <c r="AM589">
        <f>IF(L$22="","",L$22)</f>
        <v>0.18</v>
      </c>
      <c r="AN589">
        <f>IF(M$22="","",M$22)</f>
        <v>0.18</v>
      </c>
      <c r="AP589">
        <f>$B$16</f>
        <v>40</v>
      </c>
      <c r="AQ589">
        <f>$B$16</f>
        <v>40</v>
      </c>
      <c r="AR589">
        <f>$B$16</f>
        <v>40</v>
      </c>
      <c r="AS589">
        <f>$B$16</f>
        <v>40</v>
      </c>
      <c r="AT589">
        <f>$B$16</f>
        <v>40</v>
      </c>
      <c r="AU589">
        <f>$B$16</f>
        <v>40</v>
      </c>
      <c r="AV589">
        <f>$B$16</f>
        <v>40</v>
      </c>
      <c r="AW589">
        <f>$B$16</f>
        <v>40</v>
      </c>
      <c r="AX589">
        <f>$B$16</f>
        <v>40</v>
      </c>
      <c r="AY589">
        <f>$B$16</f>
        <v>40</v>
      </c>
      <c r="AZ589">
        <f>$B$16</f>
        <v>40</v>
      </c>
      <c r="BA589">
        <f>$B$16</f>
        <v>40</v>
      </c>
    </row>
    <row r="590">
      <c r="B590" t="str">
        <f>IF($A590="","",VLOOKUP($A590,DADOS!$F:$R,2,FALSE))</f>
        <v/>
      </c>
      <c r="C590" t="str">
        <f>IF($A590="","",VLOOKUP($A590,DADOS!$F:$R,3,FALSE))</f>
        <v/>
      </c>
      <c r="D590" t="str">
        <f>IF($A590="","",VLOOKUP($A590,DADOS!$F:$R,4,FALSE))</f>
        <v/>
      </c>
      <c r="E590" t="str">
        <f>IF($A590="","",VLOOKUP($A590,DADOS!$F:$R,5,FALSE))</f>
        <v/>
      </c>
      <c r="F590" t="str">
        <f>IF($A590="","",VLOOKUP($A590,DADOS!$F:$R,6,FALSE))</f>
        <v/>
      </c>
      <c r="G590" t="str">
        <f>IF($A590="","",VLOOKUP($A590,DADOS!$F:$R,7,FALSE))</f>
        <v/>
      </c>
      <c r="H590" t="str">
        <f>IF($A590="","",VLOOKUP($A590,DADOS!$F:$R,8,FALSE))</f>
        <v/>
      </c>
      <c r="I590" t="str">
        <f>IF($A590="","",VLOOKUP($A590,DADOS!$F:$R,9,FALSE))</f>
        <v/>
      </c>
      <c r="J590" t="str">
        <f>IF($A590="","",VLOOKUP($A590,DADOS!$F:$R,10,FALSE))</f>
        <v/>
      </c>
      <c r="K590" t="str">
        <f>IF($A590="","",VLOOKUP($A590,DADOS!$F:$R,11,FALSE))</f>
        <v/>
      </c>
      <c r="L590" t="str">
        <f>IF($A590="","",VLOOKUP($A590,DADOS!$F:$R,12,FALSE))</f>
        <v/>
      </c>
      <c r="M590" t="str">
        <f>IF($A590="","",VLOOKUP($A590,DADOS!$F:$R,13,FALSE))</f>
        <v/>
      </c>
      <c r="P590">
        <f>IF($B$23="","",$B$23)</f>
        <v>32</v>
      </c>
      <c r="Q590">
        <f>IF($C$23="","",$C$23)</f>
        <v>16</v>
      </c>
      <c r="R590">
        <f>IF($D$23="","",$D$23)</f>
        <v>32</v>
      </c>
      <c r="S590">
        <f>IF(E$23="","",E$23)</f>
        <v>6</v>
      </c>
      <c r="T590">
        <f>IF(F$23="","",F$23)</f>
        <v>6</v>
      </c>
      <c r="U590">
        <f>IF(G$23="","",G$23)</f>
        <v>0.12</v>
      </c>
      <c r="V590">
        <f>IF(H$23="","",H$23)</f>
        <v>0.12</v>
      </c>
      <c r="W590">
        <f>IF($B$23="","",$B$23)</f>
        <v>32</v>
      </c>
      <c r="X590">
        <f>IF($C$23="","",$C$23)</f>
        <v>16</v>
      </c>
      <c r="Y590">
        <f>IF($D$23="","",$D$23)</f>
        <v>32</v>
      </c>
      <c r="Z590">
        <f>IF(L$23="","",L$23)</f>
        <v>0.12</v>
      </c>
      <c r="AA590">
        <f>IF(M$23="","",M$23)</f>
        <v>0.12</v>
      </c>
      <c r="AC590">
        <f>IF(B$22="","",B$22)</f>
        <v>48</v>
      </c>
      <c r="AD590">
        <f>IF(C$22="","",C$22)</f>
        <v>24</v>
      </c>
      <c r="AE590">
        <f>IF(D$22="","",D$22)</f>
        <v>48</v>
      </c>
      <c r="AF590">
        <f>IF(E$22="","",E$22)</f>
        <v>9</v>
      </c>
      <c r="AG590">
        <f>IF(F$22="","",F$22)</f>
        <v>9</v>
      </c>
      <c r="AH590">
        <f>IF(G$22="","",G$22)</f>
        <v>0.18</v>
      </c>
      <c r="AI590">
        <f>IF(H$22="","",H$22)</f>
        <v>0.18</v>
      </c>
      <c r="AJ590">
        <f>IF(I$22="","",I$22)</f>
        <v>1.7999999999999998</v>
      </c>
      <c r="AK590">
        <f>IF(J$22="","",J$22)</f>
        <v>1.7999999999999998</v>
      </c>
      <c r="AL590">
        <f>IF(K$22="","",K$22)</f>
        <v>0.09</v>
      </c>
      <c r="AM590">
        <f>IF(L$22="","",L$22)</f>
        <v>0.18</v>
      </c>
      <c r="AN590">
        <f>IF(M$22="","",M$22)</f>
        <v>0.18</v>
      </c>
      <c r="AP590">
        <f>$B$16</f>
        <v>40</v>
      </c>
      <c r="AQ590">
        <f>$B$16</f>
        <v>40</v>
      </c>
      <c r="AR590">
        <f>$B$16</f>
        <v>40</v>
      </c>
      <c r="AS590">
        <f>$B$16</f>
        <v>40</v>
      </c>
      <c r="AT590">
        <f>$B$16</f>
        <v>40</v>
      </c>
      <c r="AU590">
        <f>$B$16</f>
        <v>40</v>
      </c>
      <c r="AV590">
        <f>$B$16</f>
        <v>40</v>
      </c>
      <c r="AW590">
        <f>$B$16</f>
        <v>40</v>
      </c>
      <c r="AX590">
        <f>$B$16</f>
        <v>40</v>
      </c>
      <c r="AY590">
        <f>$B$16</f>
        <v>40</v>
      </c>
      <c r="AZ590">
        <f>$B$16</f>
        <v>40</v>
      </c>
      <c r="BA590">
        <f>$B$16</f>
        <v>40</v>
      </c>
    </row>
    <row r="591">
      <c r="B591" t="str">
        <f>IF($A591="","",VLOOKUP($A591,DADOS!$F:$R,2,FALSE))</f>
        <v/>
      </c>
      <c r="C591" t="str">
        <f>IF($A591="","",VLOOKUP($A591,DADOS!$F:$R,3,FALSE))</f>
        <v/>
      </c>
      <c r="D591" t="str">
        <f>IF($A591="","",VLOOKUP($A591,DADOS!$F:$R,4,FALSE))</f>
        <v/>
      </c>
      <c r="E591" t="str">
        <f>IF($A591="","",VLOOKUP($A591,DADOS!$F:$R,5,FALSE))</f>
        <v/>
      </c>
      <c r="F591" t="str">
        <f>IF($A591="","",VLOOKUP($A591,DADOS!$F:$R,6,FALSE))</f>
        <v/>
      </c>
      <c r="G591" t="str">
        <f>IF($A591="","",VLOOKUP($A591,DADOS!$F:$R,7,FALSE))</f>
        <v/>
      </c>
      <c r="H591" t="str">
        <f>IF($A591="","",VLOOKUP($A591,DADOS!$F:$R,8,FALSE))</f>
        <v/>
      </c>
      <c r="I591" t="str">
        <f>IF($A591="","",VLOOKUP($A591,DADOS!$F:$R,9,FALSE))</f>
        <v/>
      </c>
      <c r="J591" t="str">
        <f>IF($A591="","",VLOOKUP($A591,DADOS!$F:$R,10,FALSE))</f>
        <v/>
      </c>
      <c r="K591" t="str">
        <f>IF($A591="","",VLOOKUP($A591,DADOS!$F:$R,11,FALSE))</f>
        <v/>
      </c>
      <c r="L591" t="str">
        <f>IF($A591="","",VLOOKUP($A591,DADOS!$F:$R,12,FALSE))</f>
        <v/>
      </c>
      <c r="M591" t="str">
        <f>IF($A591="","",VLOOKUP($A591,DADOS!$F:$R,13,FALSE))</f>
        <v/>
      </c>
      <c r="P591">
        <f>IF($B$23="","",$B$23)</f>
        <v>32</v>
      </c>
      <c r="Q591">
        <f>IF($C$23="","",$C$23)</f>
        <v>16</v>
      </c>
      <c r="R591">
        <f>IF($D$23="","",$D$23)</f>
        <v>32</v>
      </c>
      <c r="S591">
        <f>IF(E$23="","",E$23)</f>
        <v>6</v>
      </c>
      <c r="T591">
        <f>IF(F$23="","",F$23)</f>
        <v>6</v>
      </c>
      <c r="U591">
        <f>IF(G$23="","",G$23)</f>
        <v>0.12</v>
      </c>
      <c r="V591">
        <f>IF(H$23="","",H$23)</f>
        <v>0.12</v>
      </c>
      <c r="W591">
        <f>IF($B$23="","",$B$23)</f>
        <v>32</v>
      </c>
      <c r="X591">
        <f>IF($C$23="","",$C$23)</f>
        <v>16</v>
      </c>
      <c r="Y591">
        <f>IF($D$23="","",$D$23)</f>
        <v>32</v>
      </c>
      <c r="Z591">
        <f>IF(L$23="","",L$23)</f>
        <v>0.12</v>
      </c>
      <c r="AA591">
        <f>IF(M$23="","",M$23)</f>
        <v>0.12</v>
      </c>
      <c r="AC591">
        <f>IF(B$22="","",B$22)</f>
        <v>48</v>
      </c>
      <c r="AD591">
        <f>IF(C$22="","",C$22)</f>
        <v>24</v>
      </c>
      <c r="AE591">
        <f>IF(D$22="","",D$22)</f>
        <v>48</v>
      </c>
      <c r="AF591">
        <f>IF(E$22="","",E$22)</f>
        <v>9</v>
      </c>
      <c r="AG591">
        <f>IF(F$22="","",F$22)</f>
        <v>9</v>
      </c>
      <c r="AH591">
        <f>IF(G$22="","",G$22)</f>
        <v>0.18</v>
      </c>
      <c r="AI591">
        <f>IF(H$22="","",H$22)</f>
        <v>0.18</v>
      </c>
      <c r="AJ591">
        <f>IF(I$22="","",I$22)</f>
        <v>1.7999999999999998</v>
      </c>
      <c r="AK591">
        <f>IF(J$22="","",J$22)</f>
        <v>1.7999999999999998</v>
      </c>
      <c r="AL591">
        <f>IF(K$22="","",K$22)</f>
        <v>0.09</v>
      </c>
      <c r="AM591">
        <f>IF(L$22="","",L$22)</f>
        <v>0.18</v>
      </c>
      <c r="AN591">
        <f>IF(M$22="","",M$22)</f>
        <v>0.18</v>
      </c>
      <c r="AP591">
        <f>$B$16</f>
        <v>40</v>
      </c>
      <c r="AQ591">
        <f>$B$16</f>
        <v>40</v>
      </c>
      <c r="AR591">
        <f>$B$16</f>
        <v>40</v>
      </c>
      <c r="AS591">
        <f>$B$16</f>
        <v>40</v>
      </c>
      <c r="AT591">
        <f>$B$16</f>
        <v>40</v>
      </c>
      <c r="AU591">
        <f>$B$16</f>
        <v>40</v>
      </c>
      <c r="AV591">
        <f>$B$16</f>
        <v>40</v>
      </c>
      <c r="AW591">
        <f>$B$16</f>
        <v>40</v>
      </c>
      <c r="AX591">
        <f>$B$16</f>
        <v>40</v>
      </c>
      <c r="AY591">
        <f>$B$16</f>
        <v>40</v>
      </c>
      <c r="AZ591">
        <f>$B$16</f>
        <v>40</v>
      </c>
      <c r="BA591">
        <f>$B$16</f>
        <v>40</v>
      </c>
    </row>
    <row r="592">
      <c r="B592" t="str">
        <f>IF($A592="","",VLOOKUP($A592,DADOS!$F:$R,2,FALSE))</f>
        <v/>
      </c>
      <c r="C592" t="str">
        <f>IF($A592="","",VLOOKUP($A592,DADOS!$F:$R,3,FALSE))</f>
        <v/>
      </c>
      <c r="D592" t="str">
        <f>IF($A592="","",VLOOKUP($A592,DADOS!$F:$R,4,FALSE))</f>
        <v/>
      </c>
      <c r="E592" t="str">
        <f>IF($A592="","",VLOOKUP($A592,DADOS!$F:$R,5,FALSE))</f>
        <v/>
      </c>
      <c r="F592" t="str">
        <f>IF($A592="","",VLOOKUP($A592,DADOS!$F:$R,6,FALSE))</f>
        <v/>
      </c>
      <c r="G592" t="str">
        <f>IF($A592="","",VLOOKUP($A592,DADOS!$F:$R,7,FALSE))</f>
        <v/>
      </c>
      <c r="H592" t="str">
        <f>IF($A592="","",VLOOKUP($A592,DADOS!$F:$R,8,FALSE))</f>
        <v/>
      </c>
      <c r="I592" t="str">
        <f>IF($A592="","",VLOOKUP($A592,DADOS!$F:$R,9,FALSE))</f>
        <v/>
      </c>
      <c r="J592" t="str">
        <f>IF($A592="","",VLOOKUP($A592,DADOS!$F:$R,10,FALSE))</f>
        <v/>
      </c>
      <c r="K592" t="str">
        <f>IF($A592="","",VLOOKUP($A592,DADOS!$F:$R,11,FALSE))</f>
        <v/>
      </c>
      <c r="L592" t="str">
        <f>IF($A592="","",VLOOKUP($A592,DADOS!$F:$R,12,FALSE))</f>
        <v/>
      </c>
      <c r="M592" t="str">
        <f>IF($A592="","",VLOOKUP($A592,DADOS!$F:$R,13,FALSE))</f>
        <v/>
      </c>
      <c r="P592">
        <f>IF($B$23="","",$B$23)</f>
        <v>32</v>
      </c>
      <c r="Q592">
        <f>IF($C$23="","",$C$23)</f>
        <v>16</v>
      </c>
      <c r="R592">
        <f>IF($D$23="","",$D$23)</f>
        <v>32</v>
      </c>
      <c r="S592">
        <f>IF(E$23="","",E$23)</f>
        <v>6</v>
      </c>
      <c r="T592">
        <f>IF(F$23="","",F$23)</f>
        <v>6</v>
      </c>
      <c r="U592">
        <f>IF(G$23="","",G$23)</f>
        <v>0.12</v>
      </c>
      <c r="V592">
        <f>IF(H$23="","",H$23)</f>
        <v>0.12</v>
      </c>
      <c r="W592">
        <f>IF($B$23="","",$B$23)</f>
        <v>32</v>
      </c>
      <c r="X592">
        <f>IF($C$23="","",$C$23)</f>
        <v>16</v>
      </c>
      <c r="Y592">
        <f>IF($D$23="","",$D$23)</f>
        <v>32</v>
      </c>
      <c r="Z592">
        <f>IF(L$23="","",L$23)</f>
        <v>0.12</v>
      </c>
      <c r="AA592">
        <f>IF(M$23="","",M$23)</f>
        <v>0.12</v>
      </c>
      <c r="AC592">
        <f>IF(B$22="","",B$22)</f>
        <v>48</v>
      </c>
      <c r="AD592">
        <f>IF(C$22="","",C$22)</f>
        <v>24</v>
      </c>
      <c r="AE592">
        <f>IF(D$22="","",D$22)</f>
        <v>48</v>
      </c>
      <c r="AF592">
        <f>IF(E$22="","",E$22)</f>
        <v>9</v>
      </c>
      <c r="AG592">
        <f>IF(F$22="","",F$22)</f>
        <v>9</v>
      </c>
      <c r="AH592">
        <f>IF(G$22="","",G$22)</f>
        <v>0.18</v>
      </c>
      <c r="AI592">
        <f>IF(H$22="","",H$22)</f>
        <v>0.18</v>
      </c>
      <c r="AJ592">
        <f>IF(I$22="","",I$22)</f>
        <v>1.7999999999999998</v>
      </c>
      <c r="AK592">
        <f>IF(J$22="","",J$22)</f>
        <v>1.7999999999999998</v>
      </c>
      <c r="AL592">
        <f>IF(K$22="","",K$22)</f>
        <v>0.09</v>
      </c>
      <c r="AM592">
        <f>IF(L$22="","",L$22)</f>
        <v>0.18</v>
      </c>
      <c r="AN592">
        <f>IF(M$22="","",M$22)</f>
        <v>0.18</v>
      </c>
      <c r="AP592">
        <f>$B$16</f>
        <v>40</v>
      </c>
      <c r="AQ592">
        <f>$B$16</f>
        <v>40</v>
      </c>
      <c r="AR592">
        <f>$B$16</f>
        <v>40</v>
      </c>
      <c r="AS592">
        <f>$B$16</f>
        <v>40</v>
      </c>
      <c r="AT592">
        <f>$B$16</f>
        <v>40</v>
      </c>
      <c r="AU592">
        <f>$B$16</f>
        <v>40</v>
      </c>
      <c r="AV592">
        <f>$B$16</f>
        <v>40</v>
      </c>
      <c r="AW592">
        <f>$B$16</f>
        <v>40</v>
      </c>
      <c r="AX592">
        <f>$B$16</f>
        <v>40</v>
      </c>
      <c r="AY592">
        <f>$B$16</f>
        <v>40</v>
      </c>
      <c r="AZ592">
        <f>$B$16</f>
        <v>40</v>
      </c>
      <c r="BA592">
        <f>$B$16</f>
        <v>40</v>
      </c>
    </row>
    <row r="593">
      <c r="B593" t="str">
        <f>IF($A593="","",VLOOKUP($A593,DADOS!$F:$R,2,FALSE))</f>
        <v/>
      </c>
      <c r="C593" t="str">
        <f>IF($A593="","",VLOOKUP($A593,DADOS!$F:$R,3,FALSE))</f>
        <v/>
      </c>
      <c r="D593" t="str">
        <f>IF($A593="","",VLOOKUP($A593,DADOS!$F:$R,4,FALSE))</f>
        <v/>
      </c>
      <c r="E593" t="str">
        <f>IF($A593="","",VLOOKUP($A593,DADOS!$F:$R,5,FALSE))</f>
        <v/>
      </c>
      <c r="F593" t="str">
        <f>IF($A593="","",VLOOKUP($A593,DADOS!$F:$R,6,FALSE))</f>
        <v/>
      </c>
      <c r="G593" t="str">
        <f>IF($A593="","",VLOOKUP($A593,DADOS!$F:$R,7,FALSE))</f>
        <v/>
      </c>
      <c r="H593" t="str">
        <f>IF($A593="","",VLOOKUP($A593,DADOS!$F:$R,8,FALSE))</f>
        <v/>
      </c>
      <c r="I593" t="str">
        <f>IF($A593="","",VLOOKUP($A593,DADOS!$F:$R,9,FALSE))</f>
        <v/>
      </c>
      <c r="J593" t="str">
        <f>IF($A593="","",VLOOKUP($A593,DADOS!$F:$R,10,FALSE))</f>
        <v/>
      </c>
      <c r="K593" t="str">
        <f>IF($A593="","",VLOOKUP($A593,DADOS!$F:$R,11,FALSE))</f>
        <v/>
      </c>
      <c r="L593" t="str">
        <f>IF($A593="","",VLOOKUP($A593,DADOS!$F:$R,12,FALSE))</f>
        <v/>
      </c>
      <c r="M593" t="str">
        <f>IF($A593="","",VLOOKUP($A593,DADOS!$F:$R,13,FALSE))</f>
        <v/>
      </c>
      <c r="P593">
        <f>IF($B$23="","",$B$23)</f>
        <v>32</v>
      </c>
      <c r="Q593">
        <f>IF($C$23="","",$C$23)</f>
        <v>16</v>
      </c>
      <c r="R593">
        <f>IF($D$23="","",$D$23)</f>
        <v>32</v>
      </c>
      <c r="S593">
        <f>IF(E$23="","",E$23)</f>
        <v>6</v>
      </c>
      <c r="T593">
        <f>IF(F$23="","",F$23)</f>
        <v>6</v>
      </c>
      <c r="U593">
        <f>IF(G$23="","",G$23)</f>
        <v>0.12</v>
      </c>
      <c r="V593">
        <f>IF(H$23="","",H$23)</f>
        <v>0.12</v>
      </c>
      <c r="W593">
        <f>IF($B$23="","",$B$23)</f>
        <v>32</v>
      </c>
      <c r="X593">
        <f>IF($C$23="","",$C$23)</f>
        <v>16</v>
      </c>
      <c r="Y593">
        <f>IF($D$23="","",$D$23)</f>
        <v>32</v>
      </c>
      <c r="Z593">
        <f>IF(L$23="","",L$23)</f>
        <v>0.12</v>
      </c>
      <c r="AA593">
        <f>IF(M$23="","",M$23)</f>
        <v>0.12</v>
      </c>
      <c r="AC593">
        <f>IF(B$22="","",B$22)</f>
        <v>48</v>
      </c>
      <c r="AD593">
        <f>IF(C$22="","",C$22)</f>
        <v>24</v>
      </c>
      <c r="AE593">
        <f>IF(D$22="","",D$22)</f>
        <v>48</v>
      </c>
      <c r="AF593">
        <f>IF(E$22="","",E$22)</f>
        <v>9</v>
      </c>
      <c r="AG593">
        <f>IF(F$22="","",F$22)</f>
        <v>9</v>
      </c>
      <c r="AH593">
        <f>IF(G$22="","",G$22)</f>
        <v>0.18</v>
      </c>
      <c r="AI593">
        <f>IF(H$22="","",H$22)</f>
        <v>0.18</v>
      </c>
      <c r="AJ593">
        <f>IF(I$22="","",I$22)</f>
        <v>1.7999999999999998</v>
      </c>
      <c r="AK593">
        <f>IF(J$22="","",J$22)</f>
        <v>1.7999999999999998</v>
      </c>
      <c r="AL593">
        <f>IF(K$22="","",K$22)</f>
        <v>0.09</v>
      </c>
      <c r="AM593">
        <f>IF(L$22="","",L$22)</f>
        <v>0.18</v>
      </c>
      <c r="AN593">
        <f>IF(M$22="","",M$22)</f>
        <v>0.18</v>
      </c>
      <c r="AP593">
        <f>$B$16</f>
        <v>40</v>
      </c>
      <c r="AQ593">
        <f>$B$16</f>
        <v>40</v>
      </c>
      <c r="AR593">
        <f>$B$16</f>
        <v>40</v>
      </c>
      <c r="AS593">
        <f>$B$16</f>
        <v>40</v>
      </c>
      <c r="AT593">
        <f>$B$16</f>
        <v>40</v>
      </c>
      <c r="AU593">
        <f>$B$16</f>
        <v>40</v>
      </c>
      <c r="AV593">
        <f>$B$16</f>
        <v>40</v>
      </c>
      <c r="AW593">
        <f>$B$16</f>
        <v>40</v>
      </c>
      <c r="AX593">
        <f>$B$16</f>
        <v>40</v>
      </c>
      <c r="AY593">
        <f>$B$16</f>
        <v>40</v>
      </c>
      <c r="AZ593">
        <f>$B$16</f>
        <v>40</v>
      </c>
      <c r="BA593">
        <f>$B$16</f>
        <v>40</v>
      </c>
    </row>
    <row r="594">
      <c r="B594" t="str">
        <f>IF($A594="","",VLOOKUP($A594,DADOS!$F:$R,2,FALSE))</f>
        <v/>
      </c>
      <c r="C594" t="str">
        <f>IF($A594="","",VLOOKUP($A594,DADOS!$F:$R,3,FALSE))</f>
        <v/>
      </c>
      <c r="D594" t="str">
        <f>IF($A594="","",VLOOKUP($A594,DADOS!$F:$R,4,FALSE))</f>
        <v/>
      </c>
      <c r="E594" t="str">
        <f>IF($A594="","",VLOOKUP($A594,DADOS!$F:$R,5,FALSE))</f>
        <v/>
      </c>
      <c r="F594" t="str">
        <f>IF($A594="","",VLOOKUP($A594,DADOS!$F:$R,6,FALSE))</f>
        <v/>
      </c>
      <c r="G594" t="str">
        <f>IF($A594="","",VLOOKUP($A594,DADOS!$F:$R,7,FALSE))</f>
        <v/>
      </c>
      <c r="H594" t="str">
        <f>IF($A594="","",VLOOKUP($A594,DADOS!$F:$R,8,FALSE))</f>
        <v/>
      </c>
      <c r="I594" t="str">
        <f>IF($A594="","",VLOOKUP($A594,DADOS!$F:$R,9,FALSE))</f>
        <v/>
      </c>
      <c r="J594" t="str">
        <f>IF($A594="","",VLOOKUP($A594,DADOS!$F:$R,10,FALSE))</f>
        <v/>
      </c>
      <c r="K594" t="str">
        <f>IF($A594="","",VLOOKUP($A594,DADOS!$F:$R,11,FALSE))</f>
        <v/>
      </c>
      <c r="L594" t="str">
        <f>IF($A594="","",VLOOKUP($A594,DADOS!$F:$R,12,FALSE))</f>
        <v/>
      </c>
      <c r="M594" t="str">
        <f>IF($A594="","",VLOOKUP($A594,DADOS!$F:$R,13,FALSE))</f>
        <v/>
      </c>
      <c r="P594">
        <f>IF($B$23="","",$B$23)</f>
        <v>32</v>
      </c>
      <c r="Q594">
        <f>IF($C$23="","",$C$23)</f>
        <v>16</v>
      </c>
      <c r="R594">
        <f>IF($D$23="","",$D$23)</f>
        <v>32</v>
      </c>
      <c r="S594">
        <f>IF(E$23="","",E$23)</f>
        <v>6</v>
      </c>
      <c r="T594">
        <f>IF(F$23="","",F$23)</f>
        <v>6</v>
      </c>
      <c r="U594">
        <f>IF(G$23="","",G$23)</f>
        <v>0.12</v>
      </c>
      <c r="V594">
        <f>IF(H$23="","",H$23)</f>
        <v>0.12</v>
      </c>
      <c r="W594">
        <f>IF($B$23="","",$B$23)</f>
        <v>32</v>
      </c>
      <c r="X594">
        <f>IF($C$23="","",$C$23)</f>
        <v>16</v>
      </c>
      <c r="Y594">
        <f>IF($D$23="","",$D$23)</f>
        <v>32</v>
      </c>
      <c r="Z594">
        <f>IF(L$23="","",L$23)</f>
        <v>0.12</v>
      </c>
      <c r="AA594">
        <f>IF(M$23="","",M$23)</f>
        <v>0.12</v>
      </c>
      <c r="AC594">
        <f>IF(B$22="","",B$22)</f>
        <v>48</v>
      </c>
      <c r="AD594">
        <f>IF(C$22="","",C$22)</f>
        <v>24</v>
      </c>
      <c r="AE594">
        <f>IF(D$22="","",D$22)</f>
        <v>48</v>
      </c>
      <c r="AF594">
        <f>IF(E$22="","",E$22)</f>
        <v>9</v>
      </c>
      <c r="AG594">
        <f>IF(F$22="","",F$22)</f>
        <v>9</v>
      </c>
      <c r="AH594">
        <f>IF(G$22="","",G$22)</f>
        <v>0.18</v>
      </c>
      <c r="AI594">
        <f>IF(H$22="","",H$22)</f>
        <v>0.18</v>
      </c>
      <c r="AJ594">
        <f>IF(I$22="","",I$22)</f>
        <v>1.7999999999999998</v>
      </c>
      <c r="AK594">
        <f>IF(J$22="","",J$22)</f>
        <v>1.7999999999999998</v>
      </c>
      <c r="AL594">
        <f>IF(K$22="","",K$22)</f>
        <v>0.09</v>
      </c>
      <c r="AM594">
        <f>IF(L$22="","",L$22)</f>
        <v>0.18</v>
      </c>
      <c r="AN594">
        <f>IF(M$22="","",M$22)</f>
        <v>0.18</v>
      </c>
      <c r="AP594">
        <f>$B$16</f>
        <v>40</v>
      </c>
      <c r="AQ594">
        <f>$B$16</f>
        <v>40</v>
      </c>
      <c r="AR594">
        <f>$B$16</f>
        <v>40</v>
      </c>
      <c r="AS594">
        <f>$B$16</f>
        <v>40</v>
      </c>
      <c r="AT594">
        <f>$B$16</f>
        <v>40</v>
      </c>
      <c r="AU594">
        <f>$B$16</f>
        <v>40</v>
      </c>
      <c r="AV594">
        <f>$B$16</f>
        <v>40</v>
      </c>
      <c r="AW594">
        <f>$B$16</f>
        <v>40</v>
      </c>
      <c r="AX594">
        <f>$B$16</f>
        <v>40</v>
      </c>
      <c r="AY594">
        <f>$B$16</f>
        <v>40</v>
      </c>
      <c r="AZ594">
        <f>$B$16</f>
        <v>40</v>
      </c>
      <c r="BA594">
        <f>$B$16</f>
        <v>40</v>
      </c>
    </row>
    <row r="595">
      <c r="B595" t="str">
        <f>IF($A595="","",VLOOKUP($A595,DADOS!$F:$R,2,FALSE))</f>
        <v/>
      </c>
      <c r="C595" t="str">
        <f>IF($A595="","",VLOOKUP($A595,DADOS!$F:$R,3,FALSE))</f>
        <v/>
      </c>
      <c r="D595" t="str">
        <f>IF($A595="","",VLOOKUP($A595,DADOS!$F:$R,4,FALSE))</f>
        <v/>
      </c>
      <c r="E595" t="str">
        <f>IF($A595="","",VLOOKUP($A595,DADOS!$F:$R,5,FALSE))</f>
        <v/>
      </c>
      <c r="F595" t="str">
        <f>IF($A595="","",VLOOKUP($A595,DADOS!$F:$R,6,FALSE))</f>
        <v/>
      </c>
      <c r="G595" t="str">
        <f>IF($A595="","",VLOOKUP($A595,DADOS!$F:$R,7,FALSE))</f>
        <v/>
      </c>
      <c r="H595" t="str">
        <f>IF($A595="","",VLOOKUP($A595,DADOS!$F:$R,8,FALSE))</f>
        <v/>
      </c>
      <c r="I595" t="str">
        <f>IF($A595="","",VLOOKUP($A595,DADOS!$F:$R,9,FALSE))</f>
        <v/>
      </c>
      <c r="J595" t="str">
        <f>IF($A595="","",VLOOKUP($A595,DADOS!$F:$R,10,FALSE))</f>
        <v/>
      </c>
      <c r="K595" t="str">
        <f>IF($A595="","",VLOOKUP($A595,DADOS!$F:$R,11,FALSE))</f>
        <v/>
      </c>
      <c r="L595" t="str">
        <f>IF($A595="","",VLOOKUP($A595,DADOS!$F:$R,12,FALSE))</f>
        <v/>
      </c>
      <c r="M595" t="str">
        <f>IF($A595="","",VLOOKUP($A595,DADOS!$F:$R,13,FALSE))</f>
        <v/>
      </c>
      <c r="P595">
        <f>IF($B$23="","",$B$23)</f>
        <v>32</v>
      </c>
      <c r="Q595">
        <f>IF($C$23="","",$C$23)</f>
        <v>16</v>
      </c>
      <c r="R595">
        <f>IF($D$23="","",$D$23)</f>
        <v>32</v>
      </c>
      <c r="S595">
        <f>IF(E$23="","",E$23)</f>
        <v>6</v>
      </c>
      <c r="T595">
        <f>IF(F$23="","",F$23)</f>
        <v>6</v>
      </c>
      <c r="U595">
        <f>IF(G$23="","",G$23)</f>
        <v>0.12</v>
      </c>
      <c r="V595">
        <f>IF(H$23="","",H$23)</f>
        <v>0.12</v>
      </c>
      <c r="W595">
        <f>IF($B$23="","",$B$23)</f>
        <v>32</v>
      </c>
      <c r="X595">
        <f>IF($C$23="","",$C$23)</f>
        <v>16</v>
      </c>
      <c r="Y595">
        <f>IF($D$23="","",$D$23)</f>
        <v>32</v>
      </c>
      <c r="Z595">
        <f>IF(L$23="","",L$23)</f>
        <v>0.12</v>
      </c>
      <c r="AA595">
        <f>IF(M$23="","",M$23)</f>
        <v>0.12</v>
      </c>
      <c r="AC595">
        <f>IF(B$22="","",B$22)</f>
        <v>48</v>
      </c>
      <c r="AD595">
        <f>IF(C$22="","",C$22)</f>
        <v>24</v>
      </c>
      <c r="AE595">
        <f>IF(D$22="","",D$22)</f>
        <v>48</v>
      </c>
      <c r="AF595">
        <f>IF(E$22="","",E$22)</f>
        <v>9</v>
      </c>
      <c r="AG595">
        <f>IF(F$22="","",F$22)</f>
        <v>9</v>
      </c>
      <c r="AH595">
        <f>IF(G$22="","",G$22)</f>
        <v>0.18</v>
      </c>
      <c r="AI595">
        <f>IF(H$22="","",H$22)</f>
        <v>0.18</v>
      </c>
      <c r="AJ595">
        <f>IF(I$22="","",I$22)</f>
        <v>1.7999999999999998</v>
      </c>
      <c r="AK595">
        <f>IF(J$22="","",J$22)</f>
        <v>1.7999999999999998</v>
      </c>
      <c r="AL595">
        <f>IF(K$22="","",K$22)</f>
        <v>0.09</v>
      </c>
      <c r="AM595">
        <f>IF(L$22="","",L$22)</f>
        <v>0.18</v>
      </c>
      <c r="AN595">
        <f>IF(M$22="","",M$22)</f>
        <v>0.18</v>
      </c>
      <c r="AP595">
        <f>$B$16</f>
        <v>40</v>
      </c>
      <c r="AQ595">
        <f>$B$16</f>
        <v>40</v>
      </c>
      <c r="AR595">
        <f>$B$16</f>
        <v>40</v>
      </c>
      <c r="AS595">
        <f>$B$16</f>
        <v>40</v>
      </c>
      <c r="AT595">
        <f>$B$16</f>
        <v>40</v>
      </c>
      <c r="AU595">
        <f>$B$16</f>
        <v>40</v>
      </c>
      <c r="AV595">
        <f>$B$16</f>
        <v>40</v>
      </c>
      <c r="AW595">
        <f>$B$16</f>
        <v>40</v>
      </c>
      <c r="AX595">
        <f>$B$16</f>
        <v>40</v>
      </c>
      <c r="AY595">
        <f>$B$16</f>
        <v>40</v>
      </c>
      <c r="AZ595">
        <f>$B$16</f>
        <v>40</v>
      </c>
      <c r="BA595">
        <f>$B$16</f>
        <v>40</v>
      </c>
    </row>
    <row r="596">
      <c r="B596" t="str">
        <f>IF($A596="","",VLOOKUP($A596,DADOS!$F:$R,2,FALSE))</f>
        <v/>
      </c>
      <c r="C596" t="str">
        <f>IF($A596="","",VLOOKUP($A596,DADOS!$F:$R,3,FALSE))</f>
        <v/>
      </c>
      <c r="D596" t="str">
        <f>IF($A596="","",VLOOKUP($A596,DADOS!$F:$R,4,FALSE))</f>
        <v/>
      </c>
      <c r="E596" t="str">
        <f>IF($A596="","",VLOOKUP($A596,DADOS!$F:$R,5,FALSE))</f>
        <v/>
      </c>
      <c r="F596" t="str">
        <f>IF($A596="","",VLOOKUP($A596,DADOS!$F:$R,6,FALSE))</f>
        <v/>
      </c>
      <c r="G596" t="str">
        <f>IF($A596="","",VLOOKUP($A596,DADOS!$F:$R,7,FALSE))</f>
        <v/>
      </c>
      <c r="H596" t="str">
        <f>IF($A596="","",VLOOKUP($A596,DADOS!$F:$R,8,FALSE))</f>
        <v/>
      </c>
      <c r="I596" t="str">
        <f>IF($A596="","",VLOOKUP($A596,DADOS!$F:$R,9,FALSE))</f>
        <v/>
      </c>
      <c r="J596" t="str">
        <f>IF($A596="","",VLOOKUP($A596,DADOS!$F:$R,10,FALSE))</f>
        <v/>
      </c>
      <c r="K596" t="str">
        <f>IF($A596="","",VLOOKUP($A596,DADOS!$F:$R,11,FALSE))</f>
        <v/>
      </c>
      <c r="L596" t="str">
        <f>IF($A596="","",VLOOKUP($A596,DADOS!$F:$R,12,FALSE))</f>
        <v/>
      </c>
      <c r="M596" t="str">
        <f>IF($A596="","",VLOOKUP($A596,DADOS!$F:$R,13,FALSE))</f>
        <v/>
      </c>
      <c r="P596">
        <f>IF($B$23="","",$B$23)</f>
        <v>32</v>
      </c>
      <c r="Q596">
        <f>IF($C$23="","",$C$23)</f>
        <v>16</v>
      </c>
      <c r="R596">
        <f>IF($D$23="","",$D$23)</f>
        <v>32</v>
      </c>
      <c r="S596">
        <f>IF(E$23="","",E$23)</f>
        <v>6</v>
      </c>
      <c r="T596">
        <f>IF(F$23="","",F$23)</f>
        <v>6</v>
      </c>
      <c r="U596">
        <f>IF(G$23="","",G$23)</f>
        <v>0.12</v>
      </c>
      <c r="V596">
        <f>IF(H$23="","",H$23)</f>
        <v>0.12</v>
      </c>
      <c r="W596">
        <f>IF($B$23="","",$B$23)</f>
        <v>32</v>
      </c>
      <c r="X596">
        <f>IF($C$23="","",$C$23)</f>
        <v>16</v>
      </c>
      <c r="Y596">
        <f>IF($D$23="","",$D$23)</f>
        <v>32</v>
      </c>
      <c r="Z596">
        <f>IF(L$23="","",L$23)</f>
        <v>0.12</v>
      </c>
      <c r="AA596">
        <f>IF(M$23="","",M$23)</f>
        <v>0.12</v>
      </c>
      <c r="AC596">
        <f>IF(B$22="","",B$22)</f>
        <v>48</v>
      </c>
      <c r="AD596">
        <f>IF(C$22="","",C$22)</f>
        <v>24</v>
      </c>
      <c r="AE596">
        <f>IF(D$22="","",D$22)</f>
        <v>48</v>
      </c>
      <c r="AF596">
        <f>IF(E$22="","",E$22)</f>
        <v>9</v>
      </c>
      <c r="AG596">
        <f>IF(F$22="","",F$22)</f>
        <v>9</v>
      </c>
      <c r="AH596">
        <f>IF(G$22="","",G$22)</f>
        <v>0.18</v>
      </c>
      <c r="AI596">
        <f>IF(H$22="","",H$22)</f>
        <v>0.18</v>
      </c>
      <c r="AJ596">
        <f>IF(I$22="","",I$22)</f>
        <v>1.7999999999999998</v>
      </c>
      <c r="AK596">
        <f>IF(J$22="","",J$22)</f>
        <v>1.7999999999999998</v>
      </c>
      <c r="AL596">
        <f>IF(K$22="","",K$22)</f>
        <v>0.09</v>
      </c>
      <c r="AM596">
        <f>IF(L$22="","",L$22)</f>
        <v>0.18</v>
      </c>
      <c r="AN596">
        <f>IF(M$22="","",M$22)</f>
        <v>0.18</v>
      </c>
      <c r="AP596">
        <f>$B$16</f>
        <v>40</v>
      </c>
      <c r="AQ596">
        <f>$B$16</f>
        <v>40</v>
      </c>
      <c r="AR596">
        <f>$B$16</f>
        <v>40</v>
      </c>
      <c r="AS596">
        <f>$B$16</f>
        <v>40</v>
      </c>
      <c r="AT596">
        <f>$B$16</f>
        <v>40</v>
      </c>
      <c r="AU596">
        <f>$B$16</f>
        <v>40</v>
      </c>
      <c r="AV596">
        <f>$B$16</f>
        <v>40</v>
      </c>
      <c r="AW596">
        <f>$B$16</f>
        <v>40</v>
      </c>
      <c r="AX596">
        <f>$B$16</f>
        <v>40</v>
      </c>
      <c r="AY596">
        <f>$B$16</f>
        <v>40</v>
      </c>
      <c r="AZ596">
        <f>$B$16</f>
        <v>40</v>
      </c>
      <c r="BA596">
        <f>$B$16</f>
        <v>40</v>
      </c>
    </row>
    <row r="597">
      <c r="B597" t="str">
        <f>IF($A597="","",VLOOKUP($A597,DADOS!$F:$R,2,FALSE))</f>
        <v/>
      </c>
      <c r="C597" t="str">
        <f>IF($A597="","",VLOOKUP($A597,DADOS!$F:$R,3,FALSE))</f>
        <v/>
      </c>
      <c r="D597" t="str">
        <f>IF($A597="","",VLOOKUP($A597,DADOS!$F:$R,4,FALSE))</f>
        <v/>
      </c>
      <c r="E597" t="str">
        <f>IF($A597="","",VLOOKUP($A597,DADOS!$F:$R,5,FALSE))</f>
        <v/>
      </c>
      <c r="F597" t="str">
        <f>IF($A597="","",VLOOKUP($A597,DADOS!$F:$R,6,FALSE))</f>
        <v/>
      </c>
      <c r="G597" t="str">
        <f>IF($A597="","",VLOOKUP($A597,DADOS!$F:$R,7,FALSE))</f>
        <v/>
      </c>
      <c r="H597" t="str">
        <f>IF($A597="","",VLOOKUP($A597,DADOS!$F:$R,8,FALSE))</f>
        <v/>
      </c>
      <c r="I597" t="str">
        <f>IF($A597="","",VLOOKUP($A597,DADOS!$F:$R,9,FALSE))</f>
        <v/>
      </c>
      <c r="J597" t="str">
        <f>IF($A597="","",VLOOKUP($A597,DADOS!$F:$R,10,FALSE))</f>
        <v/>
      </c>
      <c r="K597" t="str">
        <f>IF($A597="","",VLOOKUP($A597,DADOS!$F:$R,11,FALSE))</f>
        <v/>
      </c>
      <c r="L597" t="str">
        <f>IF($A597="","",VLOOKUP($A597,DADOS!$F:$R,12,FALSE))</f>
        <v/>
      </c>
      <c r="M597" t="str">
        <f>IF($A597="","",VLOOKUP($A597,DADOS!$F:$R,13,FALSE))</f>
        <v/>
      </c>
      <c r="P597">
        <f>IF($B$23="","",$B$23)</f>
        <v>32</v>
      </c>
      <c r="Q597">
        <f>IF($C$23="","",$C$23)</f>
        <v>16</v>
      </c>
      <c r="R597">
        <f>IF($D$23="","",$D$23)</f>
        <v>32</v>
      </c>
      <c r="S597">
        <f>IF(E$23="","",E$23)</f>
        <v>6</v>
      </c>
      <c r="T597">
        <f>IF(F$23="","",F$23)</f>
        <v>6</v>
      </c>
      <c r="U597">
        <f>IF(G$23="","",G$23)</f>
        <v>0.12</v>
      </c>
      <c r="V597">
        <f>IF(H$23="","",H$23)</f>
        <v>0.12</v>
      </c>
      <c r="W597">
        <f>IF($B$23="","",$B$23)</f>
        <v>32</v>
      </c>
      <c r="X597">
        <f>IF($C$23="","",$C$23)</f>
        <v>16</v>
      </c>
      <c r="Y597">
        <f>IF($D$23="","",$D$23)</f>
        <v>32</v>
      </c>
      <c r="Z597">
        <f>IF(L$23="","",L$23)</f>
        <v>0.12</v>
      </c>
      <c r="AA597">
        <f>IF(M$23="","",M$23)</f>
        <v>0.12</v>
      </c>
      <c r="AC597">
        <f>IF(B$22="","",B$22)</f>
        <v>48</v>
      </c>
      <c r="AD597">
        <f>IF(C$22="","",C$22)</f>
        <v>24</v>
      </c>
      <c r="AE597">
        <f>IF(D$22="","",D$22)</f>
        <v>48</v>
      </c>
      <c r="AF597">
        <f>IF(E$22="","",E$22)</f>
        <v>9</v>
      </c>
      <c r="AG597">
        <f>IF(F$22="","",F$22)</f>
        <v>9</v>
      </c>
      <c r="AH597">
        <f>IF(G$22="","",G$22)</f>
        <v>0.18</v>
      </c>
      <c r="AI597">
        <f>IF(H$22="","",H$22)</f>
        <v>0.18</v>
      </c>
      <c r="AJ597">
        <f>IF(I$22="","",I$22)</f>
        <v>1.7999999999999998</v>
      </c>
      <c r="AK597">
        <f>IF(J$22="","",J$22)</f>
        <v>1.7999999999999998</v>
      </c>
      <c r="AL597">
        <f>IF(K$22="","",K$22)</f>
        <v>0.09</v>
      </c>
      <c r="AM597">
        <f>IF(L$22="","",L$22)</f>
        <v>0.18</v>
      </c>
      <c r="AN597">
        <f>IF(M$22="","",M$22)</f>
        <v>0.18</v>
      </c>
      <c r="AP597">
        <f>$B$16</f>
        <v>40</v>
      </c>
      <c r="AQ597">
        <f>$B$16</f>
        <v>40</v>
      </c>
      <c r="AR597">
        <f>$B$16</f>
        <v>40</v>
      </c>
      <c r="AS597">
        <f>$B$16</f>
        <v>40</v>
      </c>
      <c r="AT597">
        <f>$B$16</f>
        <v>40</v>
      </c>
      <c r="AU597">
        <f>$B$16</f>
        <v>40</v>
      </c>
      <c r="AV597">
        <f>$B$16</f>
        <v>40</v>
      </c>
      <c r="AW597">
        <f>$B$16</f>
        <v>40</v>
      </c>
      <c r="AX597">
        <f>$B$16</f>
        <v>40</v>
      </c>
      <c r="AY597">
        <f>$B$16</f>
        <v>40</v>
      </c>
      <c r="AZ597">
        <f>$B$16</f>
        <v>40</v>
      </c>
      <c r="BA597">
        <f>$B$16</f>
        <v>40</v>
      </c>
    </row>
    <row r="598">
      <c r="B598" t="str">
        <f>IF($A598="","",VLOOKUP($A598,DADOS!$F:$R,2,FALSE))</f>
        <v/>
      </c>
      <c r="C598" t="str">
        <f>IF($A598="","",VLOOKUP($A598,DADOS!$F:$R,3,FALSE))</f>
        <v/>
      </c>
      <c r="D598" t="str">
        <f>IF($A598="","",VLOOKUP($A598,DADOS!$F:$R,4,FALSE))</f>
        <v/>
      </c>
      <c r="E598" t="str">
        <f>IF($A598="","",VLOOKUP($A598,DADOS!$F:$R,5,FALSE))</f>
        <v/>
      </c>
      <c r="F598" t="str">
        <f>IF($A598="","",VLOOKUP($A598,DADOS!$F:$R,6,FALSE))</f>
        <v/>
      </c>
      <c r="G598" t="str">
        <f>IF($A598="","",VLOOKUP($A598,DADOS!$F:$R,7,FALSE))</f>
        <v/>
      </c>
      <c r="H598" t="str">
        <f>IF($A598="","",VLOOKUP($A598,DADOS!$F:$R,8,FALSE))</f>
        <v/>
      </c>
      <c r="I598" t="str">
        <f>IF($A598="","",VLOOKUP($A598,DADOS!$F:$R,9,FALSE))</f>
        <v/>
      </c>
      <c r="J598" t="str">
        <f>IF($A598="","",VLOOKUP($A598,DADOS!$F:$R,10,FALSE))</f>
        <v/>
      </c>
      <c r="K598" t="str">
        <f>IF($A598="","",VLOOKUP($A598,DADOS!$F:$R,11,FALSE))</f>
        <v/>
      </c>
      <c r="L598" t="str">
        <f>IF($A598="","",VLOOKUP($A598,DADOS!$F:$R,12,FALSE))</f>
        <v/>
      </c>
      <c r="M598" t="str">
        <f>IF($A598="","",VLOOKUP($A598,DADOS!$F:$R,13,FALSE))</f>
        <v/>
      </c>
      <c r="P598">
        <f>IF($B$23="","",$B$23)</f>
        <v>32</v>
      </c>
      <c r="Q598">
        <f>IF($C$23="","",$C$23)</f>
        <v>16</v>
      </c>
      <c r="R598">
        <f>IF($D$23="","",$D$23)</f>
        <v>32</v>
      </c>
      <c r="S598">
        <f>IF(E$23="","",E$23)</f>
        <v>6</v>
      </c>
      <c r="T598">
        <f>IF(F$23="","",F$23)</f>
        <v>6</v>
      </c>
      <c r="U598">
        <f>IF(G$23="","",G$23)</f>
        <v>0.12</v>
      </c>
      <c r="V598">
        <f>IF(H$23="","",H$23)</f>
        <v>0.12</v>
      </c>
      <c r="W598">
        <f>IF($B$23="","",$B$23)</f>
        <v>32</v>
      </c>
      <c r="X598">
        <f>IF($C$23="","",$C$23)</f>
        <v>16</v>
      </c>
      <c r="Y598">
        <f>IF($D$23="","",$D$23)</f>
        <v>32</v>
      </c>
      <c r="Z598">
        <f>IF(L$23="","",L$23)</f>
        <v>0.12</v>
      </c>
      <c r="AA598">
        <f>IF(M$23="","",M$23)</f>
        <v>0.12</v>
      </c>
      <c r="AC598">
        <f>IF(B$22="","",B$22)</f>
        <v>48</v>
      </c>
      <c r="AD598">
        <f>IF(C$22="","",C$22)</f>
        <v>24</v>
      </c>
      <c r="AE598">
        <f>IF(D$22="","",D$22)</f>
        <v>48</v>
      </c>
      <c r="AF598">
        <f>IF(E$22="","",E$22)</f>
        <v>9</v>
      </c>
      <c r="AG598">
        <f>IF(F$22="","",F$22)</f>
        <v>9</v>
      </c>
      <c r="AH598">
        <f>IF(G$22="","",G$22)</f>
        <v>0.18</v>
      </c>
      <c r="AI598">
        <f>IF(H$22="","",H$22)</f>
        <v>0.18</v>
      </c>
      <c r="AJ598">
        <f>IF(I$22="","",I$22)</f>
        <v>1.7999999999999998</v>
      </c>
      <c r="AK598">
        <f>IF(J$22="","",J$22)</f>
        <v>1.7999999999999998</v>
      </c>
      <c r="AL598">
        <f>IF(K$22="","",K$22)</f>
        <v>0.09</v>
      </c>
      <c r="AM598">
        <f>IF(L$22="","",L$22)</f>
        <v>0.18</v>
      </c>
      <c r="AN598">
        <f>IF(M$22="","",M$22)</f>
        <v>0.18</v>
      </c>
      <c r="AP598">
        <f>$B$16</f>
        <v>40</v>
      </c>
      <c r="AQ598">
        <f>$B$16</f>
        <v>40</v>
      </c>
      <c r="AR598">
        <f>$B$16</f>
        <v>40</v>
      </c>
      <c r="AS598">
        <f>$B$16</f>
        <v>40</v>
      </c>
      <c r="AT598">
        <f>$B$16</f>
        <v>40</v>
      </c>
      <c r="AU598">
        <f>$B$16</f>
        <v>40</v>
      </c>
      <c r="AV598">
        <f>$B$16</f>
        <v>40</v>
      </c>
      <c r="AW598">
        <f>$B$16</f>
        <v>40</v>
      </c>
      <c r="AX598">
        <f>$B$16</f>
        <v>40</v>
      </c>
      <c r="AY598">
        <f>$B$16</f>
        <v>40</v>
      </c>
      <c r="AZ598">
        <f>$B$16</f>
        <v>40</v>
      </c>
      <c r="BA598">
        <f>$B$16</f>
        <v>40</v>
      </c>
    </row>
    <row r="599">
      <c r="B599" t="str">
        <f>IF($A599="","",VLOOKUP($A599,DADOS!$F:$R,2,FALSE))</f>
        <v/>
      </c>
      <c r="C599" t="str">
        <f>IF($A599="","",VLOOKUP($A599,DADOS!$F:$R,3,FALSE))</f>
        <v/>
      </c>
      <c r="D599" t="str">
        <f>IF($A599="","",VLOOKUP($A599,DADOS!$F:$R,4,FALSE))</f>
        <v/>
      </c>
      <c r="E599" t="str">
        <f>IF($A599="","",VLOOKUP($A599,DADOS!$F:$R,5,FALSE))</f>
        <v/>
      </c>
      <c r="F599" t="str">
        <f>IF($A599="","",VLOOKUP($A599,DADOS!$F:$R,6,FALSE))</f>
        <v/>
      </c>
      <c r="G599" t="str">
        <f>IF($A599="","",VLOOKUP($A599,DADOS!$F:$R,7,FALSE))</f>
        <v/>
      </c>
      <c r="H599" t="str">
        <f>IF($A599="","",VLOOKUP($A599,DADOS!$F:$R,8,FALSE))</f>
        <v/>
      </c>
      <c r="I599" t="str">
        <f>IF($A599="","",VLOOKUP($A599,DADOS!$F:$R,9,FALSE))</f>
        <v/>
      </c>
      <c r="J599" t="str">
        <f>IF($A599="","",VLOOKUP($A599,DADOS!$F:$R,10,FALSE))</f>
        <v/>
      </c>
      <c r="K599" t="str">
        <f>IF($A599="","",VLOOKUP($A599,DADOS!$F:$R,11,FALSE))</f>
        <v/>
      </c>
      <c r="L599" t="str">
        <f>IF($A599="","",VLOOKUP($A599,DADOS!$F:$R,12,FALSE))</f>
        <v/>
      </c>
      <c r="M599" t="str">
        <f>IF($A599="","",VLOOKUP($A599,DADOS!$F:$R,13,FALSE))</f>
        <v/>
      </c>
      <c r="P599">
        <f>IF($B$23="","",$B$23)</f>
        <v>32</v>
      </c>
      <c r="Q599">
        <f>IF($C$23="","",$C$23)</f>
        <v>16</v>
      </c>
      <c r="R599">
        <f>IF($D$23="","",$D$23)</f>
        <v>32</v>
      </c>
      <c r="S599">
        <f>IF(E$23="","",E$23)</f>
        <v>6</v>
      </c>
      <c r="T599">
        <f>IF(F$23="","",F$23)</f>
        <v>6</v>
      </c>
      <c r="U599">
        <f>IF(G$23="","",G$23)</f>
        <v>0.12</v>
      </c>
      <c r="V599">
        <f>IF(H$23="","",H$23)</f>
        <v>0.12</v>
      </c>
      <c r="W599">
        <f>IF($B$23="","",$B$23)</f>
        <v>32</v>
      </c>
      <c r="X599">
        <f>IF($C$23="","",$C$23)</f>
        <v>16</v>
      </c>
      <c r="Y599">
        <f>IF($D$23="","",$D$23)</f>
        <v>32</v>
      </c>
      <c r="Z599">
        <f>IF(L$23="","",L$23)</f>
        <v>0.12</v>
      </c>
      <c r="AA599">
        <f>IF(M$23="","",M$23)</f>
        <v>0.12</v>
      </c>
      <c r="AC599">
        <f>IF(B$22="","",B$22)</f>
        <v>48</v>
      </c>
      <c r="AD599">
        <f>IF(C$22="","",C$22)</f>
        <v>24</v>
      </c>
      <c r="AE599">
        <f>IF(D$22="","",D$22)</f>
        <v>48</v>
      </c>
      <c r="AF599">
        <f>IF(E$22="","",E$22)</f>
        <v>9</v>
      </c>
      <c r="AG599">
        <f>IF(F$22="","",F$22)</f>
        <v>9</v>
      </c>
      <c r="AH599">
        <f>IF(G$22="","",G$22)</f>
        <v>0.18</v>
      </c>
      <c r="AI599">
        <f>IF(H$22="","",H$22)</f>
        <v>0.18</v>
      </c>
      <c r="AJ599">
        <f>IF(I$22="","",I$22)</f>
        <v>1.7999999999999998</v>
      </c>
      <c r="AK599">
        <f>IF(J$22="","",J$22)</f>
        <v>1.7999999999999998</v>
      </c>
      <c r="AL599">
        <f>IF(K$22="","",K$22)</f>
        <v>0.09</v>
      </c>
      <c r="AM599">
        <f>IF(L$22="","",L$22)</f>
        <v>0.18</v>
      </c>
      <c r="AN599">
        <f>IF(M$22="","",M$22)</f>
        <v>0.18</v>
      </c>
      <c r="AP599">
        <f>$B$16</f>
        <v>40</v>
      </c>
      <c r="AQ599">
        <f>$B$16</f>
        <v>40</v>
      </c>
      <c r="AR599">
        <f>$B$16</f>
        <v>40</v>
      </c>
      <c r="AS599">
        <f>$B$16</f>
        <v>40</v>
      </c>
      <c r="AT599">
        <f>$B$16</f>
        <v>40</v>
      </c>
      <c r="AU599">
        <f>$B$16</f>
        <v>40</v>
      </c>
      <c r="AV599">
        <f>$B$16</f>
        <v>40</v>
      </c>
      <c r="AW599">
        <f>$B$16</f>
        <v>40</v>
      </c>
      <c r="AX599">
        <f>$B$16</f>
        <v>40</v>
      </c>
      <c r="AY599">
        <f>$B$16</f>
        <v>40</v>
      </c>
      <c r="AZ599">
        <f>$B$16</f>
        <v>40</v>
      </c>
      <c r="BA599">
        <f>$B$16</f>
        <v>40</v>
      </c>
    </row>
    <row r="600">
      <c r="B600" t="str">
        <f>IF($A600="","",VLOOKUP($A600,DADOS!$F:$R,2,FALSE))</f>
        <v/>
      </c>
      <c r="C600" t="str">
        <f>IF($A600="","",VLOOKUP($A600,DADOS!$F:$R,3,FALSE))</f>
        <v/>
      </c>
      <c r="D600" t="str">
        <f>IF($A600="","",VLOOKUP($A600,DADOS!$F:$R,4,FALSE))</f>
        <v/>
      </c>
      <c r="E600" t="str">
        <f>IF($A600="","",VLOOKUP($A600,DADOS!$F:$R,5,FALSE))</f>
        <v/>
      </c>
      <c r="F600" t="str">
        <f>IF($A600="","",VLOOKUP($A600,DADOS!$F:$R,6,FALSE))</f>
        <v/>
      </c>
      <c r="G600" t="str">
        <f>IF($A600="","",VLOOKUP($A600,DADOS!$F:$R,7,FALSE))</f>
        <v/>
      </c>
      <c r="H600" t="str">
        <f>IF($A600="","",VLOOKUP($A600,DADOS!$F:$R,8,FALSE))</f>
        <v/>
      </c>
      <c r="I600" t="str">
        <f>IF($A600="","",VLOOKUP($A600,DADOS!$F:$R,9,FALSE))</f>
        <v/>
      </c>
      <c r="J600" t="str">
        <f>IF($A600="","",VLOOKUP($A600,DADOS!$F:$R,10,FALSE))</f>
        <v/>
      </c>
      <c r="K600" t="str">
        <f>IF($A600="","",VLOOKUP($A600,DADOS!$F:$R,11,FALSE))</f>
        <v/>
      </c>
      <c r="L600" t="str">
        <f>IF($A600="","",VLOOKUP($A600,DADOS!$F:$R,12,FALSE))</f>
        <v/>
      </c>
      <c r="M600" t="str">
        <f>IF($A600="","",VLOOKUP($A600,DADOS!$F:$R,13,FALSE))</f>
        <v/>
      </c>
      <c r="P600">
        <f>IF($B$23="","",$B$23)</f>
        <v>32</v>
      </c>
      <c r="Q600">
        <f>IF($C$23="","",$C$23)</f>
        <v>16</v>
      </c>
      <c r="R600">
        <f>IF($D$23="","",$D$23)</f>
        <v>32</v>
      </c>
      <c r="S600">
        <f>IF(E$23="","",E$23)</f>
        <v>6</v>
      </c>
      <c r="T600">
        <f>IF(F$23="","",F$23)</f>
        <v>6</v>
      </c>
      <c r="U600">
        <f>IF(G$23="","",G$23)</f>
        <v>0.12</v>
      </c>
      <c r="V600">
        <f>IF(H$23="","",H$23)</f>
        <v>0.12</v>
      </c>
      <c r="W600">
        <f>IF($B$23="","",$B$23)</f>
        <v>32</v>
      </c>
      <c r="X600">
        <f>IF($C$23="","",$C$23)</f>
        <v>16</v>
      </c>
      <c r="Y600">
        <f>IF($D$23="","",$D$23)</f>
        <v>32</v>
      </c>
      <c r="Z600">
        <f>IF(L$23="","",L$23)</f>
        <v>0.12</v>
      </c>
      <c r="AA600">
        <f>IF(M$23="","",M$23)</f>
        <v>0.12</v>
      </c>
      <c r="AC600">
        <f>IF(B$22="","",B$22)</f>
        <v>48</v>
      </c>
      <c r="AD600">
        <f>IF(C$22="","",C$22)</f>
        <v>24</v>
      </c>
      <c r="AE600">
        <f>IF(D$22="","",D$22)</f>
        <v>48</v>
      </c>
      <c r="AF600">
        <f>IF(E$22="","",E$22)</f>
        <v>9</v>
      </c>
      <c r="AG600">
        <f>IF(F$22="","",F$22)</f>
        <v>9</v>
      </c>
      <c r="AH600">
        <f>IF(G$22="","",G$22)</f>
        <v>0.18</v>
      </c>
      <c r="AI600">
        <f>IF(H$22="","",H$22)</f>
        <v>0.18</v>
      </c>
      <c r="AJ600">
        <f>IF(I$22="","",I$22)</f>
        <v>1.7999999999999998</v>
      </c>
      <c r="AK600">
        <f>IF(J$22="","",J$22)</f>
        <v>1.7999999999999998</v>
      </c>
      <c r="AL600">
        <f>IF(K$22="","",K$22)</f>
        <v>0.09</v>
      </c>
      <c r="AM600">
        <f>IF(L$22="","",L$22)</f>
        <v>0.18</v>
      </c>
      <c r="AN600">
        <f>IF(M$22="","",M$22)</f>
        <v>0.18</v>
      </c>
      <c r="AP600">
        <f>$B$16</f>
        <v>40</v>
      </c>
      <c r="AQ600">
        <f>$B$16</f>
        <v>40</v>
      </c>
      <c r="AR600">
        <f>$B$16</f>
        <v>40</v>
      </c>
      <c r="AS600">
        <f>$B$16</f>
        <v>40</v>
      </c>
      <c r="AT600">
        <f>$B$16</f>
        <v>40</v>
      </c>
      <c r="AU600">
        <f>$B$16</f>
        <v>40</v>
      </c>
      <c r="AV600">
        <f>$B$16</f>
        <v>40</v>
      </c>
      <c r="AW600">
        <f>$B$16</f>
        <v>40</v>
      </c>
      <c r="AX600">
        <f>$B$16</f>
        <v>40</v>
      </c>
      <c r="AY600">
        <f>$B$16</f>
        <v>40</v>
      </c>
      <c r="AZ600">
        <f>$B$16</f>
        <v>40</v>
      </c>
      <c r="BA600">
        <f>$B$16</f>
        <v>40</v>
      </c>
    </row>
    <row r="601">
      <c r="B601" t="str">
        <f>IF($A601="","",VLOOKUP($A601,DADOS!$F:$R,2,FALSE))</f>
        <v/>
      </c>
      <c r="C601" t="str">
        <f>IF($A601="","",VLOOKUP($A601,DADOS!$F:$R,3,FALSE))</f>
        <v/>
      </c>
      <c r="D601" t="str">
        <f>IF($A601="","",VLOOKUP($A601,DADOS!$F:$R,4,FALSE))</f>
        <v/>
      </c>
      <c r="E601" t="str">
        <f>IF($A601="","",VLOOKUP($A601,DADOS!$F:$R,5,FALSE))</f>
        <v/>
      </c>
      <c r="F601" t="str">
        <f>IF($A601="","",VLOOKUP($A601,DADOS!$F:$R,6,FALSE))</f>
        <v/>
      </c>
      <c r="G601" t="str">
        <f>IF($A601="","",VLOOKUP($A601,DADOS!$F:$R,7,FALSE))</f>
        <v/>
      </c>
      <c r="H601" t="str">
        <f>IF($A601="","",VLOOKUP($A601,DADOS!$F:$R,8,FALSE))</f>
        <v/>
      </c>
      <c r="I601" t="str">
        <f>IF($A601="","",VLOOKUP($A601,DADOS!$F:$R,9,FALSE))</f>
        <v/>
      </c>
      <c r="J601" t="str">
        <f>IF($A601="","",VLOOKUP($A601,DADOS!$F:$R,10,FALSE))</f>
        <v/>
      </c>
      <c r="K601" t="str">
        <f>IF($A601="","",VLOOKUP($A601,DADOS!$F:$R,11,FALSE))</f>
        <v/>
      </c>
      <c r="L601" t="str">
        <f>IF($A601="","",VLOOKUP($A601,DADOS!$F:$R,12,FALSE))</f>
        <v/>
      </c>
      <c r="M601" t="str">
        <f>IF($A601="","",VLOOKUP($A601,DADOS!$F:$R,13,FALSE))</f>
        <v/>
      </c>
      <c r="P601">
        <f>IF($B$23="","",$B$23)</f>
        <v>32</v>
      </c>
      <c r="Q601">
        <f>IF($C$23="","",$C$23)</f>
        <v>16</v>
      </c>
      <c r="R601">
        <f>IF($D$23="","",$D$23)</f>
        <v>32</v>
      </c>
      <c r="S601">
        <f>IF(E$23="","",E$23)</f>
        <v>6</v>
      </c>
      <c r="T601">
        <f>IF(F$23="","",F$23)</f>
        <v>6</v>
      </c>
      <c r="U601">
        <f>IF(G$23="","",G$23)</f>
        <v>0.12</v>
      </c>
      <c r="V601">
        <f>IF(H$23="","",H$23)</f>
        <v>0.12</v>
      </c>
      <c r="W601">
        <f>IF($B$23="","",$B$23)</f>
        <v>32</v>
      </c>
      <c r="X601">
        <f>IF($C$23="","",$C$23)</f>
        <v>16</v>
      </c>
      <c r="Y601">
        <f>IF($D$23="","",$D$23)</f>
        <v>32</v>
      </c>
      <c r="Z601">
        <f>IF(L$23="","",L$23)</f>
        <v>0.12</v>
      </c>
      <c r="AA601">
        <f>IF(M$23="","",M$23)</f>
        <v>0.12</v>
      </c>
      <c r="AC601">
        <f>IF(B$22="","",B$22)</f>
        <v>48</v>
      </c>
      <c r="AD601">
        <f>IF(C$22="","",C$22)</f>
        <v>24</v>
      </c>
      <c r="AE601">
        <f>IF(D$22="","",D$22)</f>
        <v>48</v>
      </c>
      <c r="AF601">
        <f>IF(E$22="","",E$22)</f>
        <v>9</v>
      </c>
      <c r="AG601">
        <f>IF(F$22="","",F$22)</f>
        <v>9</v>
      </c>
      <c r="AH601">
        <f>IF(G$22="","",G$22)</f>
        <v>0.18</v>
      </c>
      <c r="AI601">
        <f>IF(H$22="","",H$22)</f>
        <v>0.18</v>
      </c>
      <c r="AJ601">
        <f>IF(I$22="","",I$22)</f>
        <v>1.7999999999999998</v>
      </c>
      <c r="AK601">
        <f>IF(J$22="","",J$22)</f>
        <v>1.7999999999999998</v>
      </c>
      <c r="AL601">
        <f>IF(K$22="","",K$22)</f>
        <v>0.09</v>
      </c>
      <c r="AM601">
        <f>IF(L$22="","",L$22)</f>
        <v>0.18</v>
      </c>
      <c r="AN601">
        <f>IF(M$22="","",M$22)</f>
        <v>0.18</v>
      </c>
      <c r="AP601">
        <f>$B$16</f>
        <v>40</v>
      </c>
      <c r="AQ601">
        <f>$B$16</f>
        <v>40</v>
      </c>
      <c r="AR601">
        <f>$B$16</f>
        <v>40</v>
      </c>
      <c r="AS601">
        <f>$B$16</f>
        <v>40</v>
      </c>
      <c r="AT601">
        <f>$B$16</f>
        <v>40</v>
      </c>
      <c r="AU601">
        <f>$B$16</f>
        <v>40</v>
      </c>
      <c r="AV601">
        <f>$B$16</f>
        <v>40</v>
      </c>
      <c r="AW601">
        <f>$B$16</f>
        <v>40</v>
      </c>
      <c r="AX601">
        <f>$B$16</f>
        <v>40</v>
      </c>
      <c r="AY601">
        <f>$B$16</f>
        <v>40</v>
      </c>
      <c r="AZ601">
        <f>$B$16</f>
        <v>40</v>
      </c>
      <c r="BA601">
        <f>$B$16</f>
        <v>40</v>
      </c>
    </row>
    <row r="602">
      <c r="B602" t="str">
        <f>IF($A602="","",VLOOKUP($A602,DADOS!$F:$R,2,FALSE))</f>
        <v/>
      </c>
      <c r="C602" t="str">
        <f>IF($A602="","",VLOOKUP($A602,DADOS!$F:$R,3,FALSE))</f>
        <v/>
      </c>
      <c r="D602" t="str">
        <f>IF($A602="","",VLOOKUP($A602,DADOS!$F:$R,4,FALSE))</f>
        <v/>
      </c>
      <c r="E602" t="str">
        <f>IF($A602="","",VLOOKUP($A602,DADOS!$F:$R,5,FALSE))</f>
        <v/>
      </c>
      <c r="F602" t="str">
        <f>IF($A602="","",VLOOKUP($A602,DADOS!$F:$R,6,FALSE))</f>
        <v/>
      </c>
      <c r="G602" t="str">
        <f>IF($A602="","",VLOOKUP($A602,DADOS!$F:$R,7,FALSE))</f>
        <v/>
      </c>
      <c r="H602" t="str">
        <f>IF($A602="","",VLOOKUP($A602,DADOS!$F:$R,8,FALSE))</f>
        <v/>
      </c>
      <c r="I602" t="str">
        <f>IF($A602="","",VLOOKUP($A602,DADOS!$F:$R,9,FALSE))</f>
        <v/>
      </c>
      <c r="J602" t="str">
        <f>IF($A602="","",VLOOKUP($A602,DADOS!$F:$R,10,FALSE))</f>
        <v/>
      </c>
      <c r="K602" t="str">
        <f>IF($A602="","",VLOOKUP($A602,DADOS!$F:$R,11,FALSE))</f>
        <v/>
      </c>
      <c r="L602" t="str">
        <f>IF($A602="","",VLOOKUP($A602,DADOS!$F:$R,12,FALSE))</f>
        <v/>
      </c>
      <c r="M602" t="str">
        <f>IF($A602="","",VLOOKUP($A602,DADOS!$F:$R,13,FALSE))</f>
        <v/>
      </c>
      <c r="P602">
        <f>IF($B$23="","",$B$23)</f>
        <v>32</v>
      </c>
      <c r="Q602">
        <f>IF($C$23="","",$C$23)</f>
        <v>16</v>
      </c>
      <c r="R602">
        <f>IF($D$23="","",$D$23)</f>
        <v>32</v>
      </c>
      <c r="S602">
        <f>IF(E$23="","",E$23)</f>
        <v>6</v>
      </c>
      <c r="T602">
        <f>IF(F$23="","",F$23)</f>
        <v>6</v>
      </c>
      <c r="U602">
        <f>IF(G$23="","",G$23)</f>
        <v>0.12</v>
      </c>
      <c r="V602">
        <f>IF(H$23="","",H$23)</f>
        <v>0.12</v>
      </c>
      <c r="W602">
        <f>IF($B$23="","",$B$23)</f>
        <v>32</v>
      </c>
      <c r="X602">
        <f>IF($C$23="","",$C$23)</f>
        <v>16</v>
      </c>
      <c r="Y602">
        <f>IF($D$23="","",$D$23)</f>
        <v>32</v>
      </c>
      <c r="Z602">
        <f>IF(L$23="","",L$23)</f>
        <v>0.12</v>
      </c>
      <c r="AA602">
        <f>IF(M$23="","",M$23)</f>
        <v>0.12</v>
      </c>
      <c r="AC602">
        <f>IF(B$22="","",B$22)</f>
        <v>48</v>
      </c>
      <c r="AD602">
        <f>IF(C$22="","",C$22)</f>
        <v>24</v>
      </c>
      <c r="AE602">
        <f>IF(D$22="","",D$22)</f>
        <v>48</v>
      </c>
      <c r="AF602">
        <f>IF(E$22="","",E$22)</f>
        <v>9</v>
      </c>
      <c r="AG602">
        <f>IF(F$22="","",F$22)</f>
        <v>9</v>
      </c>
      <c r="AH602">
        <f>IF(G$22="","",G$22)</f>
        <v>0.18</v>
      </c>
      <c r="AI602">
        <f>IF(H$22="","",H$22)</f>
        <v>0.18</v>
      </c>
      <c r="AJ602">
        <f>IF(I$22="","",I$22)</f>
        <v>1.7999999999999998</v>
      </c>
      <c r="AK602">
        <f>IF(J$22="","",J$22)</f>
        <v>1.7999999999999998</v>
      </c>
      <c r="AL602">
        <f>IF(K$22="","",K$22)</f>
        <v>0.09</v>
      </c>
      <c r="AM602">
        <f>IF(L$22="","",L$22)</f>
        <v>0.18</v>
      </c>
      <c r="AN602">
        <f>IF(M$22="","",M$22)</f>
        <v>0.18</v>
      </c>
      <c r="AP602">
        <f>$B$16</f>
        <v>40</v>
      </c>
      <c r="AQ602">
        <f>$B$16</f>
        <v>40</v>
      </c>
      <c r="AR602">
        <f>$B$16</f>
        <v>40</v>
      </c>
      <c r="AS602">
        <f>$B$16</f>
        <v>40</v>
      </c>
      <c r="AT602">
        <f>$B$16</f>
        <v>40</v>
      </c>
      <c r="AU602">
        <f>$B$16</f>
        <v>40</v>
      </c>
      <c r="AV602">
        <f>$B$16</f>
        <v>40</v>
      </c>
      <c r="AW602">
        <f>$B$16</f>
        <v>40</v>
      </c>
      <c r="AX602">
        <f>$B$16</f>
        <v>40</v>
      </c>
      <c r="AY602">
        <f>$B$16</f>
        <v>40</v>
      </c>
      <c r="AZ602">
        <f>$B$16</f>
        <v>40</v>
      </c>
      <c r="BA602">
        <f>$B$16</f>
        <v>40</v>
      </c>
    </row>
    <row r="603">
      <c r="B603" t="str">
        <f>IF($A603="","",VLOOKUP($A603,DADOS!$F:$R,2,FALSE))</f>
        <v/>
      </c>
      <c r="C603" t="str">
        <f>IF($A603="","",VLOOKUP($A603,DADOS!$F:$R,3,FALSE))</f>
        <v/>
      </c>
      <c r="D603" t="str">
        <f>IF($A603="","",VLOOKUP($A603,DADOS!$F:$R,4,FALSE))</f>
        <v/>
      </c>
      <c r="E603" t="str">
        <f>IF($A603="","",VLOOKUP($A603,DADOS!$F:$R,5,FALSE))</f>
        <v/>
      </c>
      <c r="F603" t="str">
        <f>IF($A603="","",VLOOKUP($A603,DADOS!$F:$R,6,FALSE))</f>
        <v/>
      </c>
      <c r="G603" t="str">
        <f>IF($A603="","",VLOOKUP($A603,DADOS!$F:$R,7,FALSE))</f>
        <v/>
      </c>
      <c r="H603" t="str">
        <f>IF($A603="","",VLOOKUP($A603,DADOS!$F:$R,8,FALSE))</f>
        <v/>
      </c>
      <c r="I603" t="str">
        <f>IF($A603="","",VLOOKUP($A603,DADOS!$F:$R,9,FALSE))</f>
        <v/>
      </c>
      <c r="J603" t="str">
        <f>IF($A603="","",VLOOKUP($A603,DADOS!$F:$R,10,FALSE))</f>
        <v/>
      </c>
      <c r="K603" t="str">
        <f>IF($A603="","",VLOOKUP($A603,DADOS!$F:$R,11,FALSE))</f>
        <v/>
      </c>
      <c r="L603" t="str">
        <f>IF($A603="","",VLOOKUP($A603,DADOS!$F:$R,12,FALSE))</f>
        <v/>
      </c>
      <c r="M603" t="str">
        <f>IF($A603="","",VLOOKUP($A603,DADOS!$F:$R,13,FALSE))</f>
        <v/>
      </c>
      <c r="P603">
        <f>IF($B$23="","",$B$23)</f>
        <v>32</v>
      </c>
      <c r="Q603">
        <f>IF($C$23="","",$C$23)</f>
        <v>16</v>
      </c>
      <c r="R603">
        <f>IF($D$23="","",$D$23)</f>
        <v>32</v>
      </c>
      <c r="S603">
        <f>IF(E$23="","",E$23)</f>
        <v>6</v>
      </c>
      <c r="T603">
        <f>IF(F$23="","",F$23)</f>
        <v>6</v>
      </c>
      <c r="U603">
        <f>IF(G$23="","",G$23)</f>
        <v>0.12</v>
      </c>
      <c r="V603">
        <f>IF(H$23="","",H$23)</f>
        <v>0.12</v>
      </c>
      <c r="W603">
        <f>IF($B$23="","",$B$23)</f>
        <v>32</v>
      </c>
      <c r="X603">
        <f>IF($C$23="","",$C$23)</f>
        <v>16</v>
      </c>
      <c r="Y603">
        <f>IF($D$23="","",$D$23)</f>
        <v>32</v>
      </c>
      <c r="Z603">
        <f>IF(L$23="","",L$23)</f>
        <v>0.12</v>
      </c>
      <c r="AA603">
        <f>IF(M$23="","",M$23)</f>
        <v>0.12</v>
      </c>
      <c r="AC603">
        <f>IF(B$22="","",B$22)</f>
        <v>48</v>
      </c>
      <c r="AD603">
        <f>IF(C$22="","",C$22)</f>
        <v>24</v>
      </c>
      <c r="AE603">
        <f>IF(D$22="","",D$22)</f>
        <v>48</v>
      </c>
      <c r="AF603">
        <f>IF(E$22="","",E$22)</f>
        <v>9</v>
      </c>
      <c r="AG603">
        <f>IF(F$22="","",F$22)</f>
        <v>9</v>
      </c>
      <c r="AH603">
        <f>IF(G$22="","",G$22)</f>
        <v>0.18</v>
      </c>
      <c r="AI603">
        <f>IF(H$22="","",H$22)</f>
        <v>0.18</v>
      </c>
      <c r="AJ603">
        <f>IF(I$22="","",I$22)</f>
        <v>1.7999999999999998</v>
      </c>
      <c r="AK603">
        <f>IF(J$22="","",J$22)</f>
        <v>1.7999999999999998</v>
      </c>
      <c r="AL603">
        <f>IF(K$22="","",K$22)</f>
        <v>0.09</v>
      </c>
      <c r="AM603">
        <f>IF(L$22="","",L$22)</f>
        <v>0.18</v>
      </c>
      <c r="AN603">
        <f>IF(M$22="","",M$22)</f>
        <v>0.18</v>
      </c>
      <c r="AP603">
        <f>$B$16</f>
        <v>40</v>
      </c>
      <c r="AQ603">
        <f>$B$16</f>
        <v>40</v>
      </c>
      <c r="AR603">
        <f>$B$16</f>
        <v>40</v>
      </c>
      <c r="AS603">
        <f>$B$16</f>
        <v>40</v>
      </c>
      <c r="AT603">
        <f>$B$16</f>
        <v>40</v>
      </c>
      <c r="AU603">
        <f>$B$16</f>
        <v>40</v>
      </c>
      <c r="AV603">
        <f>$B$16</f>
        <v>40</v>
      </c>
      <c r="AW603">
        <f>$B$16</f>
        <v>40</v>
      </c>
      <c r="AX603">
        <f>$B$16</f>
        <v>40</v>
      </c>
      <c r="AY603">
        <f>$B$16</f>
        <v>40</v>
      </c>
      <c r="AZ603">
        <f>$B$16</f>
        <v>40</v>
      </c>
      <c r="BA603">
        <f>$B$16</f>
        <v>40</v>
      </c>
    </row>
    <row r="604">
      <c r="B604" t="str">
        <f>IF($A604="","",VLOOKUP($A604,DADOS!$F:$R,2,FALSE))</f>
        <v/>
      </c>
      <c r="C604" t="str">
        <f>IF($A604="","",VLOOKUP($A604,DADOS!$F:$R,3,FALSE))</f>
        <v/>
      </c>
      <c r="D604" t="str">
        <f>IF($A604="","",VLOOKUP($A604,DADOS!$F:$R,4,FALSE))</f>
        <v/>
      </c>
      <c r="E604" t="str">
        <f>IF($A604="","",VLOOKUP($A604,DADOS!$F:$R,5,FALSE))</f>
        <v/>
      </c>
      <c r="F604" t="str">
        <f>IF($A604="","",VLOOKUP($A604,DADOS!$F:$R,6,FALSE))</f>
        <v/>
      </c>
      <c r="G604" t="str">
        <f>IF($A604="","",VLOOKUP($A604,DADOS!$F:$R,7,FALSE))</f>
        <v/>
      </c>
      <c r="H604" t="str">
        <f>IF($A604="","",VLOOKUP($A604,DADOS!$F:$R,8,FALSE))</f>
        <v/>
      </c>
      <c r="I604" t="str">
        <f>IF($A604="","",VLOOKUP($A604,DADOS!$F:$R,9,FALSE))</f>
        <v/>
      </c>
      <c r="J604" t="str">
        <f>IF($A604="","",VLOOKUP($A604,DADOS!$F:$R,10,FALSE))</f>
        <v/>
      </c>
      <c r="K604" t="str">
        <f>IF($A604="","",VLOOKUP($A604,DADOS!$F:$R,11,FALSE))</f>
        <v/>
      </c>
      <c r="L604" t="str">
        <f>IF($A604="","",VLOOKUP($A604,DADOS!$F:$R,12,FALSE))</f>
        <v/>
      </c>
      <c r="M604" t="str">
        <f>IF($A604="","",VLOOKUP($A604,DADOS!$F:$R,13,FALSE))</f>
        <v/>
      </c>
      <c r="P604">
        <f>IF($B$23="","",$B$23)</f>
        <v>32</v>
      </c>
      <c r="Q604">
        <f>IF($C$23="","",$C$23)</f>
        <v>16</v>
      </c>
      <c r="R604">
        <f>IF($D$23="","",$D$23)</f>
        <v>32</v>
      </c>
      <c r="S604">
        <f>IF(E$23="","",E$23)</f>
        <v>6</v>
      </c>
      <c r="T604">
        <f>IF(F$23="","",F$23)</f>
        <v>6</v>
      </c>
      <c r="U604">
        <f>IF(G$23="","",G$23)</f>
        <v>0.12</v>
      </c>
      <c r="V604">
        <f>IF(H$23="","",H$23)</f>
        <v>0.12</v>
      </c>
      <c r="W604">
        <f>IF($B$23="","",$B$23)</f>
        <v>32</v>
      </c>
      <c r="X604">
        <f>IF($C$23="","",$C$23)</f>
        <v>16</v>
      </c>
      <c r="Y604">
        <f>IF($D$23="","",$D$23)</f>
        <v>32</v>
      </c>
      <c r="Z604">
        <f>IF(L$23="","",L$23)</f>
        <v>0.12</v>
      </c>
      <c r="AA604">
        <f>IF(M$23="","",M$23)</f>
        <v>0.12</v>
      </c>
      <c r="AC604">
        <f>IF(B$22="","",B$22)</f>
        <v>48</v>
      </c>
      <c r="AD604">
        <f>IF(C$22="","",C$22)</f>
        <v>24</v>
      </c>
      <c r="AE604">
        <f>IF(D$22="","",D$22)</f>
        <v>48</v>
      </c>
      <c r="AF604">
        <f>IF(E$22="","",E$22)</f>
        <v>9</v>
      </c>
      <c r="AG604">
        <f>IF(F$22="","",F$22)</f>
        <v>9</v>
      </c>
      <c r="AH604">
        <f>IF(G$22="","",G$22)</f>
        <v>0.18</v>
      </c>
      <c r="AI604">
        <f>IF(H$22="","",H$22)</f>
        <v>0.18</v>
      </c>
      <c r="AJ604">
        <f>IF(I$22="","",I$22)</f>
        <v>1.7999999999999998</v>
      </c>
      <c r="AK604">
        <f>IF(J$22="","",J$22)</f>
        <v>1.7999999999999998</v>
      </c>
      <c r="AL604">
        <f>IF(K$22="","",K$22)</f>
        <v>0.09</v>
      </c>
      <c r="AM604">
        <f>IF(L$22="","",L$22)</f>
        <v>0.18</v>
      </c>
      <c r="AN604">
        <f>IF(M$22="","",M$22)</f>
        <v>0.18</v>
      </c>
      <c r="AP604">
        <f>$B$16</f>
        <v>40</v>
      </c>
      <c r="AQ604">
        <f>$B$16</f>
        <v>40</v>
      </c>
      <c r="AR604">
        <f>$B$16</f>
        <v>40</v>
      </c>
      <c r="AS604">
        <f>$B$16</f>
        <v>40</v>
      </c>
      <c r="AT604">
        <f>$B$16</f>
        <v>40</v>
      </c>
      <c r="AU604">
        <f>$B$16</f>
        <v>40</v>
      </c>
      <c r="AV604">
        <f>$B$16</f>
        <v>40</v>
      </c>
      <c r="AW604">
        <f>$B$16</f>
        <v>40</v>
      </c>
      <c r="AX604">
        <f>$B$16</f>
        <v>40</v>
      </c>
      <c r="AY604">
        <f>$B$16</f>
        <v>40</v>
      </c>
      <c r="AZ604">
        <f>$B$16</f>
        <v>40</v>
      </c>
      <c r="BA604">
        <f>$B$16</f>
        <v>40</v>
      </c>
    </row>
    <row r="605">
      <c r="B605" t="str">
        <f>IF($A605="","",VLOOKUP($A605,DADOS!$F:$R,2,FALSE))</f>
        <v/>
      </c>
      <c r="C605" t="str">
        <f>IF($A605="","",VLOOKUP($A605,DADOS!$F:$R,3,FALSE))</f>
        <v/>
      </c>
      <c r="D605" t="str">
        <f>IF($A605="","",VLOOKUP($A605,DADOS!$F:$R,4,FALSE))</f>
        <v/>
      </c>
      <c r="E605" t="str">
        <f>IF($A605="","",VLOOKUP($A605,DADOS!$F:$R,5,FALSE))</f>
        <v/>
      </c>
      <c r="F605" t="str">
        <f>IF($A605="","",VLOOKUP($A605,DADOS!$F:$R,6,FALSE))</f>
        <v/>
      </c>
      <c r="G605" t="str">
        <f>IF($A605="","",VLOOKUP($A605,DADOS!$F:$R,7,FALSE))</f>
        <v/>
      </c>
      <c r="H605" t="str">
        <f>IF($A605="","",VLOOKUP($A605,DADOS!$F:$R,8,FALSE))</f>
        <v/>
      </c>
      <c r="I605" t="str">
        <f>IF($A605="","",VLOOKUP($A605,DADOS!$F:$R,9,FALSE))</f>
        <v/>
      </c>
      <c r="J605" t="str">
        <f>IF($A605="","",VLOOKUP($A605,DADOS!$F:$R,10,FALSE))</f>
        <v/>
      </c>
      <c r="K605" t="str">
        <f>IF($A605="","",VLOOKUP($A605,DADOS!$F:$R,11,FALSE))</f>
        <v/>
      </c>
      <c r="L605" t="str">
        <f>IF($A605="","",VLOOKUP($A605,DADOS!$F:$R,12,FALSE))</f>
        <v/>
      </c>
      <c r="M605" t="str">
        <f>IF($A605="","",VLOOKUP($A605,DADOS!$F:$R,13,FALSE))</f>
        <v/>
      </c>
      <c r="P605">
        <f>IF($B$23="","",$B$23)</f>
        <v>32</v>
      </c>
      <c r="Q605">
        <f>IF($C$23="","",$C$23)</f>
        <v>16</v>
      </c>
      <c r="R605">
        <f>IF($D$23="","",$D$23)</f>
        <v>32</v>
      </c>
      <c r="S605">
        <f>IF(E$23="","",E$23)</f>
        <v>6</v>
      </c>
      <c r="T605">
        <f>IF(F$23="","",F$23)</f>
        <v>6</v>
      </c>
      <c r="U605">
        <f>IF(G$23="","",G$23)</f>
        <v>0.12</v>
      </c>
      <c r="V605">
        <f>IF(H$23="","",H$23)</f>
        <v>0.12</v>
      </c>
      <c r="W605">
        <f>IF($B$23="","",$B$23)</f>
        <v>32</v>
      </c>
      <c r="X605">
        <f>IF($C$23="","",$C$23)</f>
        <v>16</v>
      </c>
      <c r="Y605">
        <f>IF($D$23="","",$D$23)</f>
        <v>32</v>
      </c>
      <c r="Z605">
        <f>IF(L$23="","",L$23)</f>
        <v>0.12</v>
      </c>
      <c r="AA605">
        <f>IF(M$23="","",M$23)</f>
        <v>0.12</v>
      </c>
      <c r="AC605">
        <f>IF(B$22="","",B$22)</f>
        <v>48</v>
      </c>
      <c r="AD605">
        <f>IF(C$22="","",C$22)</f>
        <v>24</v>
      </c>
      <c r="AE605">
        <f>IF(D$22="","",D$22)</f>
        <v>48</v>
      </c>
      <c r="AF605">
        <f>IF(E$22="","",E$22)</f>
        <v>9</v>
      </c>
      <c r="AG605">
        <f>IF(F$22="","",F$22)</f>
        <v>9</v>
      </c>
      <c r="AH605">
        <f>IF(G$22="","",G$22)</f>
        <v>0.18</v>
      </c>
      <c r="AI605">
        <f>IF(H$22="","",H$22)</f>
        <v>0.18</v>
      </c>
      <c r="AJ605">
        <f>IF(I$22="","",I$22)</f>
        <v>1.7999999999999998</v>
      </c>
      <c r="AK605">
        <f>IF(J$22="","",J$22)</f>
        <v>1.7999999999999998</v>
      </c>
      <c r="AL605">
        <f>IF(K$22="","",K$22)</f>
        <v>0.09</v>
      </c>
      <c r="AM605">
        <f>IF(L$22="","",L$22)</f>
        <v>0.18</v>
      </c>
      <c r="AN605">
        <f>IF(M$22="","",M$22)</f>
        <v>0.18</v>
      </c>
      <c r="AP605">
        <f>$B$16</f>
        <v>40</v>
      </c>
      <c r="AQ605">
        <f>$B$16</f>
        <v>40</v>
      </c>
      <c r="AR605">
        <f>$B$16</f>
        <v>40</v>
      </c>
      <c r="AS605">
        <f>$B$16</f>
        <v>40</v>
      </c>
      <c r="AT605">
        <f>$B$16</f>
        <v>40</v>
      </c>
      <c r="AU605">
        <f>$B$16</f>
        <v>40</v>
      </c>
      <c r="AV605">
        <f>$B$16</f>
        <v>40</v>
      </c>
      <c r="AW605">
        <f>$B$16</f>
        <v>40</v>
      </c>
      <c r="AX605">
        <f>$B$16</f>
        <v>40</v>
      </c>
      <c r="AY605">
        <f>$B$16</f>
        <v>40</v>
      </c>
      <c r="AZ605">
        <f>$B$16</f>
        <v>40</v>
      </c>
      <c r="BA605">
        <f>$B$16</f>
        <v>40</v>
      </c>
    </row>
    <row r="606">
      <c r="B606" t="str">
        <f>IF($A606="","",VLOOKUP($A606,DADOS!$F:$R,2,FALSE))</f>
        <v/>
      </c>
      <c r="C606" t="str">
        <f>IF($A606="","",VLOOKUP($A606,DADOS!$F:$R,3,FALSE))</f>
        <v/>
      </c>
      <c r="D606" t="str">
        <f>IF($A606="","",VLOOKUP($A606,DADOS!$F:$R,4,FALSE))</f>
        <v/>
      </c>
      <c r="E606" t="str">
        <f>IF($A606="","",VLOOKUP($A606,DADOS!$F:$R,5,FALSE))</f>
        <v/>
      </c>
      <c r="F606" t="str">
        <f>IF($A606="","",VLOOKUP($A606,DADOS!$F:$R,6,FALSE))</f>
        <v/>
      </c>
      <c r="G606" t="str">
        <f>IF($A606="","",VLOOKUP($A606,DADOS!$F:$R,7,FALSE))</f>
        <v/>
      </c>
      <c r="H606" t="str">
        <f>IF($A606="","",VLOOKUP($A606,DADOS!$F:$R,8,FALSE))</f>
        <v/>
      </c>
      <c r="I606" t="str">
        <f>IF($A606="","",VLOOKUP($A606,DADOS!$F:$R,9,FALSE))</f>
        <v/>
      </c>
      <c r="J606" t="str">
        <f>IF($A606="","",VLOOKUP($A606,DADOS!$F:$R,10,FALSE))</f>
        <v/>
      </c>
      <c r="K606" t="str">
        <f>IF($A606="","",VLOOKUP($A606,DADOS!$F:$R,11,FALSE))</f>
        <v/>
      </c>
      <c r="L606" t="str">
        <f>IF($A606="","",VLOOKUP($A606,DADOS!$F:$R,12,FALSE))</f>
        <v/>
      </c>
      <c r="M606" t="str">
        <f>IF($A606="","",VLOOKUP($A606,DADOS!$F:$R,13,FALSE))</f>
        <v/>
      </c>
      <c r="P606">
        <f>IF($B$23="","",$B$23)</f>
        <v>32</v>
      </c>
      <c r="Q606">
        <f>IF($C$23="","",$C$23)</f>
        <v>16</v>
      </c>
      <c r="R606">
        <f>IF($D$23="","",$D$23)</f>
        <v>32</v>
      </c>
      <c r="S606">
        <f>IF(E$23="","",E$23)</f>
        <v>6</v>
      </c>
      <c r="T606">
        <f>IF(F$23="","",F$23)</f>
        <v>6</v>
      </c>
      <c r="U606">
        <f>IF(G$23="","",G$23)</f>
        <v>0.12</v>
      </c>
      <c r="V606">
        <f>IF(H$23="","",H$23)</f>
        <v>0.12</v>
      </c>
      <c r="W606">
        <f>IF($B$23="","",$B$23)</f>
        <v>32</v>
      </c>
      <c r="X606">
        <f>IF($C$23="","",$C$23)</f>
        <v>16</v>
      </c>
      <c r="Y606">
        <f>IF($D$23="","",$D$23)</f>
        <v>32</v>
      </c>
      <c r="Z606">
        <f>IF(L$23="","",L$23)</f>
        <v>0.12</v>
      </c>
      <c r="AA606">
        <f>IF(M$23="","",M$23)</f>
        <v>0.12</v>
      </c>
      <c r="AC606">
        <f>IF(B$22="","",B$22)</f>
        <v>48</v>
      </c>
      <c r="AD606">
        <f>IF(C$22="","",C$22)</f>
        <v>24</v>
      </c>
      <c r="AE606">
        <f>IF(D$22="","",D$22)</f>
        <v>48</v>
      </c>
      <c r="AF606">
        <f>IF(E$22="","",E$22)</f>
        <v>9</v>
      </c>
      <c r="AG606">
        <f>IF(F$22="","",F$22)</f>
        <v>9</v>
      </c>
      <c r="AH606">
        <f>IF(G$22="","",G$22)</f>
        <v>0.18</v>
      </c>
      <c r="AI606">
        <f>IF(H$22="","",H$22)</f>
        <v>0.18</v>
      </c>
      <c r="AJ606">
        <f>IF(I$22="","",I$22)</f>
        <v>1.7999999999999998</v>
      </c>
      <c r="AK606">
        <f>IF(J$22="","",J$22)</f>
        <v>1.7999999999999998</v>
      </c>
      <c r="AL606">
        <f>IF(K$22="","",K$22)</f>
        <v>0.09</v>
      </c>
      <c r="AM606">
        <f>IF(L$22="","",L$22)</f>
        <v>0.18</v>
      </c>
      <c r="AN606">
        <f>IF(M$22="","",M$22)</f>
        <v>0.18</v>
      </c>
      <c r="AP606">
        <f>$B$16</f>
        <v>40</v>
      </c>
      <c r="AQ606">
        <f>$B$16</f>
        <v>40</v>
      </c>
      <c r="AR606">
        <f>$B$16</f>
        <v>40</v>
      </c>
      <c r="AS606">
        <f>$B$16</f>
        <v>40</v>
      </c>
      <c r="AT606">
        <f>$B$16</f>
        <v>40</v>
      </c>
      <c r="AU606">
        <f>$B$16</f>
        <v>40</v>
      </c>
      <c r="AV606">
        <f>$B$16</f>
        <v>40</v>
      </c>
      <c r="AW606">
        <f>$B$16</f>
        <v>40</v>
      </c>
      <c r="AX606">
        <f>$B$16</f>
        <v>40</v>
      </c>
      <c r="AY606">
        <f>$B$16</f>
        <v>40</v>
      </c>
      <c r="AZ606">
        <f>$B$16</f>
        <v>40</v>
      </c>
      <c r="BA606">
        <f>$B$16</f>
        <v>40</v>
      </c>
    </row>
    <row r="607">
      <c r="B607" t="str">
        <f>IF($A607="","",VLOOKUP($A607,DADOS!$F:$R,2,FALSE))</f>
        <v/>
      </c>
      <c r="C607" t="str">
        <f>IF($A607="","",VLOOKUP($A607,DADOS!$F:$R,3,FALSE))</f>
        <v/>
      </c>
      <c r="D607" t="str">
        <f>IF($A607="","",VLOOKUP($A607,DADOS!$F:$R,4,FALSE))</f>
        <v/>
      </c>
      <c r="E607" t="str">
        <f>IF($A607="","",VLOOKUP($A607,DADOS!$F:$R,5,FALSE))</f>
        <v/>
      </c>
      <c r="F607" t="str">
        <f>IF($A607="","",VLOOKUP($A607,DADOS!$F:$R,6,FALSE))</f>
        <v/>
      </c>
      <c r="G607" t="str">
        <f>IF($A607="","",VLOOKUP($A607,DADOS!$F:$R,7,FALSE))</f>
        <v/>
      </c>
      <c r="H607" t="str">
        <f>IF($A607="","",VLOOKUP($A607,DADOS!$F:$R,8,FALSE))</f>
        <v/>
      </c>
      <c r="I607" t="str">
        <f>IF($A607="","",VLOOKUP($A607,DADOS!$F:$R,9,FALSE))</f>
        <v/>
      </c>
      <c r="J607" t="str">
        <f>IF($A607="","",VLOOKUP($A607,DADOS!$F:$R,10,FALSE))</f>
        <v/>
      </c>
      <c r="K607" t="str">
        <f>IF($A607="","",VLOOKUP($A607,DADOS!$F:$R,11,FALSE))</f>
        <v/>
      </c>
      <c r="L607" t="str">
        <f>IF($A607="","",VLOOKUP($A607,DADOS!$F:$R,12,FALSE))</f>
        <v/>
      </c>
      <c r="M607" t="str">
        <f>IF($A607="","",VLOOKUP($A607,DADOS!$F:$R,13,FALSE))</f>
        <v/>
      </c>
      <c r="P607">
        <f>IF($B$23="","",$B$23)</f>
        <v>32</v>
      </c>
      <c r="Q607">
        <f>IF($C$23="","",$C$23)</f>
        <v>16</v>
      </c>
      <c r="R607">
        <f>IF($D$23="","",$D$23)</f>
        <v>32</v>
      </c>
      <c r="S607">
        <f>IF(E$23="","",E$23)</f>
        <v>6</v>
      </c>
      <c r="T607">
        <f>IF(F$23="","",F$23)</f>
        <v>6</v>
      </c>
      <c r="U607">
        <f>IF(G$23="","",G$23)</f>
        <v>0.12</v>
      </c>
      <c r="V607">
        <f>IF(H$23="","",H$23)</f>
        <v>0.12</v>
      </c>
      <c r="W607">
        <f>IF($B$23="","",$B$23)</f>
        <v>32</v>
      </c>
      <c r="X607">
        <f>IF($C$23="","",$C$23)</f>
        <v>16</v>
      </c>
      <c r="Y607">
        <f>IF($D$23="","",$D$23)</f>
        <v>32</v>
      </c>
      <c r="Z607">
        <f>IF(L$23="","",L$23)</f>
        <v>0.12</v>
      </c>
      <c r="AA607">
        <f>IF(M$23="","",M$23)</f>
        <v>0.12</v>
      </c>
      <c r="AC607">
        <f>IF(B$22="","",B$22)</f>
        <v>48</v>
      </c>
      <c r="AD607">
        <f>IF(C$22="","",C$22)</f>
        <v>24</v>
      </c>
      <c r="AE607">
        <f>IF(D$22="","",D$22)</f>
        <v>48</v>
      </c>
      <c r="AF607">
        <f>IF(E$22="","",E$22)</f>
        <v>9</v>
      </c>
      <c r="AG607">
        <f>IF(F$22="","",F$22)</f>
        <v>9</v>
      </c>
      <c r="AH607">
        <f>IF(G$22="","",G$22)</f>
        <v>0.18</v>
      </c>
      <c r="AI607">
        <f>IF(H$22="","",H$22)</f>
        <v>0.18</v>
      </c>
      <c r="AJ607">
        <f>IF(I$22="","",I$22)</f>
        <v>1.7999999999999998</v>
      </c>
      <c r="AK607">
        <f>IF(J$22="","",J$22)</f>
        <v>1.7999999999999998</v>
      </c>
      <c r="AL607">
        <f>IF(K$22="","",K$22)</f>
        <v>0.09</v>
      </c>
      <c r="AM607">
        <f>IF(L$22="","",L$22)</f>
        <v>0.18</v>
      </c>
      <c r="AN607">
        <f>IF(M$22="","",M$22)</f>
        <v>0.18</v>
      </c>
      <c r="AP607">
        <f>$B$16</f>
        <v>40</v>
      </c>
      <c r="AQ607">
        <f>$B$16</f>
        <v>40</v>
      </c>
      <c r="AR607">
        <f>$B$16</f>
        <v>40</v>
      </c>
      <c r="AS607">
        <f>$B$16</f>
        <v>40</v>
      </c>
      <c r="AT607">
        <f>$B$16</f>
        <v>40</v>
      </c>
      <c r="AU607">
        <f>$B$16</f>
        <v>40</v>
      </c>
      <c r="AV607">
        <f>$B$16</f>
        <v>40</v>
      </c>
      <c r="AW607">
        <f>$B$16</f>
        <v>40</v>
      </c>
      <c r="AX607">
        <f>$B$16</f>
        <v>40</v>
      </c>
      <c r="AY607">
        <f>$B$16</f>
        <v>40</v>
      </c>
      <c r="AZ607">
        <f>$B$16</f>
        <v>40</v>
      </c>
      <c r="BA607">
        <f>$B$16</f>
        <v>40</v>
      </c>
    </row>
    <row r="608">
      <c r="B608" t="str">
        <f>IF($A608="","",VLOOKUP($A608,DADOS!$F:$R,2,FALSE))</f>
        <v/>
      </c>
      <c r="C608" t="str">
        <f>IF($A608="","",VLOOKUP($A608,DADOS!$F:$R,3,FALSE))</f>
        <v/>
      </c>
      <c r="D608" t="str">
        <f>IF($A608="","",VLOOKUP($A608,DADOS!$F:$R,4,FALSE))</f>
        <v/>
      </c>
      <c r="E608" t="str">
        <f>IF($A608="","",VLOOKUP($A608,DADOS!$F:$R,5,FALSE))</f>
        <v/>
      </c>
      <c r="F608" t="str">
        <f>IF($A608="","",VLOOKUP($A608,DADOS!$F:$R,6,FALSE))</f>
        <v/>
      </c>
      <c r="G608" t="str">
        <f>IF($A608="","",VLOOKUP($A608,DADOS!$F:$R,7,FALSE))</f>
        <v/>
      </c>
      <c r="H608" t="str">
        <f>IF($A608="","",VLOOKUP($A608,DADOS!$F:$R,8,FALSE))</f>
        <v/>
      </c>
      <c r="I608" t="str">
        <f>IF($A608="","",VLOOKUP($A608,DADOS!$F:$R,9,FALSE))</f>
        <v/>
      </c>
      <c r="J608" t="str">
        <f>IF($A608="","",VLOOKUP($A608,DADOS!$F:$R,10,FALSE))</f>
        <v/>
      </c>
      <c r="K608" t="str">
        <f>IF($A608="","",VLOOKUP($A608,DADOS!$F:$R,11,FALSE))</f>
        <v/>
      </c>
      <c r="L608" t="str">
        <f>IF($A608="","",VLOOKUP($A608,DADOS!$F:$R,12,FALSE))</f>
        <v/>
      </c>
      <c r="M608" t="str">
        <f>IF($A608="","",VLOOKUP($A608,DADOS!$F:$R,13,FALSE))</f>
        <v/>
      </c>
      <c r="P608">
        <f>IF($B$23="","",$B$23)</f>
        <v>32</v>
      </c>
      <c r="Q608">
        <f>IF($C$23="","",$C$23)</f>
        <v>16</v>
      </c>
      <c r="R608">
        <f>IF($D$23="","",$D$23)</f>
        <v>32</v>
      </c>
      <c r="S608">
        <f>IF(E$23="","",E$23)</f>
        <v>6</v>
      </c>
      <c r="T608">
        <f>IF(F$23="","",F$23)</f>
        <v>6</v>
      </c>
      <c r="U608">
        <f>IF(G$23="","",G$23)</f>
        <v>0.12</v>
      </c>
      <c r="V608">
        <f>IF(H$23="","",H$23)</f>
        <v>0.12</v>
      </c>
      <c r="W608">
        <f>IF($B$23="","",$B$23)</f>
        <v>32</v>
      </c>
      <c r="X608">
        <f>IF($C$23="","",$C$23)</f>
        <v>16</v>
      </c>
      <c r="Y608">
        <f>IF($D$23="","",$D$23)</f>
        <v>32</v>
      </c>
      <c r="Z608">
        <f>IF(L$23="","",L$23)</f>
        <v>0.12</v>
      </c>
      <c r="AA608">
        <f>IF(M$23="","",M$23)</f>
        <v>0.12</v>
      </c>
      <c r="AC608">
        <f>IF(B$22="","",B$22)</f>
        <v>48</v>
      </c>
      <c r="AD608">
        <f>IF(C$22="","",C$22)</f>
        <v>24</v>
      </c>
      <c r="AE608">
        <f>IF(D$22="","",D$22)</f>
        <v>48</v>
      </c>
      <c r="AF608">
        <f>IF(E$22="","",E$22)</f>
        <v>9</v>
      </c>
      <c r="AG608">
        <f>IF(F$22="","",F$22)</f>
        <v>9</v>
      </c>
      <c r="AH608">
        <f>IF(G$22="","",G$22)</f>
        <v>0.18</v>
      </c>
      <c r="AI608">
        <f>IF(H$22="","",H$22)</f>
        <v>0.18</v>
      </c>
      <c r="AJ608">
        <f>IF(I$22="","",I$22)</f>
        <v>1.7999999999999998</v>
      </c>
      <c r="AK608">
        <f>IF(J$22="","",J$22)</f>
        <v>1.7999999999999998</v>
      </c>
      <c r="AL608">
        <f>IF(K$22="","",K$22)</f>
        <v>0.09</v>
      </c>
      <c r="AM608">
        <f>IF(L$22="","",L$22)</f>
        <v>0.18</v>
      </c>
      <c r="AN608">
        <f>IF(M$22="","",M$22)</f>
        <v>0.18</v>
      </c>
      <c r="AP608">
        <f>$B$16</f>
        <v>40</v>
      </c>
      <c r="AQ608">
        <f>$B$16</f>
        <v>40</v>
      </c>
      <c r="AR608">
        <f>$B$16</f>
        <v>40</v>
      </c>
      <c r="AS608">
        <f>$B$16</f>
        <v>40</v>
      </c>
      <c r="AT608">
        <f>$B$16</f>
        <v>40</v>
      </c>
      <c r="AU608">
        <f>$B$16</f>
        <v>40</v>
      </c>
      <c r="AV608">
        <f>$B$16</f>
        <v>40</v>
      </c>
      <c r="AW608">
        <f>$B$16</f>
        <v>40</v>
      </c>
      <c r="AX608">
        <f>$B$16</f>
        <v>40</v>
      </c>
      <c r="AY608">
        <f>$B$16</f>
        <v>40</v>
      </c>
      <c r="AZ608">
        <f>$B$16</f>
        <v>40</v>
      </c>
      <c r="BA608">
        <f>$B$16</f>
        <v>40</v>
      </c>
    </row>
    <row r="609">
      <c r="B609" t="str">
        <f>IF($A609="","",VLOOKUP($A609,DADOS!$F:$R,2,FALSE))</f>
        <v/>
      </c>
      <c r="C609" t="str">
        <f>IF($A609="","",VLOOKUP($A609,DADOS!$F:$R,3,FALSE))</f>
        <v/>
      </c>
      <c r="D609" t="str">
        <f>IF($A609="","",VLOOKUP($A609,DADOS!$F:$R,4,FALSE))</f>
        <v/>
      </c>
      <c r="E609" t="str">
        <f>IF($A609="","",VLOOKUP($A609,DADOS!$F:$R,5,FALSE))</f>
        <v/>
      </c>
      <c r="F609" t="str">
        <f>IF($A609="","",VLOOKUP($A609,DADOS!$F:$R,6,FALSE))</f>
        <v/>
      </c>
      <c r="G609" t="str">
        <f>IF($A609="","",VLOOKUP($A609,DADOS!$F:$R,7,FALSE))</f>
        <v/>
      </c>
      <c r="H609" t="str">
        <f>IF($A609="","",VLOOKUP($A609,DADOS!$F:$R,8,FALSE))</f>
        <v/>
      </c>
      <c r="I609" t="str">
        <f>IF($A609="","",VLOOKUP($A609,DADOS!$F:$R,9,FALSE))</f>
        <v/>
      </c>
      <c r="J609" t="str">
        <f>IF($A609="","",VLOOKUP($A609,DADOS!$F:$R,10,FALSE))</f>
        <v/>
      </c>
      <c r="K609" t="str">
        <f>IF($A609="","",VLOOKUP($A609,DADOS!$F:$R,11,FALSE))</f>
        <v/>
      </c>
      <c r="L609" t="str">
        <f>IF($A609="","",VLOOKUP($A609,DADOS!$F:$R,12,FALSE))</f>
        <v/>
      </c>
      <c r="M609" t="str">
        <f>IF($A609="","",VLOOKUP($A609,DADOS!$F:$R,13,FALSE))</f>
        <v/>
      </c>
      <c r="P609">
        <f>IF($B$23="","",$B$23)</f>
        <v>32</v>
      </c>
      <c r="Q609">
        <f>IF($C$23="","",$C$23)</f>
        <v>16</v>
      </c>
      <c r="R609">
        <f>IF($D$23="","",$D$23)</f>
        <v>32</v>
      </c>
      <c r="S609">
        <f>IF(E$23="","",E$23)</f>
        <v>6</v>
      </c>
      <c r="T609">
        <f>IF(F$23="","",F$23)</f>
        <v>6</v>
      </c>
      <c r="U609">
        <f>IF(G$23="","",G$23)</f>
        <v>0.12</v>
      </c>
      <c r="V609">
        <f>IF(H$23="","",H$23)</f>
        <v>0.12</v>
      </c>
      <c r="W609">
        <f>IF($B$23="","",$B$23)</f>
        <v>32</v>
      </c>
      <c r="X609">
        <f>IF($C$23="","",$C$23)</f>
        <v>16</v>
      </c>
      <c r="Y609">
        <f>IF($D$23="","",$D$23)</f>
        <v>32</v>
      </c>
      <c r="Z609">
        <f>IF(L$23="","",L$23)</f>
        <v>0.12</v>
      </c>
      <c r="AA609">
        <f>IF(M$23="","",M$23)</f>
        <v>0.12</v>
      </c>
      <c r="AC609">
        <f>IF(B$22="","",B$22)</f>
        <v>48</v>
      </c>
      <c r="AD609">
        <f>IF(C$22="","",C$22)</f>
        <v>24</v>
      </c>
      <c r="AE609">
        <f>IF(D$22="","",D$22)</f>
        <v>48</v>
      </c>
      <c r="AF609">
        <f>IF(E$22="","",E$22)</f>
        <v>9</v>
      </c>
      <c r="AG609">
        <f>IF(F$22="","",F$22)</f>
        <v>9</v>
      </c>
      <c r="AH609">
        <f>IF(G$22="","",G$22)</f>
        <v>0.18</v>
      </c>
      <c r="AI609">
        <f>IF(H$22="","",H$22)</f>
        <v>0.18</v>
      </c>
      <c r="AJ609">
        <f>IF(I$22="","",I$22)</f>
        <v>1.7999999999999998</v>
      </c>
      <c r="AK609">
        <f>IF(J$22="","",J$22)</f>
        <v>1.7999999999999998</v>
      </c>
      <c r="AL609">
        <f>IF(K$22="","",K$22)</f>
        <v>0.09</v>
      </c>
      <c r="AM609">
        <f>IF(L$22="","",L$22)</f>
        <v>0.18</v>
      </c>
      <c r="AN609">
        <f>IF(M$22="","",M$22)</f>
        <v>0.18</v>
      </c>
      <c r="AP609">
        <f>$B$16</f>
        <v>40</v>
      </c>
      <c r="AQ609">
        <f>$B$16</f>
        <v>40</v>
      </c>
      <c r="AR609">
        <f>$B$16</f>
        <v>40</v>
      </c>
      <c r="AS609">
        <f>$B$16</f>
        <v>40</v>
      </c>
      <c r="AT609">
        <f>$B$16</f>
        <v>40</v>
      </c>
      <c r="AU609">
        <f>$B$16</f>
        <v>40</v>
      </c>
      <c r="AV609">
        <f>$B$16</f>
        <v>40</v>
      </c>
      <c r="AW609">
        <f>$B$16</f>
        <v>40</v>
      </c>
      <c r="AX609">
        <f>$B$16</f>
        <v>40</v>
      </c>
      <c r="AY609">
        <f>$B$16</f>
        <v>40</v>
      </c>
      <c r="AZ609">
        <f>$B$16</f>
        <v>40</v>
      </c>
      <c r="BA609">
        <f>$B$16</f>
        <v>40</v>
      </c>
    </row>
    <row r="610">
      <c r="B610" t="str">
        <f>IF($A610="","",VLOOKUP($A610,DADOS!$F:$R,2,FALSE))</f>
        <v/>
      </c>
      <c r="C610" t="str">
        <f>IF($A610="","",VLOOKUP($A610,DADOS!$F:$R,3,FALSE))</f>
        <v/>
      </c>
      <c r="D610" t="str">
        <f>IF($A610="","",VLOOKUP($A610,DADOS!$F:$R,4,FALSE))</f>
        <v/>
      </c>
      <c r="E610" t="str">
        <f>IF($A610="","",VLOOKUP($A610,DADOS!$F:$R,5,FALSE))</f>
        <v/>
      </c>
      <c r="F610" t="str">
        <f>IF($A610="","",VLOOKUP($A610,DADOS!$F:$R,6,FALSE))</f>
        <v/>
      </c>
      <c r="G610" t="str">
        <f>IF($A610="","",VLOOKUP($A610,DADOS!$F:$R,7,FALSE))</f>
        <v/>
      </c>
      <c r="H610" t="str">
        <f>IF($A610="","",VLOOKUP($A610,DADOS!$F:$R,8,FALSE))</f>
        <v/>
      </c>
      <c r="I610" t="str">
        <f>IF($A610="","",VLOOKUP($A610,DADOS!$F:$R,9,FALSE))</f>
        <v/>
      </c>
      <c r="J610" t="str">
        <f>IF($A610="","",VLOOKUP($A610,DADOS!$F:$R,10,FALSE))</f>
        <v/>
      </c>
      <c r="K610" t="str">
        <f>IF($A610="","",VLOOKUP($A610,DADOS!$F:$R,11,FALSE))</f>
        <v/>
      </c>
      <c r="L610" t="str">
        <f>IF($A610="","",VLOOKUP($A610,DADOS!$F:$R,12,FALSE))</f>
        <v/>
      </c>
      <c r="M610" t="str">
        <f>IF($A610="","",VLOOKUP($A610,DADOS!$F:$R,13,FALSE))</f>
        <v/>
      </c>
      <c r="P610">
        <f>IF($B$23="","",$B$23)</f>
        <v>32</v>
      </c>
      <c r="Q610">
        <f>IF($C$23="","",$C$23)</f>
        <v>16</v>
      </c>
      <c r="R610">
        <f>IF($D$23="","",$D$23)</f>
        <v>32</v>
      </c>
      <c r="S610">
        <f>IF(E$23="","",E$23)</f>
        <v>6</v>
      </c>
      <c r="T610">
        <f>IF(F$23="","",F$23)</f>
        <v>6</v>
      </c>
      <c r="U610">
        <f>IF(G$23="","",G$23)</f>
        <v>0.12</v>
      </c>
      <c r="V610">
        <f>IF(H$23="","",H$23)</f>
        <v>0.12</v>
      </c>
      <c r="W610">
        <f>IF($B$23="","",$B$23)</f>
        <v>32</v>
      </c>
      <c r="X610">
        <f>IF($C$23="","",$C$23)</f>
        <v>16</v>
      </c>
      <c r="Y610">
        <f>IF($D$23="","",$D$23)</f>
        <v>32</v>
      </c>
      <c r="Z610">
        <f>IF(L$23="","",L$23)</f>
        <v>0.12</v>
      </c>
      <c r="AA610">
        <f>IF(M$23="","",M$23)</f>
        <v>0.12</v>
      </c>
      <c r="AC610">
        <f>IF(B$22="","",B$22)</f>
        <v>48</v>
      </c>
      <c r="AD610">
        <f>IF(C$22="","",C$22)</f>
        <v>24</v>
      </c>
      <c r="AE610">
        <f>IF(D$22="","",D$22)</f>
        <v>48</v>
      </c>
      <c r="AF610">
        <f>IF(E$22="","",E$22)</f>
        <v>9</v>
      </c>
      <c r="AG610">
        <f>IF(F$22="","",F$22)</f>
        <v>9</v>
      </c>
      <c r="AH610">
        <f>IF(G$22="","",G$22)</f>
        <v>0.18</v>
      </c>
      <c r="AI610">
        <f>IF(H$22="","",H$22)</f>
        <v>0.18</v>
      </c>
      <c r="AJ610">
        <f>IF(I$22="","",I$22)</f>
        <v>1.7999999999999998</v>
      </c>
      <c r="AK610">
        <f>IF(J$22="","",J$22)</f>
        <v>1.7999999999999998</v>
      </c>
      <c r="AL610">
        <f>IF(K$22="","",K$22)</f>
        <v>0.09</v>
      </c>
      <c r="AM610">
        <f>IF(L$22="","",L$22)</f>
        <v>0.18</v>
      </c>
      <c r="AN610">
        <f>IF(M$22="","",M$22)</f>
        <v>0.18</v>
      </c>
      <c r="AP610">
        <f>$B$16</f>
        <v>40</v>
      </c>
      <c r="AQ610">
        <f>$B$16</f>
        <v>40</v>
      </c>
      <c r="AR610">
        <f>$B$16</f>
        <v>40</v>
      </c>
      <c r="AS610">
        <f>$B$16</f>
        <v>40</v>
      </c>
      <c r="AT610">
        <f>$B$16</f>
        <v>40</v>
      </c>
      <c r="AU610">
        <f>$B$16</f>
        <v>40</v>
      </c>
      <c r="AV610">
        <f>$B$16</f>
        <v>40</v>
      </c>
      <c r="AW610">
        <f>$B$16</f>
        <v>40</v>
      </c>
      <c r="AX610">
        <f>$B$16</f>
        <v>40</v>
      </c>
      <c r="AY610">
        <f>$B$16</f>
        <v>40</v>
      </c>
      <c r="AZ610">
        <f>$B$16</f>
        <v>40</v>
      </c>
      <c r="BA610">
        <f>$B$16</f>
        <v>40</v>
      </c>
    </row>
    <row r="611">
      <c r="B611" t="str">
        <f>IF($A611="","",VLOOKUP($A611,DADOS!$F:$R,2,FALSE))</f>
        <v/>
      </c>
      <c r="C611" t="str">
        <f>IF($A611="","",VLOOKUP($A611,DADOS!$F:$R,3,FALSE))</f>
        <v/>
      </c>
      <c r="D611" t="str">
        <f>IF($A611="","",VLOOKUP($A611,DADOS!$F:$R,4,FALSE))</f>
        <v/>
      </c>
      <c r="E611" t="str">
        <f>IF($A611="","",VLOOKUP($A611,DADOS!$F:$R,5,FALSE))</f>
        <v/>
      </c>
      <c r="F611" t="str">
        <f>IF($A611="","",VLOOKUP($A611,DADOS!$F:$R,6,FALSE))</f>
        <v/>
      </c>
      <c r="G611" t="str">
        <f>IF($A611="","",VLOOKUP($A611,DADOS!$F:$R,7,FALSE))</f>
        <v/>
      </c>
      <c r="H611" t="str">
        <f>IF($A611="","",VLOOKUP($A611,DADOS!$F:$R,8,FALSE))</f>
        <v/>
      </c>
      <c r="I611" t="str">
        <f>IF($A611="","",VLOOKUP($A611,DADOS!$F:$R,9,FALSE))</f>
        <v/>
      </c>
      <c r="J611" t="str">
        <f>IF($A611="","",VLOOKUP($A611,DADOS!$F:$R,10,FALSE))</f>
        <v/>
      </c>
      <c r="K611" t="str">
        <f>IF($A611="","",VLOOKUP($A611,DADOS!$F:$R,11,FALSE))</f>
        <v/>
      </c>
      <c r="L611" t="str">
        <f>IF($A611="","",VLOOKUP($A611,DADOS!$F:$R,12,FALSE))</f>
        <v/>
      </c>
      <c r="M611" t="str">
        <f>IF($A611="","",VLOOKUP($A611,DADOS!$F:$R,13,FALSE))</f>
        <v/>
      </c>
      <c r="P611">
        <f>IF($B$23="","",$B$23)</f>
        <v>32</v>
      </c>
      <c r="Q611">
        <f>IF($C$23="","",$C$23)</f>
        <v>16</v>
      </c>
      <c r="R611">
        <f>IF($D$23="","",$D$23)</f>
        <v>32</v>
      </c>
      <c r="S611">
        <f>IF(E$23="","",E$23)</f>
        <v>6</v>
      </c>
      <c r="T611">
        <f>IF(F$23="","",F$23)</f>
        <v>6</v>
      </c>
      <c r="U611">
        <f>IF(G$23="","",G$23)</f>
        <v>0.12</v>
      </c>
      <c r="V611">
        <f>IF(H$23="","",H$23)</f>
        <v>0.12</v>
      </c>
      <c r="W611">
        <f>IF($B$23="","",$B$23)</f>
        <v>32</v>
      </c>
      <c r="X611">
        <f>IF($C$23="","",$C$23)</f>
        <v>16</v>
      </c>
      <c r="Y611">
        <f>IF($D$23="","",$D$23)</f>
        <v>32</v>
      </c>
      <c r="Z611">
        <f>IF(L$23="","",L$23)</f>
        <v>0.12</v>
      </c>
      <c r="AA611">
        <f>IF(M$23="","",M$23)</f>
        <v>0.12</v>
      </c>
      <c r="AC611">
        <f>IF(B$22="","",B$22)</f>
        <v>48</v>
      </c>
      <c r="AD611">
        <f>IF(C$22="","",C$22)</f>
        <v>24</v>
      </c>
      <c r="AE611">
        <f>IF(D$22="","",D$22)</f>
        <v>48</v>
      </c>
      <c r="AF611">
        <f>IF(E$22="","",E$22)</f>
        <v>9</v>
      </c>
      <c r="AG611">
        <f>IF(F$22="","",F$22)</f>
        <v>9</v>
      </c>
      <c r="AH611">
        <f>IF(G$22="","",G$22)</f>
        <v>0.18</v>
      </c>
      <c r="AI611">
        <f>IF(H$22="","",H$22)</f>
        <v>0.18</v>
      </c>
      <c r="AJ611">
        <f>IF(I$22="","",I$22)</f>
        <v>1.7999999999999998</v>
      </c>
      <c r="AK611">
        <f>IF(J$22="","",J$22)</f>
        <v>1.7999999999999998</v>
      </c>
      <c r="AL611">
        <f>IF(K$22="","",K$22)</f>
        <v>0.09</v>
      </c>
      <c r="AM611">
        <f>IF(L$22="","",L$22)</f>
        <v>0.18</v>
      </c>
      <c r="AN611">
        <f>IF(M$22="","",M$22)</f>
        <v>0.18</v>
      </c>
      <c r="AP611">
        <f>$B$16</f>
        <v>40</v>
      </c>
      <c r="AQ611">
        <f>$B$16</f>
        <v>40</v>
      </c>
      <c r="AR611">
        <f>$B$16</f>
        <v>40</v>
      </c>
      <c r="AS611">
        <f>$B$16</f>
        <v>40</v>
      </c>
      <c r="AT611">
        <f>$B$16</f>
        <v>40</v>
      </c>
      <c r="AU611">
        <f>$B$16</f>
        <v>40</v>
      </c>
      <c r="AV611">
        <f>$B$16</f>
        <v>40</v>
      </c>
      <c r="AW611">
        <f>$B$16</f>
        <v>40</v>
      </c>
      <c r="AX611">
        <f>$B$16</f>
        <v>40</v>
      </c>
      <c r="AY611">
        <f>$B$16</f>
        <v>40</v>
      </c>
      <c r="AZ611">
        <f>$B$16</f>
        <v>40</v>
      </c>
      <c r="BA611">
        <f>$B$16</f>
        <v>40</v>
      </c>
    </row>
    <row r="612">
      <c r="B612" t="str">
        <f>IF($A612="","",VLOOKUP($A612,DADOS!$F:$R,2,FALSE))</f>
        <v/>
      </c>
      <c r="C612" t="str">
        <f>IF($A612="","",VLOOKUP($A612,DADOS!$F:$R,3,FALSE))</f>
        <v/>
      </c>
      <c r="D612" t="str">
        <f>IF($A612="","",VLOOKUP($A612,DADOS!$F:$R,4,FALSE))</f>
        <v/>
      </c>
      <c r="E612" t="str">
        <f>IF($A612="","",VLOOKUP($A612,DADOS!$F:$R,5,FALSE))</f>
        <v/>
      </c>
      <c r="F612" t="str">
        <f>IF($A612="","",VLOOKUP($A612,DADOS!$F:$R,6,FALSE))</f>
        <v/>
      </c>
      <c r="G612" t="str">
        <f>IF($A612="","",VLOOKUP($A612,DADOS!$F:$R,7,FALSE))</f>
        <v/>
      </c>
      <c r="H612" t="str">
        <f>IF($A612="","",VLOOKUP($A612,DADOS!$F:$R,8,FALSE))</f>
        <v/>
      </c>
      <c r="I612" t="str">
        <f>IF($A612="","",VLOOKUP($A612,DADOS!$F:$R,9,FALSE))</f>
        <v/>
      </c>
      <c r="J612" t="str">
        <f>IF($A612="","",VLOOKUP($A612,DADOS!$F:$R,10,FALSE))</f>
        <v/>
      </c>
      <c r="K612" t="str">
        <f>IF($A612="","",VLOOKUP($A612,DADOS!$F:$R,11,FALSE))</f>
        <v/>
      </c>
      <c r="L612" t="str">
        <f>IF($A612="","",VLOOKUP($A612,DADOS!$F:$R,12,FALSE))</f>
        <v/>
      </c>
      <c r="M612" t="str">
        <f>IF($A612="","",VLOOKUP($A612,DADOS!$F:$R,13,FALSE))</f>
        <v/>
      </c>
      <c r="P612">
        <f>IF($B$23="","",$B$23)</f>
        <v>32</v>
      </c>
      <c r="Q612">
        <f>IF($C$23="","",$C$23)</f>
        <v>16</v>
      </c>
      <c r="R612">
        <f>IF($D$23="","",$D$23)</f>
        <v>32</v>
      </c>
      <c r="S612">
        <f>IF(E$23="","",E$23)</f>
        <v>6</v>
      </c>
      <c r="T612">
        <f>IF(F$23="","",F$23)</f>
        <v>6</v>
      </c>
      <c r="U612">
        <f>IF(G$23="","",G$23)</f>
        <v>0.12</v>
      </c>
      <c r="V612">
        <f>IF(H$23="","",H$23)</f>
        <v>0.12</v>
      </c>
      <c r="W612">
        <f>IF($B$23="","",$B$23)</f>
        <v>32</v>
      </c>
      <c r="X612">
        <f>IF($C$23="","",$C$23)</f>
        <v>16</v>
      </c>
      <c r="Y612">
        <f>IF($D$23="","",$D$23)</f>
        <v>32</v>
      </c>
      <c r="Z612">
        <f>IF(L$23="","",L$23)</f>
        <v>0.12</v>
      </c>
      <c r="AA612">
        <f>IF(M$23="","",M$23)</f>
        <v>0.12</v>
      </c>
      <c r="AC612">
        <f>IF(B$22="","",B$22)</f>
        <v>48</v>
      </c>
      <c r="AD612">
        <f>IF(C$22="","",C$22)</f>
        <v>24</v>
      </c>
      <c r="AE612">
        <f>IF(D$22="","",D$22)</f>
        <v>48</v>
      </c>
      <c r="AF612">
        <f>IF(E$22="","",E$22)</f>
        <v>9</v>
      </c>
      <c r="AG612">
        <f>IF(F$22="","",F$22)</f>
        <v>9</v>
      </c>
      <c r="AH612">
        <f>IF(G$22="","",G$22)</f>
        <v>0.18</v>
      </c>
      <c r="AI612">
        <f>IF(H$22="","",H$22)</f>
        <v>0.18</v>
      </c>
      <c r="AJ612">
        <f>IF(I$22="","",I$22)</f>
        <v>1.7999999999999998</v>
      </c>
      <c r="AK612">
        <f>IF(J$22="","",J$22)</f>
        <v>1.7999999999999998</v>
      </c>
      <c r="AL612">
        <f>IF(K$22="","",K$22)</f>
        <v>0.09</v>
      </c>
      <c r="AM612">
        <f>IF(L$22="","",L$22)</f>
        <v>0.18</v>
      </c>
      <c r="AN612">
        <f>IF(M$22="","",M$22)</f>
        <v>0.18</v>
      </c>
      <c r="AP612">
        <f>$B$16</f>
        <v>40</v>
      </c>
      <c r="AQ612">
        <f>$B$16</f>
        <v>40</v>
      </c>
      <c r="AR612">
        <f>$B$16</f>
        <v>40</v>
      </c>
      <c r="AS612">
        <f>$B$16</f>
        <v>40</v>
      </c>
      <c r="AT612">
        <f>$B$16</f>
        <v>40</v>
      </c>
      <c r="AU612">
        <f>$B$16</f>
        <v>40</v>
      </c>
      <c r="AV612">
        <f>$B$16</f>
        <v>40</v>
      </c>
      <c r="AW612">
        <f>$B$16</f>
        <v>40</v>
      </c>
      <c r="AX612">
        <f>$B$16</f>
        <v>40</v>
      </c>
      <c r="AY612">
        <f>$B$16</f>
        <v>40</v>
      </c>
      <c r="AZ612">
        <f>$B$16</f>
        <v>40</v>
      </c>
      <c r="BA612">
        <f>$B$16</f>
        <v>40</v>
      </c>
    </row>
    <row r="613">
      <c r="B613" t="str">
        <f>IF($A613="","",VLOOKUP($A613,DADOS!$F:$R,2,FALSE))</f>
        <v/>
      </c>
      <c r="C613" t="str">
        <f>IF($A613="","",VLOOKUP($A613,DADOS!$F:$R,3,FALSE))</f>
        <v/>
      </c>
      <c r="D613" t="str">
        <f>IF($A613="","",VLOOKUP($A613,DADOS!$F:$R,4,FALSE))</f>
        <v/>
      </c>
      <c r="E613" t="str">
        <f>IF($A613="","",VLOOKUP($A613,DADOS!$F:$R,5,FALSE))</f>
        <v/>
      </c>
      <c r="F613" t="str">
        <f>IF($A613="","",VLOOKUP($A613,DADOS!$F:$R,6,FALSE))</f>
        <v/>
      </c>
      <c r="G613" t="str">
        <f>IF($A613="","",VLOOKUP($A613,DADOS!$F:$R,7,FALSE))</f>
        <v/>
      </c>
      <c r="H613" t="str">
        <f>IF($A613="","",VLOOKUP($A613,DADOS!$F:$R,8,FALSE))</f>
        <v/>
      </c>
      <c r="I613" t="str">
        <f>IF($A613="","",VLOOKUP($A613,DADOS!$F:$R,9,FALSE))</f>
        <v/>
      </c>
      <c r="J613" t="str">
        <f>IF($A613="","",VLOOKUP($A613,DADOS!$F:$R,10,FALSE))</f>
        <v/>
      </c>
      <c r="K613" t="str">
        <f>IF($A613="","",VLOOKUP($A613,DADOS!$F:$R,11,FALSE))</f>
        <v/>
      </c>
      <c r="L613" t="str">
        <f>IF($A613="","",VLOOKUP($A613,DADOS!$F:$R,12,FALSE))</f>
        <v/>
      </c>
      <c r="M613" t="str">
        <f>IF($A613="","",VLOOKUP($A613,DADOS!$F:$R,13,FALSE))</f>
        <v/>
      </c>
      <c r="P613">
        <f>IF($B$23="","",$B$23)</f>
        <v>32</v>
      </c>
      <c r="Q613">
        <f>IF($C$23="","",$C$23)</f>
        <v>16</v>
      </c>
      <c r="R613">
        <f>IF($D$23="","",$D$23)</f>
        <v>32</v>
      </c>
      <c r="S613">
        <f>IF(E$23="","",E$23)</f>
        <v>6</v>
      </c>
      <c r="T613">
        <f>IF(F$23="","",F$23)</f>
        <v>6</v>
      </c>
      <c r="U613">
        <f>IF(G$23="","",G$23)</f>
        <v>0.12</v>
      </c>
      <c r="V613">
        <f>IF(H$23="","",H$23)</f>
        <v>0.12</v>
      </c>
      <c r="W613">
        <f>IF($B$23="","",$B$23)</f>
        <v>32</v>
      </c>
      <c r="X613">
        <f>IF($C$23="","",$C$23)</f>
        <v>16</v>
      </c>
      <c r="Y613">
        <f>IF($D$23="","",$D$23)</f>
        <v>32</v>
      </c>
      <c r="Z613">
        <f>IF(L$23="","",L$23)</f>
        <v>0.12</v>
      </c>
      <c r="AA613">
        <f>IF(M$23="","",M$23)</f>
        <v>0.12</v>
      </c>
      <c r="AC613">
        <f>IF(B$22="","",B$22)</f>
        <v>48</v>
      </c>
      <c r="AD613">
        <f>IF(C$22="","",C$22)</f>
        <v>24</v>
      </c>
      <c r="AE613">
        <f>IF(D$22="","",D$22)</f>
        <v>48</v>
      </c>
      <c r="AF613">
        <f>IF(E$22="","",E$22)</f>
        <v>9</v>
      </c>
      <c r="AG613">
        <f>IF(F$22="","",F$22)</f>
        <v>9</v>
      </c>
      <c r="AH613">
        <f>IF(G$22="","",G$22)</f>
        <v>0.18</v>
      </c>
      <c r="AI613">
        <f>IF(H$22="","",H$22)</f>
        <v>0.18</v>
      </c>
      <c r="AJ613">
        <f>IF(I$22="","",I$22)</f>
        <v>1.7999999999999998</v>
      </c>
      <c r="AK613">
        <f>IF(J$22="","",J$22)</f>
        <v>1.7999999999999998</v>
      </c>
      <c r="AL613">
        <f>IF(K$22="","",K$22)</f>
        <v>0.09</v>
      </c>
      <c r="AM613">
        <f>IF(L$22="","",L$22)</f>
        <v>0.18</v>
      </c>
      <c r="AN613">
        <f>IF(M$22="","",M$22)</f>
        <v>0.18</v>
      </c>
      <c r="AP613">
        <f>$B$16</f>
        <v>40</v>
      </c>
      <c r="AQ613">
        <f>$B$16</f>
        <v>40</v>
      </c>
      <c r="AR613">
        <f>$B$16</f>
        <v>40</v>
      </c>
      <c r="AS613">
        <f>$B$16</f>
        <v>40</v>
      </c>
      <c r="AT613">
        <f>$B$16</f>
        <v>40</v>
      </c>
      <c r="AU613">
        <f>$B$16</f>
        <v>40</v>
      </c>
      <c r="AV613">
        <f>$B$16</f>
        <v>40</v>
      </c>
      <c r="AW613">
        <f>$B$16</f>
        <v>40</v>
      </c>
      <c r="AX613">
        <f>$B$16</f>
        <v>40</v>
      </c>
      <c r="AY613">
        <f>$B$16</f>
        <v>40</v>
      </c>
      <c r="AZ613">
        <f>$B$16</f>
        <v>40</v>
      </c>
      <c r="BA613">
        <f>$B$16</f>
        <v>40</v>
      </c>
    </row>
    <row r="614">
      <c r="B614" t="str">
        <f>IF($A614="","",VLOOKUP($A614,DADOS!$F:$R,2,FALSE))</f>
        <v/>
      </c>
      <c r="C614" t="str">
        <f>IF($A614="","",VLOOKUP($A614,DADOS!$F:$R,3,FALSE))</f>
        <v/>
      </c>
      <c r="D614" t="str">
        <f>IF($A614="","",VLOOKUP($A614,DADOS!$F:$R,4,FALSE))</f>
        <v/>
      </c>
      <c r="E614" t="str">
        <f>IF($A614="","",VLOOKUP($A614,DADOS!$F:$R,5,FALSE))</f>
        <v/>
      </c>
      <c r="F614" t="str">
        <f>IF($A614="","",VLOOKUP($A614,DADOS!$F:$R,6,FALSE))</f>
        <v/>
      </c>
      <c r="G614" t="str">
        <f>IF($A614="","",VLOOKUP($A614,DADOS!$F:$R,7,FALSE))</f>
        <v/>
      </c>
      <c r="H614" t="str">
        <f>IF($A614="","",VLOOKUP($A614,DADOS!$F:$R,8,FALSE))</f>
        <v/>
      </c>
      <c r="I614" t="str">
        <f>IF($A614="","",VLOOKUP($A614,DADOS!$F:$R,9,FALSE))</f>
        <v/>
      </c>
      <c r="J614" t="str">
        <f>IF($A614="","",VLOOKUP($A614,DADOS!$F:$R,10,FALSE))</f>
        <v/>
      </c>
      <c r="K614" t="str">
        <f>IF($A614="","",VLOOKUP($A614,DADOS!$F:$R,11,FALSE))</f>
        <v/>
      </c>
      <c r="L614" t="str">
        <f>IF($A614="","",VLOOKUP($A614,DADOS!$F:$R,12,FALSE))</f>
        <v/>
      </c>
      <c r="M614" t="str">
        <f>IF($A614="","",VLOOKUP($A614,DADOS!$F:$R,13,FALSE))</f>
        <v/>
      </c>
      <c r="P614">
        <f>IF($B$23="","",$B$23)</f>
        <v>32</v>
      </c>
      <c r="Q614">
        <f>IF($C$23="","",$C$23)</f>
        <v>16</v>
      </c>
      <c r="R614">
        <f>IF($D$23="","",$D$23)</f>
        <v>32</v>
      </c>
      <c r="S614">
        <f>IF(E$23="","",E$23)</f>
        <v>6</v>
      </c>
      <c r="T614">
        <f>IF(F$23="","",F$23)</f>
        <v>6</v>
      </c>
      <c r="U614">
        <f>IF(G$23="","",G$23)</f>
        <v>0.12</v>
      </c>
      <c r="V614">
        <f>IF(H$23="","",H$23)</f>
        <v>0.12</v>
      </c>
      <c r="W614">
        <f>IF($B$23="","",$B$23)</f>
        <v>32</v>
      </c>
      <c r="X614">
        <f>IF($C$23="","",$C$23)</f>
        <v>16</v>
      </c>
      <c r="Y614">
        <f>IF($D$23="","",$D$23)</f>
        <v>32</v>
      </c>
      <c r="Z614">
        <f>IF(L$23="","",L$23)</f>
        <v>0.12</v>
      </c>
      <c r="AA614">
        <f>IF(M$23="","",M$23)</f>
        <v>0.12</v>
      </c>
      <c r="AC614">
        <f>IF(B$22="","",B$22)</f>
        <v>48</v>
      </c>
      <c r="AD614">
        <f>IF(C$22="","",C$22)</f>
        <v>24</v>
      </c>
      <c r="AE614">
        <f>IF(D$22="","",D$22)</f>
        <v>48</v>
      </c>
      <c r="AF614">
        <f>IF(E$22="","",E$22)</f>
        <v>9</v>
      </c>
      <c r="AG614">
        <f>IF(F$22="","",F$22)</f>
        <v>9</v>
      </c>
      <c r="AH614">
        <f>IF(G$22="","",G$22)</f>
        <v>0.18</v>
      </c>
      <c r="AI614">
        <f>IF(H$22="","",H$22)</f>
        <v>0.18</v>
      </c>
      <c r="AJ614">
        <f>IF(I$22="","",I$22)</f>
        <v>1.7999999999999998</v>
      </c>
      <c r="AK614">
        <f>IF(J$22="","",J$22)</f>
        <v>1.7999999999999998</v>
      </c>
      <c r="AL614">
        <f>IF(K$22="","",K$22)</f>
        <v>0.09</v>
      </c>
      <c r="AM614">
        <f>IF(L$22="","",L$22)</f>
        <v>0.18</v>
      </c>
      <c r="AN614">
        <f>IF(M$22="","",M$22)</f>
        <v>0.18</v>
      </c>
      <c r="AP614">
        <f>$B$16</f>
        <v>40</v>
      </c>
      <c r="AQ614">
        <f>$B$16</f>
        <v>40</v>
      </c>
      <c r="AR614">
        <f>$B$16</f>
        <v>40</v>
      </c>
      <c r="AS614">
        <f>$B$16</f>
        <v>40</v>
      </c>
      <c r="AT614">
        <f>$B$16</f>
        <v>40</v>
      </c>
      <c r="AU614">
        <f>$B$16</f>
        <v>40</v>
      </c>
      <c r="AV614">
        <f>$B$16</f>
        <v>40</v>
      </c>
      <c r="AW614">
        <f>$B$16</f>
        <v>40</v>
      </c>
      <c r="AX614">
        <f>$B$16</f>
        <v>40</v>
      </c>
      <c r="AY614">
        <f>$B$16</f>
        <v>40</v>
      </c>
      <c r="AZ614">
        <f>$B$16</f>
        <v>40</v>
      </c>
      <c r="BA614">
        <f>$B$16</f>
        <v>40</v>
      </c>
    </row>
    <row r="615">
      <c r="B615" t="str">
        <f>IF($A615="","",VLOOKUP($A615,DADOS!$F:$R,2,FALSE))</f>
        <v/>
      </c>
      <c r="C615" t="str">
        <f>IF($A615="","",VLOOKUP($A615,DADOS!$F:$R,3,FALSE))</f>
        <v/>
      </c>
      <c r="D615" t="str">
        <f>IF($A615="","",VLOOKUP($A615,DADOS!$F:$R,4,FALSE))</f>
        <v/>
      </c>
      <c r="E615" t="str">
        <f>IF($A615="","",VLOOKUP($A615,DADOS!$F:$R,5,FALSE))</f>
        <v/>
      </c>
      <c r="F615" t="str">
        <f>IF($A615="","",VLOOKUP($A615,DADOS!$F:$R,6,FALSE))</f>
        <v/>
      </c>
      <c r="G615" t="str">
        <f>IF($A615="","",VLOOKUP($A615,DADOS!$F:$R,7,FALSE))</f>
        <v/>
      </c>
      <c r="H615" t="str">
        <f>IF($A615="","",VLOOKUP($A615,DADOS!$F:$R,8,FALSE))</f>
        <v/>
      </c>
      <c r="I615" t="str">
        <f>IF($A615="","",VLOOKUP($A615,DADOS!$F:$R,9,FALSE))</f>
        <v/>
      </c>
      <c r="J615" t="str">
        <f>IF($A615="","",VLOOKUP($A615,DADOS!$F:$R,10,FALSE))</f>
        <v/>
      </c>
      <c r="K615" t="str">
        <f>IF($A615="","",VLOOKUP($A615,DADOS!$F:$R,11,FALSE))</f>
        <v/>
      </c>
      <c r="L615" t="str">
        <f>IF($A615="","",VLOOKUP($A615,DADOS!$F:$R,12,FALSE))</f>
        <v/>
      </c>
      <c r="M615" t="str">
        <f>IF($A615="","",VLOOKUP($A615,DADOS!$F:$R,13,FALSE))</f>
        <v/>
      </c>
      <c r="P615">
        <f>IF($B$23="","",$B$23)</f>
        <v>32</v>
      </c>
      <c r="Q615">
        <f>IF($C$23="","",$C$23)</f>
        <v>16</v>
      </c>
      <c r="R615">
        <f>IF($D$23="","",$D$23)</f>
        <v>32</v>
      </c>
      <c r="S615">
        <f>IF(E$23="","",E$23)</f>
        <v>6</v>
      </c>
      <c r="T615">
        <f>IF(F$23="","",F$23)</f>
        <v>6</v>
      </c>
      <c r="U615">
        <f>IF(G$23="","",G$23)</f>
        <v>0.12</v>
      </c>
      <c r="V615">
        <f>IF(H$23="","",H$23)</f>
        <v>0.12</v>
      </c>
      <c r="W615">
        <f>IF($B$23="","",$B$23)</f>
        <v>32</v>
      </c>
      <c r="X615">
        <f>IF($C$23="","",$C$23)</f>
        <v>16</v>
      </c>
      <c r="Y615">
        <f>IF($D$23="","",$D$23)</f>
        <v>32</v>
      </c>
      <c r="Z615">
        <f>IF(L$23="","",L$23)</f>
        <v>0.12</v>
      </c>
      <c r="AA615">
        <f>IF(M$23="","",M$23)</f>
        <v>0.12</v>
      </c>
      <c r="AC615">
        <f>IF(B$22="","",B$22)</f>
        <v>48</v>
      </c>
      <c r="AD615">
        <f>IF(C$22="","",C$22)</f>
        <v>24</v>
      </c>
      <c r="AE615">
        <f>IF(D$22="","",D$22)</f>
        <v>48</v>
      </c>
      <c r="AF615">
        <f>IF(E$22="","",E$22)</f>
        <v>9</v>
      </c>
      <c r="AG615">
        <f>IF(F$22="","",F$22)</f>
        <v>9</v>
      </c>
      <c r="AH615">
        <f>IF(G$22="","",G$22)</f>
        <v>0.18</v>
      </c>
      <c r="AI615">
        <f>IF(H$22="","",H$22)</f>
        <v>0.18</v>
      </c>
      <c r="AJ615">
        <f>IF(I$22="","",I$22)</f>
        <v>1.7999999999999998</v>
      </c>
      <c r="AK615">
        <f>IF(J$22="","",J$22)</f>
        <v>1.7999999999999998</v>
      </c>
      <c r="AL615">
        <f>IF(K$22="","",K$22)</f>
        <v>0.09</v>
      </c>
      <c r="AM615">
        <f>IF(L$22="","",L$22)</f>
        <v>0.18</v>
      </c>
      <c r="AN615">
        <f>IF(M$22="","",M$22)</f>
        <v>0.18</v>
      </c>
      <c r="AP615">
        <f>$B$16</f>
        <v>40</v>
      </c>
      <c r="AQ615">
        <f>$B$16</f>
        <v>40</v>
      </c>
      <c r="AR615">
        <f>$B$16</f>
        <v>40</v>
      </c>
      <c r="AS615">
        <f>$B$16</f>
        <v>40</v>
      </c>
      <c r="AT615">
        <f>$B$16</f>
        <v>40</v>
      </c>
      <c r="AU615">
        <f>$B$16</f>
        <v>40</v>
      </c>
      <c r="AV615">
        <f>$B$16</f>
        <v>40</v>
      </c>
      <c r="AW615">
        <f>$B$16</f>
        <v>40</v>
      </c>
      <c r="AX615">
        <f>$B$16</f>
        <v>40</v>
      </c>
      <c r="AY615">
        <f>$B$16</f>
        <v>40</v>
      </c>
      <c r="AZ615">
        <f>$B$16</f>
        <v>40</v>
      </c>
      <c r="BA615">
        <f>$B$16</f>
        <v>40</v>
      </c>
    </row>
    <row r="616">
      <c r="B616" t="str">
        <f>IF($A616="","",VLOOKUP($A616,DADOS!$F:$R,2,FALSE))</f>
        <v/>
      </c>
      <c r="C616" t="str">
        <f>IF($A616="","",VLOOKUP($A616,DADOS!$F:$R,3,FALSE))</f>
        <v/>
      </c>
      <c r="D616" t="str">
        <f>IF($A616="","",VLOOKUP($A616,DADOS!$F:$R,4,FALSE))</f>
        <v/>
      </c>
      <c r="E616" t="str">
        <f>IF($A616="","",VLOOKUP($A616,DADOS!$F:$R,5,FALSE))</f>
        <v/>
      </c>
      <c r="F616" t="str">
        <f>IF($A616="","",VLOOKUP($A616,DADOS!$F:$R,6,FALSE))</f>
        <v/>
      </c>
      <c r="G616" t="str">
        <f>IF($A616="","",VLOOKUP($A616,DADOS!$F:$R,7,FALSE))</f>
        <v/>
      </c>
      <c r="H616" t="str">
        <f>IF($A616="","",VLOOKUP($A616,DADOS!$F:$R,8,FALSE))</f>
        <v/>
      </c>
      <c r="I616" t="str">
        <f>IF($A616="","",VLOOKUP($A616,DADOS!$F:$R,9,FALSE))</f>
        <v/>
      </c>
      <c r="J616" t="str">
        <f>IF($A616="","",VLOOKUP($A616,DADOS!$F:$R,10,FALSE))</f>
        <v/>
      </c>
      <c r="K616" t="str">
        <f>IF($A616="","",VLOOKUP($A616,DADOS!$F:$R,11,FALSE))</f>
        <v/>
      </c>
      <c r="L616" t="str">
        <f>IF($A616="","",VLOOKUP($A616,DADOS!$F:$R,12,FALSE))</f>
        <v/>
      </c>
      <c r="M616" t="str">
        <f>IF($A616="","",VLOOKUP($A616,DADOS!$F:$R,13,FALSE))</f>
        <v/>
      </c>
      <c r="P616">
        <f>IF($B$23="","",$B$23)</f>
        <v>32</v>
      </c>
      <c r="Q616">
        <f>IF($C$23="","",$C$23)</f>
        <v>16</v>
      </c>
      <c r="R616">
        <f>IF($D$23="","",$D$23)</f>
        <v>32</v>
      </c>
      <c r="S616">
        <f>IF(E$23="","",E$23)</f>
        <v>6</v>
      </c>
      <c r="T616">
        <f>IF(F$23="","",F$23)</f>
        <v>6</v>
      </c>
      <c r="U616">
        <f>IF(G$23="","",G$23)</f>
        <v>0.12</v>
      </c>
      <c r="V616">
        <f>IF(H$23="","",H$23)</f>
        <v>0.12</v>
      </c>
      <c r="W616">
        <f>IF($B$23="","",$B$23)</f>
        <v>32</v>
      </c>
      <c r="X616">
        <f>IF($C$23="","",$C$23)</f>
        <v>16</v>
      </c>
      <c r="Y616">
        <f>IF($D$23="","",$D$23)</f>
        <v>32</v>
      </c>
      <c r="Z616">
        <f>IF(L$23="","",L$23)</f>
        <v>0.12</v>
      </c>
      <c r="AA616">
        <f>IF(M$23="","",M$23)</f>
        <v>0.12</v>
      </c>
      <c r="AC616">
        <f>IF(B$22="","",B$22)</f>
        <v>48</v>
      </c>
      <c r="AD616">
        <f>IF(C$22="","",C$22)</f>
        <v>24</v>
      </c>
      <c r="AE616">
        <f>IF(D$22="","",D$22)</f>
        <v>48</v>
      </c>
      <c r="AF616">
        <f>IF(E$22="","",E$22)</f>
        <v>9</v>
      </c>
      <c r="AG616">
        <f>IF(F$22="","",F$22)</f>
        <v>9</v>
      </c>
      <c r="AH616">
        <f>IF(G$22="","",G$22)</f>
        <v>0.18</v>
      </c>
      <c r="AI616">
        <f>IF(H$22="","",H$22)</f>
        <v>0.18</v>
      </c>
      <c r="AJ616">
        <f>IF(I$22="","",I$22)</f>
        <v>1.7999999999999998</v>
      </c>
      <c r="AK616">
        <f>IF(J$22="","",J$22)</f>
        <v>1.7999999999999998</v>
      </c>
      <c r="AL616">
        <f>IF(K$22="","",K$22)</f>
        <v>0.09</v>
      </c>
      <c r="AM616">
        <f>IF(L$22="","",L$22)</f>
        <v>0.18</v>
      </c>
      <c r="AN616">
        <f>IF(M$22="","",M$22)</f>
        <v>0.18</v>
      </c>
      <c r="AP616">
        <f>$B$16</f>
        <v>40</v>
      </c>
      <c r="AQ616">
        <f>$B$16</f>
        <v>40</v>
      </c>
      <c r="AR616">
        <f>$B$16</f>
        <v>40</v>
      </c>
      <c r="AS616">
        <f>$B$16</f>
        <v>40</v>
      </c>
      <c r="AT616">
        <f>$B$16</f>
        <v>40</v>
      </c>
      <c r="AU616">
        <f>$B$16</f>
        <v>40</v>
      </c>
      <c r="AV616">
        <f>$B$16</f>
        <v>40</v>
      </c>
      <c r="AW616">
        <f>$B$16</f>
        <v>40</v>
      </c>
      <c r="AX616">
        <f>$B$16</f>
        <v>40</v>
      </c>
      <c r="AY616">
        <f>$B$16</f>
        <v>40</v>
      </c>
      <c r="AZ616">
        <f>$B$16</f>
        <v>40</v>
      </c>
      <c r="BA616">
        <f>$B$16</f>
        <v>40</v>
      </c>
    </row>
    <row r="617">
      <c r="B617" t="str">
        <f>IF($A617="","",VLOOKUP($A617,DADOS!$F:$R,2,FALSE))</f>
        <v/>
      </c>
      <c r="C617" t="str">
        <f>IF($A617="","",VLOOKUP($A617,DADOS!$F:$R,3,FALSE))</f>
        <v/>
      </c>
      <c r="D617" t="str">
        <f>IF($A617="","",VLOOKUP($A617,DADOS!$F:$R,4,FALSE))</f>
        <v/>
      </c>
      <c r="E617" t="str">
        <f>IF($A617="","",VLOOKUP($A617,DADOS!$F:$R,5,FALSE))</f>
        <v/>
      </c>
      <c r="F617" t="str">
        <f>IF($A617="","",VLOOKUP($A617,DADOS!$F:$R,6,FALSE))</f>
        <v/>
      </c>
      <c r="G617" t="str">
        <f>IF($A617="","",VLOOKUP($A617,DADOS!$F:$R,7,FALSE))</f>
        <v/>
      </c>
      <c r="H617" t="str">
        <f>IF($A617="","",VLOOKUP($A617,DADOS!$F:$R,8,FALSE))</f>
        <v/>
      </c>
      <c r="I617" t="str">
        <f>IF($A617="","",VLOOKUP($A617,DADOS!$F:$R,9,FALSE))</f>
        <v/>
      </c>
      <c r="J617" t="str">
        <f>IF($A617="","",VLOOKUP($A617,DADOS!$F:$R,10,FALSE))</f>
        <v/>
      </c>
      <c r="K617" t="str">
        <f>IF($A617="","",VLOOKUP($A617,DADOS!$F:$R,11,FALSE))</f>
        <v/>
      </c>
      <c r="L617" t="str">
        <f>IF($A617="","",VLOOKUP($A617,DADOS!$F:$R,12,FALSE))</f>
        <v/>
      </c>
      <c r="M617" t="str">
        <f>IF($A617="","",VLOOKUP($A617,DADOS!$F:$R,13,FALSE))</f>
        <v/>
      </c>
      <c r="P617">
        <f>IF($B$23="","",$B$23)</f>
        <v>32</v>
      </c>
      <c r="Q617">
        <f>IF($C$23="","",$C$23)</f>
        <v>16</v>
      </c>
      <c r="R617">
        <f>IF($D$23="","",$D$23)</f>
        <v>32</v>
      </c>
      <c r="S617">
        <f>IF(E$23="","",E$23)</f>
        <v>6</v>
      </c>
      <c r="T617">
        <f>IF(F$23="","",F$23)</f>
        <v>6</v>
      </c>
      <c r="U617">
        <f>IF(G$23="","",G$23)</f>
        <v>0.12</v>
      </c>
      <c r="V617">
        <f>IF(H$23="","",H$23)</f>
        <v>0.12</v>
      </c>
      <c r="W617">
        <f>IF($B$23="","",$B$23)</f>
        <v>32</v>
      </c>
      <c r="X617">
        <f>IF($C$23="","",$C$23)</f>
        <v>16</v>
      </c>
      <c r="Y617">
        <f>IF($D$23="","",$D$23)</f>
        <v>32</v>
      </c>
      <c r="Z617">
        <f>IF(L$23="","",L$23)</f>
        <v>0.12</v>
      </c>
      <c r="AA617">
        <f>IF(M$23="","",M$23)</f>
        <v>0.12</v>
      </c>
      <c r="AC617">
        <f>IF(B$22="","",B$22)</f>
        <v>48</v>
      </c>
      <c r="AD617">
        <f>IF(C$22="","",C$22)</f>
        <v>24</v>
      </c>
      <c r="AE617">
        <f>IF(D$22="","",D$22)</f>
        <v>48</v>
      </c>
      <c r="AF617">
        <f>IF(E$22="","",E$22)</f>
        <v>9</v>
      </c>
      <c r="AG617">
        <f>IF(F$22="","",F$22)</f>
        <v>9</v>
      </c>
      <c r="AH617">
        <f>IF(G$22="","",G$22)</f>
        <v>0.18</v>
      </c>
      <c r="AI617">
        <f>IF(H$22="","",H$22)</f>
        <v>0.18</v>
      </c>
      <c r="AJ617">
        <f>IF(I$22="","",I$22)</f>
        <v>1.7999999999999998</v>
      </c>
      <c r="AK617">
        <f>IF(J$22="","",J$22)</f>
        <v>1.7999999999999998</v>
      </c>
      <c r="AL617">
        <f>IF(K$22="","",K$22)</f>
        <v>0.09</v>
      </c>
      <c r="AM617">
        <f>IF(L$22="","",L$22)</f>
        <v>0.18</v>
      </c>
      <c r="AN617">
        <f>IF(M$22="","",M$22)</f>
        <v>0.18</v>
      </c>
      <c r="AP617">
        <f>$B$16</f>
        <v>40</v>
      </c>
      <c r="AQ617">
        <f>$B$16</f>
        <v>40</v>
      </c>
      <c r="AR617">
        <f>$B$16</f>
        <v>40</v>
      </c>
      <c r="AS617">
        <f>$B$16</f>
        <v>40</v>
      </c>
      <c r="AT617">
        <f>$B$16</f>
        <v>40</v>
      </c>
      <c r="AU617">
        <f>$B$16</f>
        <v>40</v>
      </c>
      <c r="AV617">
        <f>$B$16</f>
        <v>40</v>
      </c>
      <c r="AW617">
        <f>$B$16</f>
        <v>40</v>
      </c>
      <c r="AX617">
        <f>$B$16</f>
        <v>40</v>
      </c>
      <c r="AY617">
        <f>$B$16</f>
        <v>40</v>
      </c>
      <c r="AZ617">
        <f>$B$16</f>
        <v>40</v>
      </c>
      <c r="BA617">
        <f>$B$16</f>
        <v>40</v>
      </c>
    </row>
    <row r="618">
      <c r="B618" t="str">
        <f>IF($A618="","",VLOOKUP($A618,DADOS!$F:$R,2,FALSE))</f>
        <v/>
      </c>
      <c r="C618" t="str">
        <f>IF($A618="","",VLOOKUP($A618,DADOS!$F:$R,3,FALSE))</f>
        <v/>
      </c>
      <c r="D618" t="str">
        <f>IF($A618="","",VLOOKUP($A618,DADOS!$F:$R,4,FALSE))</f>
        <v/>
      </c>
      <c r="E618" t="str">
        <f>IF($A618="","",VLOOKUP($A618,DADOS!$F:$R,5,FALSE))</f>
        <v/>
      </c>
      <c r="F618" t="str">
        <f>IF($A618="","",VLOOKUP($A618,DADOS!$F:$R,6,FALSE))</f>
        <v/>
      </c>
      <c r="G618" t="str">
        <f>IF($A618="","",VLOOKUP($A618,DADOS!$F:$R,7,FALSE))</f>
        <v/>
      </c>
      <c r="H618" t="str">
        <f>IF($A618="","",VLOOKUP($A618,DADOS!$F:$R,8,FALSE))</f>
        <v/>
      </c>
      <c r="I618" t="str">
        <f>IF($A618="","",VLOOKUP($A618,DADOS!$F:$R,9,FALSE))</f>
        <v/>
      </c>
      <c r="J618" t="str">
        <f>IF($A618="","",VLOOKUP($A618,DADOS!$F:$R,10,FALSE))</f>
        <v/>
      </c>
      <c r="K618" t="str">
        <f>IF($A618="","",VLOOKUP($A618,DADOS!$F:$R,11,FALSE))</f>
        <v/>
      </c>
      <c r="L618" t="str">
        <f>IF($A618="","",VLOOKUP($A618,DADOS!$F:$R,12,FALSE))</f>
        <v/>
      </c>
      <c r="M618" t="str">
        <f>IF($A618="","",VLOOKUP($A618,DADOS!$F:$R,13,FALSE))</f>
        <v/>
      </c>
      <c r="P618">
        <f>IF($B$23="","",$B$23)</f>
        <v>32</v>
      </c>
      <c r="Q618">
        <f>IF($C$23="","",$C$23)</f>
        <v>16</v>
      </c>
      <c r="R618">
        <f>IF($D$23="","",$D$23)</f>
        <v>32</v>
      </c>
      <c r="S618">
        <f>IF(E$23="","",E$23)</f>
        <v>6</v>
      </c>
      <c r="T618">
        <f>IF(F$23="","",F$23)</f>
        <v>6</v>
      </c>
      <c r="U618">
        <f>IF(G$23="","",G$23)</f>
        <v>0.12</v>
      </c>
      <c r="V618">
        <f>IF(H$23="","",H$23)</f>
        <v>0.12</v>
      </c>
      <c r="W618">
        <f>IF($B$23="","",$B$23)</f>
        <v>32</v>
      </c>
      <c r="X618">
        <f>IF($C$23="","",$C$23)</f>
        <v>16</v>
      </c>
      <c r="Y618">
        <f>IF($D$23="","",$D$23)</f>
        <v>32</v>
      </c>
      <c r="Z618">
        <f>IF(L$23="","",L$23)</f>
        <v>0.12</v>
      </c>
      <c r="AA618">
        <f>IF(M$23="","",M$23)</f>
        <v>0.12</v>
      </c>
      <c r="AC618">
        <f>IF(B$22="","",B$22)</f>
        <v>48</v>
      </c>
      <c r="AD618">
        <f>IF(C$22="","",C$22)</f>
        <v>24</v>
      </c>
      <c r="AE618">
        <f>IF(D$22="","",D$22)</f>
        <v>48</v>
      </c>
      <c r="AF618">
        <f>IF(E$22="","",E$22)</f>
        <v>9</v>
      </c>
      <c r="AG618">
        <f>IF(F$22="","",F$22)</f>
        <v>9</v>
      </c>
      <c r="AH618">
        <f>IF(G$22="","",G$22)</f>
        <v>0.18</v>
      </c>
      <c r="AI618">
        <f>IF(H$22="","",H$22)</f>
        <v>0.18</v>
      </c>
      <c r="AJ618">
        <f>IF(I$22="","",I$22)</f>
        <v>1.7999999999999998</v>
      </c>
      <c r="AK618">
        <f>IF(J$22="","",J$22)</f>
        <v>1.7999999999999998</v>
      </c>
      <c r="AL618">
        <f>IF(K$22="","",K$22)</f>
        <v>0.09</v>
      </c>
      <c r="AM618">
        <f>IF(L$22="","",L$22)</f>
        <v>0.18</v>
      </c>
      <c r="AN618">
        <f>IF(M$22="","",M$22)</f>
        <v>0.18</v>
      </c>
      <c r="AP618">
        <f>$B$16</f>
        <v>40</v>
      </c>
      <c r="AQ618">
        <f>$B$16</f>
        <v>40</v>
      </c>
      <c r="AR618">
        <f>$B$16</f>
        <v>40</v>
      </c>
      <c r="AS618">
        <f>$B$16</f>
        <v>40</v>
      </c>
      <c r="AT618">
        <f>$B$16</f>
        <v>40</v>
      </c>
      <c r="AU618">
        <f>$B$16</f>
        <v>40</v>
      </c>
      <c r="AV618">
        <f>$B$16</f>
        <v>40</v>
      </c>
      <c r="AW618">
        <f>$B$16</f>
        <v>40</v>
      </c>
      <c r="AX618">
        <f>$B$16</f>
        <v>40</v>
      </c>
      <c r="AY618">
        <f>$B$16</f>
        <v>40</v>
      </c>
      <c r="AZ618">
        <f>$B$16</f>
        <v>40</v>
      </c>
      <c r="BA618">
        <f>$B$16</f>
        <v>40</v>
      </c>
    </row>
    <row r="619">
      <c r="B619" t="str">
        <f>IF($A619="","",VLOOKUP($A619,DADOS!$F:$R,2,FALSE))</f>
        <v/>
      </c>
      <c r="C619" t="str">
        <f>IF($A619="","",VLOOKUP($A619,DADOS!$F:$R,3,FALSE))</f>
        <v/>
      </c>
      <c r="D619" t="str">
        <f>IF($A619="","",VLOOKUP($A619,DADOS!$F:$R,4,FALSE))</f>
        <v/>
      </c>
      <c r="E619" t="str">
        <f>IF($A619="","",VLOOKUP($A619,DADOS!$F:$R,5,FALSE))</f>
        <v/>
      </c>
      <c r="F619" t="str">
        <f>IF($A619="","",VLOOKUP($A619,DADOS!$F:$R,6,FALSE))</f>
        <v/>
      </c>
      <c r="G619" t="str">
        <f>IF($A619="","",VLOOKUP($A619,DADOS!$F:$R,7,FALSE))</f>
        <v/>
      </c>
      <c r="H619" t="str">
        <f>IF($A619="","",VLOOKUP($A619,DADOS!$F:$R,8,FALSE))</f>
        <v/>
      </c>
      <c r="I619" t="str">
        <f>IF($A619="","",VLOOKUP($A619,DADOS!$F:$R,9,FALSE))</f>
        <v/>
      </c>
      <c r="J619" t="str">
        <f>IF($A619="","",VLOOKUP($A619,DADOS!$F:$R,10,FALSE))</f>
        <v/>
      </c>
      <c r="K619" t="str">
        <f>IF($A619="","",VLOOKUP($A619,DADOS!$F:$R,11,FALSE))</f>
        <v/>
      </c>
      <c r="L619" t="str">
        <f>IF($A619="","",VLOOKUP($A619,DADOS!$F:$R,12,FALSE))</f>
        <v/>
      </c>
      <c r="M619" t="str">
        <f>IF($A619="","",VLOOKUP($A619,DADOS!$F:$R,13,FALSE))</f>
        <v/>
      </c>
      <c r="P619">
        <f>IF($B$23="","",$B$23)</f>
        <v>32</v>
      </c>
      <c r="Q619">
        <f>IF($C$23="","",$C$23)</f>
        <v>16</v>
      </c>
      <c r="R619">
        <f>IF($D$23="","",$D$23)</f>
        <v>32</v>
      </c>
      <c r="S619">
        <f>IF(E$23="","",E$23)</f>
        <v>6</v>
      </c>
      <c r="T619">
        <f>IF(F$23="","",F$23)</f>
        <v>6</v>
      </c>
      <c r="U619">
        <f>IF(G$23="","",G$23)</f>
        <v>0.12</v>
      </c>
      <c r="V619">
        <f>IF(H$23="","",H$23)</f>
        <v>0.12</v>
      </c>
      <c r="W619">
        <f>IF($B$23="","",$B$23)</f>
        <v>32</v>
      </c>
      <c r="X619">
        <f>IF($C$23="","",$C$23)</f>
        <v>16</v>
      </c>
      <c r="Y619">
        <f>IF($D$23="","",$D$23)</f>
        <v>32</v>
      </c>
      <c r="Z619">
        <f>IF(L$23="","",L$23)</f>
        <v>0.12</v>
      </c>
      <c r="AA619">
        <f>IF(M$23="","",M$23)</f>
        <v>0.12</v>
      </c>
      <c r="AC619">
        <f>IF(B$22="","",B$22)</f>
        <v>48</v>
      </c>
      <c r="AD619">
        <f>IF(C$22="","",C$22)</f>
        <v>24</v>
      </c>
      <c r="AE619">
        <f>IF(D$22="","",D$22)</f>
        <v>48</v>
      </c>
      <c r="AF619">
        <f>IF(E$22="","",E$22)</f>
        <v>9</v>
      </c>
      <c r="AG619">
        <f>IF(F$22="","",F$22)</f>
        <v>9</v>
      </c>
      <c r="AH619">
        <f>IF(G$22="","",G$22)</f>
        <v>0.18</v>
      </c>
      <c r="AI619">
        <f>IF(H$22="","",H$22)</f>
        <v>0.18</v>
      </c>
      <c r="AJ619">
        <f>IF(I$22="","",I$22)</f>
        <v>1.7999999999999998</v>
      </c>
      <c r="AK619">
        <f>IF(J$22="","",J$22)</f>
        <v>1.7999999999999998</v>
      </c>
      <c r="AL619">
        <f>IF(K$22="","",K$22)</f>
        <v>0.09</v>
      </c>
      <c r="AM619">
        <f>IF(L$22="","",L$22)</f>
        <v>0.18</v>
      </c>
      <c r="AN619">
        <f>IF(M$22="","",M$22)</f>
        <v>0.18</v>
      </c>
      <c r="AP619">
        <f>$B$16</f>
        <v>40</v>
      </c>
      <c r="AQ619">
        <f>$B$16</f>
        <v>40</v>
      </c>
      <c r="AR619">
        <f>$B$16</f>
        <v>40</v>
      </c>
      <c r="AS619">
        <f>$B$16</f>
        <v>40</v>
      </c>
      <c r="AT619">
        <f>$B$16</f>
        <v>40</v>
      </c>
      <c r="AU619">
        <f>$B$16</f>
        <v>40</v>
      </c>
      <c r="AV619">
        <f>$B$16</f>
        <v>40</v>
      </c>
      <c r="AW619">
        <f>$B$16</f>
        <v>40</v>
      </c>
      <c r="AX619">
        <f>$B$16</f>
        <v>40</v>
      </c>
      <c r="AY619">
        <f>$B$16</f>
        <v>40</v>
      </c>
      <c r="AZ619">
        <f>$B$16</f>
        <v>40</v>
      </c>
      <c r="BA619">
        <f>$B$16</f>
        <v>40</v>
      </c>
    </row>
    <row r="620">
      <c r="B620" t="str">
        <f>IF($A620="","",VLOOKUP($A620,DADOS!$F:$R,2,FALSE))</f>
        <v/>
      </c>
      <c r="C620" t="str">
        <f>IF($A620="","",VLOOKUP($A620,DADOS!$F:$R,3,FALSE))</f>
        <v/>
      </c>
      <c r="D620" t="str">
        <f>IF($A620="","",VLOOKUP($A620,DADOS!$F:$R,4,FALSE))</f>
        <v/>
      </c>
      <c r="E620" t="str">
        <f>IF($A620="","",VLOOKUP($A620,DADOS!$F:$R,5,FALSE))</f>
        <v/>
      </c>
      <c r="F620" t="str">
        <f>IF($A620="","",VLOOKUP($A620,DADOS!$F:$R,6,FALSE))</f>
        <v/>
      </c>
      <c r="G620" t="str">
        <f>IF($A620="","",VLOOKUP($A620,DADOS!$F:$R,7,FALSE))</f>
        <v/>
      </c>
      <c r="H620" t="str">
        <f>IF($A620="","",VLOOKUP($A620,DADOS!$F:$R,8,FALSE))</f>
        <v/>
      </c>
      <c r="I620" t="str">
        <f>IF($A620="","",VLOOKUP($A620,DADOS!$F:$R,9,FALSE))</f>
        <v/>
      </c>
      <c r="J620" t="str">
        <f>IF($A620="","",VLOOKUP($A620,DADOS!$F:$R,10,FALSE))</f>
        <v/>
      </c>
      <c r="K620" t="str">
        <f>IF($A620="","",VLOOKUP($A620,DADOS!$F:$R,11,FALSE))</f>
        <v/>
      </c>
      <c r="L620" t="str">
        <f>IF($A620="","",VLOOKUP($A620,DADOS!$F:$R,12,FALSE))</f>
        <v/>
      </c>
      <c r="M620" t="str">
        <f>IF($A620="","",VLOOKUP($A620,DADOS!$F:$R,13,FALSE))</f>
        <v/>
      </c>
      <c r="P620">
        <f>IF($B$23="","",$B$23)</f>
        <v>32</v>
      </c>
      <c r="Q620">
        <f>IF($C$23="","",$C$23)</f>
        <v>16</v>
      </c>
      <c r="R620">
        <f>IF($D$23="","",$D$23)</f>
        <v>32</v>
      </c>
      <c r="S620">
        <f>IF(E$23="","",E$23)</f>
        <v>6</v>
      </c>
      <c r="T620">
        <f>IF(F$23="","",F$23)</f>
        <v>6</v>
      </c>
      <c r="U620">
        <f>IF(G$23="","",G$23)</f>
        <v>0.12</v>
      </c>
      <c r="V620">
        <f>IF(H$23="","",H$23)</f>
        <v>0.12</v>
      </c>
      <c r="W620">
        <f>IF($B$23="","",$B$23)</f>
        <v>32</v>
      </c>
      <c r="X620">
        <f>IF($C$23="","",$C$23)</f>
        <v>16</v>
      </c>
      <c r="Y620">
        <f>IF($D$23="","",$D$23)</f>
        <v>32</v>
      </c>
      <c r="Z620">
        <f>IF(L$23="","",L$23)</f>
        <v>0.12</v>
      </c>
      <c r="AA620">
        <f>IF(M$23="","",M$23)</f>
        <v>0.12</v>
      </c>
      <c r="AC620">
        <f>IF(B$22="","",B$22)</f>
        <v>48</v>
      </c>
      <c r="AD620">
        <f>IF(C$22="","",C$22)</f>
        <v>24</v>
      </c>
      <c r="AE620">
        <f>IF(D$22="","",D$22)</f>
        <v>48</v>
      </c>
      <c r="AF620">
        <f>IF(E$22="","",E$22)</f>
        <v>9</v>
      </c>
      <c r="AG620">
        <f>IF(F$22="","",F$22)</f>
        <v>9</v>
      </c>
      <c r="AH620">
        <f>IF(G$22="","",G$22)</f>
        <v>0.18</v>
      </c>
      <c r="AI620">
        <f>IF(H$22="","",H$22)</f>
        <v>0.18</v>
      </c>
      <c r="AJ620">
        <f>IF(I$22="","",I$22)</f>
        <v>1.7999999999999998</v>
      </c>
      <c r="AK620">
        <f>IF(J$22="","",J$22)</f>
        <v>1.7999999999999998</v>
      </c>
      <c r="AL620">
        <f>IF(K$22="","",K$22)</f>
        <v>0.09</v>
      </c>
      <c r="AM620">
        <f>IF(L$22="","",L$22)</f>
        <v>0.18</v>
      </c>
      <c r="AN620">
        <f>IF(M$22="","",M$22)</f>
        <v>0.18</v>
      </c>
      <c r="AP620">
        <f>$B$16</f>
        <v>40</v>
      </c>
      <c r="AQ620">
        <f>$B$16</f>
        <v>40</v>
      </c>
      <c r="AR620">
        <f>$B$16</f>
        <v>40</v>
      </c>
      <c r="AS620">
        <f>$B$16</f>
        <v>40</v>
      </c>
      <c r="AT620">
        <f>$B$16</f>
        <v>40</v>
      </c>
      <c r="AU620">
        <f>$B$16</f>
        <v>40</v>
      </c>
      <c r="AV620">
        <f>$B$16</f>
        <v>40</v>
      </c>
      <c r="AW620">
        <f>$B$16</f>
        <v>40</v>
      </c>
      <c r="AX620">
        <f>$B$16</f>
        <v>40</v>
      </c>
      <c r="AY620">
        <f>$B$16</f>
        <v>40</v>
      </c>
      <c r="AZ620">
        <f>$B$16</f>
        <v>40</v>
      </c>
      <c r="BA620">
        <f>$B$16</f>
        <v>40</v>
      </c>
    </row>
    <row r="621">
      <c r="B621" t="str">
        <f>IF($A621="","",VLOOKUP($A621,DADOS!$F:$R,2,FALSE))</f>
        <v/>
      </c>
      <c r="C621" t="str">
        <f>IF($A621="","",VLOOKUP($A621,DADOS!$F:$R,3,FALSE))</f>
        <v/>
      </c>
      <c r="D621" t="str">
        <f>IF($A621="","",VLOOKUP($A621,DADOS!$F:$R,4,FALSE))</f>
        <v/>
      </c>
      <c r="E621" t="str">
        <f>IF($A621="","",VLOOKUP($A621,DADOS!$F:$R,5,FALSE))</f>
        <v/>
      </c>
      <c r="F621" t="str">
        <f>IF($A621="","",VLOOKUP($A621,DADOS!$F:$R,6,FALSE))</f>
        <v/>
      </c>
      <c r="G621" t="str">
        <f>IF($A621="","",VLOOKUP($A621,DADOS!$F:$R,7,FALSE))</f>
        <v/>
      </c>
      <c r="H621" t="str">
        <f>IF($A621="","",VLOOKUP($A621,DADOS!$F:$R,8,FALSE))</f>
        <v/>
      </c>
      <c r="I621" t="str">
        <f>IF($A621="","",VLOOKUP($A621,DADOS!$F:$R,9,FALSE))</f>
        <v/>
      </c>
      <c r="J621" t="str">
        <f>IF($A621="","",VLOOKUP($A621,DADOS!$F:$R,10,FALSE))</f>
        <v/>
      </c>
      <c r="K621" t="str">
        <f>IF($A621="","",VLOOKUP($A621,DADOS!$F:$R,11,FALSE))</f>
        <v/>
      </c>
      <c r="L621" t="str">
        <f>IF($A621="","",VLOOKUP($A621,DADOS!$F:$R,12,FALSE))</f>
        <v/>
      </c>
      <c r="M621" t="str">
        <f>IF($A621="","",VLOOKUP($A621,DADOS!$F:$R,13,FALSE))</f>
        <v/>
      </c>
      <c r="P621">
        <f>IF($B$23="","",$B$23)</f>
        <v>32</v>
      </c>
      <c r="Q621">
        <f>IF($C$23="","",$C$23)</f>
        <v>16</v>
      </c>
      <c r="R621">
        <f>IF($D$23="","",$D$23)</f>
        <v>32</v>
      </c>
      <c r="S621">
        <f>IF(E$23="","",E$23)</f>
        <v>6</v>
      </c>
      <c r="T621">
        <f>IF(F$23="","",F$23)</f>
        <v>6</v>
      </c>
      <c r="U621">
        <f>IF(G$23="","",G$23)</f>
        <v>0.12</v>
      </c>
      <c r="V621">
        <f>IF(H$23="","",H$23)</f>
        <v>0.12</v>
      </c>
      <c r="W621">
        <f>IF($B$23="","",$B$23)</f>
        <v>32</v>
      </c>
      <c r="X621">
        <f>IF($C$23="","",$C$23)</f>
        <v>16</v>
      </c>
      <c r="Y621">
        <f>IF($D$23="","",$D$23)</f>
        <v>32</v>
      </c>
      <c r="Z621">
        <f>IF(L$23="","",L$23)</f>
        <v>0.12</v>
      </c>
      <c r="AA621">
        <f>IF(M$23="","",M$23)</f>
        <v>0.12</v>
      </c>
      <c r="AC621">
        <f>IF(B$22="","",B$22)</f>
        <v>48</v>
      </c>
      <c r="AD621">
        <f>IF(C$22="","",C$22)</f>
        <v>24</v>
      </c>
      <c r="AE621">
        <f>IF(D$22="","",D$22)</f>
        <v>48</v>
      </c>
      <c r="AF621">
        <f>IF(E$22="","",E$22)</f>
        <v>9</v>
      </c>
      <c r="AG621">
        <f>IF(F$22="","",F$22)</f>
        <v>9</v>
      </c>
      <c r="AH621">
        <f>IF(G$22="","",G$22)</f>
        <v>0.18</v>
      </c>
      <c r="AI621">
        <f>IF(H$22="","",H$22)</f>
        <v>0.18</v>
      </c>
      <c r="AJ621">
        <f>IF(I$22="","",I$22)</f>
        <v>1.7999999999999998</v>
      </c>
      <c r="AK621">
        <f>IF(J$22="","",J$22)</f>
        <v>1.7999999999999998</v>
      </c>
      <c r="AL621">
        <f>IF(K$22="","",K$22)</f>
        <v>0.09</v>
      </c>
      <c r="AM621">
        <f>IF(L$22="","",L$22)</f>
        <v>0.18</v>
      </c>
      <c r="AN621">
        <f>IF(M$22="","",M$22)</f>
        <v>0.18</v>
      </c>
      <c r="AP621">
        <f>$B$16</f>
        <v>40</v>
      </c>
      <c r="AQ621">
        <f>$B$16</f>
        <v>40</v>
      </c>
      <c r="AR621">
        <f>$B$16</f>
        <v>40</v>
      </c>
      <c r="AS621">
        <f>$B$16</f>
        <v>40</v>
      </c>
      <c r="AT621">
        <f>$B$16</f>
        <v>40</v>
      </c>
      <c r="AU621">
        <f>$B$16</f>
        <v>40</v>
      </c>
      <c r="AV621">
        <f>$B$16</f>
        <v>40</v>
      </c>
      <c r="AW621">
        <f>$B$16</f>
        <v>40</v>
      </c>
      <c r="AX621">
        <f>$B$16</f>
        <v>40</v>
      </c>
      <c r="AY621">
        <f>$B$16</f>
        <v>40</v>
      </c>
      <c r="AZ621">
        <f>$B$16</f>
        <v>40</v>
      </c>
      <c r="BA621">
        <f>$B$16</f>
        <v>40</v>
      </c>
    </row>
    <row r="622">
      <c r="B622" t="str">
        <f>IF($A622="","",VLOOKUP($A622,DADOS!$F:$R,2,FALSE))</f>
        <v/>
      </c>
      <c r="C622" t="str">
        <f>IF($A622="","",VLOOKUP($A622,DADOS!$F:$R,3,FALSE))</f>
        <v/>
      </c>
      <c r="D622" t="str">
        <f>IF($A622="","",VLOOKUP($A622,DADOS!$F:$R,4,FALSE))</f>
        <v/>
      </c>
      <c r="E622" t="str">
        <f>IF($A622="","",VLOOKUP($A622,DADOS!$F:$R,5,FALSE))</f>
        <v/>
      </c>
      <c r="F622" t="str">
        <f>IF($A622="","",VLOOKUP($A622,DADOS!$F:$R,6,FALSE))</f>
        <v/>
      </c>
      <c r="G622" t="str">
        <f>IF($A622="","",VLOOKUP($A622,DADOS!$F:$R,7,FALSE))</f>
        <v/>
      </c>
      <c r="H622" t="str">
        <f>IF($A622="","",VLOOKUP($A622,DADOS!$F:$R,8,FALSE))</f>
        <v/>
      </c>
      <c r="I622" t="str">
        <f>IF($A622="","",VLOOKUP($A622,DADOS!$F:$R,9,FALSE))</f>
        <v/>
      </c>
      <c r="J622" t="str">
        <f>IF($A622="","",VLOOKUP($A622,DADOS!$F:$R,10,FALSE))</f>
        <v/>
      </c>
      <c r="K622" t="str">
        <f>IF($A622="","",VLOOKUP($A622,DADOS!$F:$R,11,FALSE))</f>
        <v/>
      </c>
      <c r="L622" t="str">
        <f>IF($A622="","",VLOOKUP($A622,DADOS!$F:$R,12,FALSE))</f>
        <v/>
      </c>
      <c r="M622" t="str">
        <f>IF($A622="","",VLOOKUP($A622,DADOS!$F:$R,13,FALSE))</f>
        <v/>
      </c>
      <c r="P622">
        <f>IF($B$23="","",$B$23)</f>
        <v>32</v>
      </c>
      <c r="Q622">
        <f>IF($C$23="","",$C$23)</f>
        <v>16</v>
      </c>
      <c r="R622">
        <f>IF($D$23="","",$D$23)</f>
        <v>32</v>
      </c>
      <c r="S622">
        <f>IF(E$23="","",E$23)</f>
        <v>6</v>
      </c>
      <c r="T622">
        <f>IF(F$23="","",F$23)</f>
        <v>6</v>
      </c>
      <c r="U622">
        <f>IF(G$23="","",G$23)</f>
        <v>0.12</v>
      </c>
      <c r="V622">
        <f>IF(H$23="","",H$23)</f>
        <v>0.12</v>
      </c>
      <c r="W622">
        <f>IF($B$23="","",$B$23)</f>
        <v>32</v>
      </c>
      <c r="X622">
        <f>IF($C$23="","",$C$23)</f>
        <v>16</v>
      </c>
      <c r="Y622">
        <f>IF($D$23="","",$D$23)</f>
        <v>32</v>
      </c>
      <c r="Z622">
        <f>IF(L$23="","",L$23)</f>
        <v>0.12</v>
      </c>
      <c r="AA622">
        <f>IF(M$23="","",M$23)</f>
        <v>0.12</v>
      </c>
      <c r="AC622">
        <f>IF(B$22="","",B$22)</f>
        <v>48</v>
      </c>
      <c r="AD622">
        <f>IF(C$22="","",C$22)</f>
        <v>24</v>
      </c>
      <c r="AE622">
        <f>IF(D$22="","",D$22)</f>
        <v>48</v>
      </c>
      <c r="AF622">
        <f>IF(E$22="","",E$22)</f>
        <v>9</v>
      </c>
      <c r="AG622">
        <f>IF(F$22="","",F$22)</f>
        <v>9</v>
      </c>
      <c r="AH622">
        <f>IF(G$22="","",G$22)</f>
        <v>0.18</v>
      </c>
      <c r="AI622">
        <f>IF(H$22="","",H$22)</f>
        <v>0.18</v>
      </c>
      <c r="AJ622">
        <f>IF(I$22="","",I$22)</f>
        <v>1.7999999999999998</v>
      </c>
      <c r="AK622">
        <f>IF(J$22="","",J$22)</f>
        <v>1.7999999999999998</v>
      </c>
      <c r="AL622">
        <f>IF(K$22="","",K$22)</f>
        <v>0.09</v>
      </c>
      <c r="AM622">
        <f>IF(L$22="","",L$22)</f>
        <v>0.18</v>
      </c>
      <c r="AN622">
        <f>IF(M$22="","",M$22)</f>
        <v>0.18</v>
      </c>
      <c r="AP622">
        <f>$B$16</f>
        <v>40</v>
      </c>
      <c r="AQ622">
        <f>$B$16</f>
        <v>40</v>
      </c>
      <c r="AR622">
        <f>$B$16</f>
        <v>40</v>
      </c>
      <c r="AS622">
        <f>$B$16</f>
        <v>40</v>
      </c>
      <c r="AT622">
        <f>$B$16</f>
        <v>40</v>
      </c>
      <c r="AU622">
        <f>$B$16</f>
        <v>40</v>
      </c>
      <c r="AV622">
        <f>$B$16</f>
        <v>40</v>
      </c>
      <c r="AW622">
        <f>$B$16</f>
        <v>40</v>
      </c>
      <c r="AX622">
        <f>$B$16</f>
        <v>40</v>
      </c>
      <c r="AY622">
        <f>$B$16</f>
        <v>40</v>
      </c>
      <c r="AZ622">
        <f>$B$16</f>
        <v>40</v>
      </c>
      <c r="BA622">
        <f>$B$16</f>
        <v>40</v>
      </c>
    </row>
    <row r="623">
      <c r="B623" t="str">
        <f>IF($A623="","",VLOOKUP($A623,DADOS!$F:$R,2,FALSE))</f>
        <v/>
      </c>
      <c r="C623" t="str">
        <f>IF($A623="","",VLOOKUP($A623,DADOS!$F:$R,3,FALSE))</f>
        <v/>
      </c>
      <c r="D623" t="str">
        <f>IF($A623="","",VLOOKUP($A623,DADOS!$F:$R,4,FALSE))</f>
        <v/>
      </c>
      <c r="E623" t="str">
        <f>IF($A623="","",VLOOKUP($A623,DADOS!$F:$R,5,FALSE))</f>
        <v/>
      </c>
      <c r="F623" t="str">
        <f>IF($A623="","",VLOOKUP($A623,DADOS!$F:$R,6,FALSE))</f>
        <v/>
      </c>
      <c r="G623" t="str">
        <f>IF($A623="","",VLOOKUP($A623,DADOS!$F:$R,7,FALSE))</f>
        <v/>
      </c>
      <c r="H623" t="str">
        <f>IF($A623="","",VLOOKUP($A623,DADOS!$F:$R,8,FALSE))</f>
        <v/>
      </c>
      <c r="I623" t="str">
        <f>IF($A623="","",VLOOKUP($A623,DADOS!$F:$R,9,FALSE))</f>
        <v/>
      </c>
      <c r="J623" t="str">
        <f>IF($A623="","",VLOOKUP($A623,DADOS!$F:$R,10,FALSE))</f>
        <v/>
      </c>
      <c r="K623" t="str">
        <f>IF($A623="","",VLOOKUP($A623,DADOS!$F:$R,11,FALSE))</f>
        <v/>
      </c>
      <c r="L623" t="str">
        <f>IF($A623="","",VLOOKUP($A623,DADOS!$F:$R,12,FALSE))</f>
        <v/>
      </c>
      <c r="M623" t="str">
        <f>IF($A623="","",VLOOKUP($A623,DADOS!$F:$R,13,FALSE))</f>
        <v/>
      </c>
      <c r="P623">
        <f>IF($B$23="","",$B$23)</f>
        <v>32</v>
      </c>
      <c r="Q623">
        <f>IF($C$23="","",$C$23)</f>
        <v>16</v>
      </c>
      <c r="R623">
        <f>IF($D$23="","",$D$23)</f>
        <v>32</v>
      </c>
      <c r="S623">
        <f>IF(E$23="","",E$23)</f>
        <v>6</v>
      </c>
      <c r="T623">
        <f>IF(F$23="","",F$23)</f>
        <v>6</v>
      </c>
      <c r="U623">
        <f>IF(G$23="","",G$23)</f>
        <v>0.12</v>
      </c>
      <c r="V623">
        <f>IF(H$23="","",H$23)</f>
        <v>0.12</v>
      </c>
      <c r="W623">
        <f>IF($B$23="","",$B$23)</f>
        <v>32</v>
      </c>
      <c r="X623">
        <f>IF($C$23="","",$C$23)</f>
        <v>16</v>
      </c>
      <c r="Y623">
        <f>IF($D$23="","",$D$23)</f>
        <v>32</v>
      </c>
      <c r="Z623">
        <f>IF(L$23="","",L$23)</f>
        <v>0.12</v>
      </c>
      <c r="AA623">
        <f>IF(M$23="","",M$23)</f>
        <v>0.12</v>
      </c>
      <c r="AC623">
        <f>IF(B$22="","",B$22)</f>
        <v>48</v>
      </c>
      <c r="AD623">
        <f>IF(C$22="","",C$22)</f>
        <v>24</v>
      </c>
      <c r="AE623">
        <f>IF(D$22="","",D$22)</f>
        <v>48</v>
      </c>
      <c r="AF623">
        <f>IF(E$22="","",E$22)</f>
        <v>9</v>
      </c>
      <c r="AG623">
        <f>IF(F$22="","",F$22)</f>
        <v>9</v>
      </c>
      <c r="AH623">
        <f>IF(G$22="","",G$22)</f>
        <v>0.18</v>
      </c>
      <c r="AI623">
        <f>IF(H$22="","",H$22)</f>
        <v>0.18</v>
      </c>
      <c r="AJ623">
        <f>IF(I$22="","",I$22)</f>
        <v>1.7999999999999998</v>
      </c>
      <c r="AK623">
        <f>IF(J$22="","",J$22)</f>
        <v>1.7999999999999998</v>
      </c>
      <c r="AL623">
        <f>IF(K$22="","",K$22)</f>
        <v>0.09</v>
      </c>
      <c r="AM623">
        <f>IF(L$22="","",L$22)</f>
        <v>0.18</v>
      </c>
      <c r="AN623">
        <f>IF(M$22="","",M$22)</f>
        <v>0.18</v>
      </c>
      <c r="AP623">
        <f>$B$16</f>
        <v>40</v>
      </c>
      <c r="AQ623">
        <f>$B$16</f>
        <v>40</v>
      </c>
      <c r="AR623">
        <f>$B$16</f>
        <v>40</v>
      </c>
      <c r="AS623">
        <f>$B$16</f>
        <v>40</v>
      </c>
      <c r="AT623">
        <f>$B$16</f>
        <v>40</v>
      </c>
      <c r="AU623">
        <f>$B$16</f>
        <v>40</v>
      </c>
      <c r="AV623">
        <f>$B$16</f>
        <v>40</v>
      </c>
      <c r="AW623">
        <f>$B$16</f>
        <v>40</v>
      </c>
      <c r="AX623">
        <f>$B$16</f>
        <v>40</v>
      </c>
      <c r="AY623">
        <f>$B$16</f>
        <v>40</v>
      </c>
      <c r="AZ623">
        <f>$B$16</f>
        <v>40</v>
      </c>
      <c r="BA623">
        <f>$B$16</f>
        <v>40</v>
      </c>
    </row>
    <row r="624">
      <c r="B624" t="str">
        <f>IF($A624="","",VLOOKUP($A624,DADOS!$F:$R,2,FALSE))</f>
        <v/>
      </c>
      <c r="C624" t="str">
        <f>IF($A624="","",VLOOKUP($A624,DADOS!$F:$R,3,FALSE))</f>
        <v/>
      </c>
      <c r="D624" t="str">
        <f>IF($A624="","",VLOOKUP($A624,DADOS!$F:$R,4,FALSE))</f>
        <v/>
      </c>
      <c r="E624" t="str">
        <f>IF($A624="","",VLOOKUP($A624,DADOS!$F:$R,5,FALSE))</f>
        <v/>
      </c>
      <c r="F624" t="str">
        <f>IF($A624="","",VLOOKUP($A624,DADOS!$F:$R,6,FALSE))</f>
        <v/>
      </c>
      <c r="G624" t="str">
        <f>IF($A624="","",VLOOKUP($A624,DADOS!$F:$R,7,FALSE))</f>
        <v/>
      </c>
      <c r="H624" t="str">
        <f>IF($A624="","",VLOOKUP($A624,DADOS!$F:$R,8,FALSE))</f>
        <v/>
      </c>
      <c r="I624" t="str">
        <f>IF($A624="","",VLOOKUP($A624,DADOS!$F:$R,9,FALSE))</f>
        <v/>
      </c>
      <c r="J624" t="str">
        <f>IF($A624="","",VLOOKUP($A624,DADOS!$F:$R,10,FALSE))</f>
        <v/>
      </c>
      <c r="K624" t="str">
        <f>IF($A624="","",VLOOKUP($A624,DADOS!$F:$R,11,FALSE))</f>
        <v/>
      </c>
      <c r="L624" t="str">
        <f>IF($A624="","",VLOOKUP($A624,DADOS!$F:$R,12,FALSE))</f>
        <v/>
      </c>
      <c r="M624" t="str">
        <f>IF($A624="","",VLOOKUP($A624,DADOS!$F:$R,13,FALSE))</f>
        <v/>
      </c>
      <c r="P624">
        <f>IF($B$23="","",$B$23)</f>
        <v>32</v>
      </c>
      <c r="Q624">
        <f>IF($C$23="","",$C$23)</f>
        <v>16</v>
      </c>
      <c r="R624">
        <f>IF($D$23="","",$D$23)</f>
        <v>32</v>
      </c>
      <c r="S624">
        <f>IF(E$23="","",E$23)</f>
        <v>6</v>
      </c>
      <c r="T624">
        <f>IF(F$23="","",F$23)</f>
        <v>6</v>
      </c>
      <c r="U624">
        <f>IF(G$23="","",G$23)</f>
        <v>0.12</v>
      </c>
      <c r="V624">
        <f>IF(H$23="","",H$23)</f>
        <v>0.12</v>
      </c>
      <c r="W624">
        <f>IF($B$23="","",$B$23)</f>
        <v>32</v>
      </c>
      <c r="X624">
        <f>IF($C$23="","",$C$23)</f>
        <v>16</v>
      </c>
      <c r="Y624">
        <f>IF($D$23="","",$D$23)</f>
        <v>32</v>
      </c>
      <c r="Z624">
        <f>IF(L$23="","",L$23)</f>
        <v>0.12</v>
      </c>
      <c r="AA624">
        <f>IF(M$23="","",M$23)</f>
        <v>0.12</v>
      </c>
      <c r="AC624">
        <f>IF(B$22="","",B$22)</f>
        <v>48</v>
      </c>
      <c r="AD624">
        <f>IF(C$22="","",C$22)</f>
        <v>24</v>
      </c>
      <c r="AE624">
        <f>IF(D$22="","",D$22)</f>
        <v>48</v>
      </c>
      <c r="AF624">
        <f>IF(E$22="","",E$22)</f>
        <v>9</v>
      </c>
      <c r="AG624">
        <f>IF(F$22="","",F$22)</f>
        <v>9</v>
      </c>
      <c r="AH624">
        <f>IF(G$22="","",G$22)</f>
        <v>0.18</v>
      </c>
      <c r="AI624">
        <f>IF(H$22="","",H$22)</f>
        <v>0.18</v>
      </c>
      <c r="AJ624">
        <f>IF(I$22="","",I$22)</f>
        <v>1.7999999999999998</v>
      </c>
      <c r="AK624">
        <f>IF(J$22="","",J$22)</f>
        <v>1.7999999999999998</v>
      </c>
      <c r="AL624">
        <f>IF(K$22="","",K$22)</f>
        <v>0.09</v>
      </c>
      <c r="AM624">
        <f>IF(L$22="","",L$22)</f>
        <v>0.18</v>
      </c>
      <c r="AN624">
        <f>IF(M$22="","",M$22)</f>
        <v>0.18</v>
      </c>
      <c r="AP624">
        <f>$B$16</f>
        <v>40</v>
      </c>
      <c r="AQ624">
        <f>$B$16</f>
        <v>40</v>
      </c>
      <c r="AR624">
        <f>$B$16</f>
        <v>40</v>
      </c>
      <c r="AS624">
        <f>$B$16</f>
        <v>40</v>
      </c>
      <c r="AT624">
        <f>$B$16</f>
        <v>40</v>
      </c>
      <c r="AU624">
        <f>$B$16</f>
        <v>40</v>
      </c>
      <c r="AV624">
        <f>$B$16</f>
        <v>40</v>
      </c>
      <c r="AW624">
        <f>$B$16</f>
        <v>40</v>
      </c>
      <c r="AX624">
        <f>$B$16</f>
        <v>40</v>
      </c>
      <c r="AY624">
        <f>$B$16</f>
        <v>40</v>
      </c>
      <c r="AZ624">
        <f>$B$16</f>
        <v>40</v>
      </c>
      <c r="BA624">
        <f>$B$16</f>
        <v>40</v>
      </c>
    </row>
    <row r="625">
      <c r="B625" t="str">
        <f>IF($A625="","",VLOOKUP($A625,DADOS!$F:$R,2,FALSE))</f>
        <v/>
      </c>
      <c r="C625" t="str">
        <f>IF($A625="","",VLOOKUP($A625,DADOS!$F:$R,3,FALSE))</f>
        <v/>
      </c>
      <c r="D625" t="str">
        <f>IF($A625="","",VLOOKUP($A625,DADOS!$F:$R,4,FALSE))</f>
        <v/>
      </c>
      <c r="E625" t="str">
        <f>IF($A625="","",VLOOKUP($A625,DADOS!$F:$R,5,FALSE))</f>
        <v/>
      </c>
      <c r="F625" t="str">
        <f>IF($A625="","",VLOOKUP($A625,DADOS!$F:$R,6,FALSE))</f>
        <v/>
      </c>
      <c r="G625" t="str">
        <f>IF($A625="","",VLOOKUP($A625,DADOS!$F:$R,7,FALSE))</f>
        <v/>
      </c>
      <c r="H625" t="str">
        <f>IF($A625="","",VLOOKUP($A625,DADOS!$F:$R,8,FALSE))</f>
        <v/>
      </c>
      <c r="I625" t="str">
        <f>IF($A625="","",VLOOKUP($A625,DADOS!$F:$R,9,FALSE))</f>
        <v/>
      </c>
      <c r="J625" t="str">
        <f>IF($A625="","",VLOOKUP($A625,DADOS!$F:$R,10,FALSE))</f>
        <v/>
      </c>
      <c r="K625" t="str">
        <f>IF($A625="","",VLOOKUP($A625,DADOS!$F:$R,11,FALSE))</f>
        <v/>
      </c>
      <c r="L625" t="str">
        <f>IF($A625="","",VLOOKUP($A625,DADOS!$F:$R,12,FALSE))</f>
        <v/>
      </c>
      <c r="M625" t="str">
        <f>IF($A625="","",VLOOKUP($A625,DADOS!$F:$R,13,FALSE))</f>
        <v/>
      </c>
      <c r="P625">
        <f>IF($B$23="","",$B$23)</f>
        <v>32</v>
      </c>
      <c r="Q625">
        <f>IF($C$23="","",$C$23)</f>
        <v>16</v>
      </c>
      <c r="R625">
        <f>IF($D$23="","",$D$23)</f>
        <v>32</v>
      </c>
      <c r="S625">
        <f>IF(E$23="","",E$23)</f>
        <v>6</v>
      </c>
      <c r="T625">
        <f>IF(F$23="","",F$23)</f>
        <v>6</v>
      </c>
      <c r="U625">
        <f>IF(G$23="","",G$23)</f>
        <v>0.12</v>
      </c>
      <c r="V625">
        <f>IF(H$23="","",H$23)</f>
        <v>0.12</v>
      </c>
      <c r="W625">
        <f>IF($B$23="","",$B$23)</f>
        <v>32</v>
      </c>
      <c r="X625">
        <f>IF($C$23="","",$C$23)</f>
        <v>16</v>
      </c>
      <c r="Y625">
        <f>IF($D$23="","",$D$23)</f>
        <v>32</v>
      </c>
      <c r="Z625">
        <f>IF(L$23="","",L$23)</f>
        <v>0.12</v>
      </c>
      <c r="AA625">
        <f>IF(M$23="","",M$23)</f>
        <v>0.12</v>
      </c>
      <c r="AC625">
        <f>IF(B$22="","",B$22)</f>
        <v>48</v>
      </c>
      <c r="AD625">
        <f>IF(C$22="","",C$22)</f>
        <v>24</v>
      </c>
      <c r="AE625">
        <f>IF(D$22="","",D$22)</f>
        <v>48</v>
      </c>
      <c r="AF625">
        <f>IF(E$22="","",E$22)</f>
        <v>9</v>
      </c>
      <c r="AG625">
        <f>IF(F$22="","",F$22)</f>
        <v>9</v>
      </c>
      <c r="AH625">
        <f>IF(G$22="","",G$22)</f>
        <v>0.18</v>
      </c>
      <c r="AI625">
        <f>IF(H$22="","",H$22)</f>
        <v>0.18</v>
      </c>
      <c r="AJ625">
        <f>IF(I$22="","",I$22)</f>
        <v>1.7999999999999998</v>
      </c>
      <c r="AK625">
        <f>IF(J$22="","",J$22)</f>
        <v>1.7999999999999998</v>
      </c>
      <c r="AL625">
        <f>IF(K$22="","",K$22)</f>
        <v>0.09</v>
      </c>
      <c r="AM625">
        <f>IF(L$22="","",L$22)</f>
        <v>0.18</v>
      </c>
      <c r="AN625">
        <f>IF(M$22="","",M$22)</f>
        <v>0.18</v>
      </c>
      <c r="AP625">
        <f>$B$16</f>
        <v>40</v>
      </c>
      <c r="AQ625">
        <f>$B$16</f>
        <v>40</v>
      </c>
      <c r="AR625">
        <f>$B$16</f>
        <v>40</v>
      </c>
      <c r="AS625">
        <f>$B$16</f>
        <v>40</v>
      </c>
      <c r="AT625">
        <f>$B$16</f>
        <v>40</v>
      </c>
      <c r="AU625">
        <f>$B$16</f>
        <v>40</v>
      </c>
      <c r="AV625">
        <f>$B$16</f>
        <v>40</v>
      </c>
      <c r="AW625">
        <f>$B$16</f>
        <v>40</v>
      </c>
      <c r="AX625">
        <f>$B$16</f>
        <v>40</v>
      </c>
      <c r="AY625">
        <f>$B$16</f>
        <v>40</v>
      </c>
      <c r="AZ625">
        <f>$B$16</f>
        <v>40</v>
      </c>
      <c r="BA625">
        <f>$B$16</f>
        <v>40</v>
      </c>
    </row>
    <row r="626">
      <c r="B626" t="str">
        <f>IF($A626="","",VLOOKUP($A626,DADOS!$F:$R,2,FALSE))</f>
        <v/>
      </c>
      <c r="C626" t="str">
        <f>IF($A626="","",VLOOKUP($A626,DADOS!$F:$R,3,FALSE))</f>
        <v/>
      </c>
      <c r="D626" t="str">
        <f>IF($A626="","",VLOOKUP($A626,DADOS!$F:$R,4,FALSE))</f>
        <v/>
      </c>
      <c r="E626" t="str">
        <f>IF($A626="","",VLOOKUP($A626,DADOS!$F:$R,5,FALSE))</f>
        <v/>
      </c>
      <c r="F626" t="str">
        <f>IF($A626="","",VLOOKUP($A626,DADOS!$F:$R,6,FALSE))</f>
        <v/>
      </c>
      <c r="G626" t="str">
        <f>IF($A626="","",VLOOKUP($A626,DADOS!$F:$R,7,FALSE))</f>
        <v/>
      </c>
      <c r="H626" t="str">
        <f>IF($A626="","",VLOOKUP($A626,DADOS!$F:$R,8,FALSE))</f>
        <v/>
      </c>
      <c r="I626" t="str">
        <f>IF($A626="","",VLOOKUP($A626,DADOS!$F:$R,9,FALSE))</f>
        <v/>
      </c>
      <c r="J626" t="str">
        <f>IF($A626="","",VLOOKUP($A626,DADOS!$F:$R,10,FALSE))</f>
        <v/>
      </c>
      <c r="K626" t="str">
        <f>IF($A626="","",VLOOKUP($A626,DADOS!$F:$R,11,FALSE))</f>
        <v/>
      </c>
      <c r="L626" t="str">
        <f>IF($A626="","",VLOOKUP($A626,DADOS!$F:$R,12,FALSE))</f>
        <v/>
      </c>
      <c r="M626" t="str">
        <f>IF($A626="","",VLOOKUP($A626,DADOS!$F:$R,13,FALSE))</f>
        <v/>
      </c>
      <c r="P626">
        <f>IF($B$23="","",$B$23)</f>
        <v>32</v>
      </c>
      <c r="Q626">
        <f>IF($C$23="","",$C$23)</f>
        <v>16</v>
      </c>
      <c r="R626">
        <f>IF($D$23="","",$D$23)</f>
        <v>32</v>
      </c>
      <c r="S626">
        <f>IF(E$23="","",E$23)</f>
        <v>6</v>
      </c>
      <c r="T626">
        <f>IF(F$23="","",F$23)</f>
        <v>6</v>
      </c>
      <c r="U626">
        <f>IF(G$23="","",G$23)</f>
        <v>0.12</v>
      </c>
      <c r="V626">
        <f>IF(H$23="","",H$23)</f>
        <v>0.12</v>
      </c>
      <c r="W626">
        <f>IF($B$23="","",$B$23)</f>
        <v>32</v>
      </c>
      <c r="X626">
        <f>IF($C$23="","",$C$23)</f>
        <v>16</v>
      </c>
      <c r="Y626">
        <f>IF($D$23="","",$D$23)</f>
        <v>32</v>
      </c>
      <c r="Z626">
        <f>IF(L$23="","",L$23)</f>
        <v>0.12</v>
      </c>
      <c r="AA626">
        <f>IF(M$23="","",M$23)</f>
        <v>0.12</v>
      </c>
      <c r="AC626">
        <f>IF(B$22="","",B$22)</f>
        <v>48</v>
      </c>
      <c r="AD626">
        <f>IF(C$22="","",C$22)</f>
        <v>24</v>
      </c>
      <c r="AE626">
        <f>IF(D$22="","",D$22)</f>
        <v>48</v>
      </c>
      <c r="AF626">
        <f>IF(E$22="","",E$22)</f>
        <v>9</v>
      </c>
      <c r="AG626">
        <f>IF(F$22="","",F$22)</f>
        <v>9</v>
      </c>
      <c r="AH626">
        <f>IF(G$22="","",G$22)</f>
        <v>0.18</v>
      </c>
      <c r="AI626">
        <f>IF(H$22="","",H$22)</f>
        <v>0.18</v>
      </c>
      <c r="AJ626">
        <f>IF(I$22="","",I$22)</f>
        <v>1.7999999999999998</v>
      </c>
      <c r="AK626">
        <f>IF(J$22="","",J$22)</f>
        <v>1.7999999999999998</v>
      </c>
      <c r="AL626">
        <f>IF(K$22="","",K$22)</f>
        <v>0.09</v>
      </c>
      <c r="AM626">
        <f>IF(L$22="","",L$22)</f>
        <v>0.18</v>
      </c>
      <c r="AN626">
        <f>IF(M$22="","",M$22)</f>
        <v>0.18</v>
      </c>
      <c r="AP626">
        <f>$B$16</f>
        <v>40</v>
      </c>
      <c r="AQ626">
        <f>$B$16</f>
        <v>40</v>
      </c>
      <c r="AR626">
        <f>$B$16</f>
        <v>40</v>
      </c>
      <c r="AS626">
        <f>$B$16</f>
        <v>40</v>
      </c>
      <c r="AT626">
        <f>$B$16</f>
        <v>40</v>
      </c>
      <c r="AU626">
        <f>$B$16</f>
        <v>40</v>
      </c>
      <c r="AV626">
        <f>$B$16</f>
        <v>40</v>
      </c>
      <c r="AW626">
        <f>$B$16</f>
        <v>40</v>
      </c>
      <c r="AX626">
        <f>$B$16</f>
        <v>40</v>
      </c>
      <c r="AY626">
        <f>$B$16</f>
        <v>40</v>
      </c>
      <c r="AZ626">
        <f>$B$16</f>
        <v>40</v>
      </c>
      <c r="BA626">
        <f>$B$16</f>
        <v>40</v>
      </c>
    </row>
    <row r="627">
      <c r="B627" t="str">
        <f>IF($A627="","",VLOOKUP($A627,DADOS!$F:$R,2,FALSE))</f>
        <v/>
      </c>
      <c r="C627" t="str">
        <f>IF($A627="","",VLOOKUP($A627,DADOS!$F:$R,3,FALSE))</f>
        <v/>
      </c>
      <c r="D627" t="str">
        <f>IF($A627="","",VLOOKUP($A627,DADOS!$F:$R,4,FALSE))</f>
        <v/>
      </c>
      <c r="E627" t="str">
        <f>IF($A627="","",VLOOKUP($A627,DADOS!$F:$R,5,FALSE))</f>
        <v/>
      </c>
      <c r="F627" t="str">
        <f>IF($A627="","",VLOOKUP($A627,DADOS!$F:$R,6,FALSE))</f>
        <v/>
      </c>
      <c r="G627" t="str">
        <f>IF($A627="","",VLOOKUP($A627,DADOS!$F:$R,7,FALSE))</f>
        <v/>
      </c>
      <c r="H627" t="str">
        <f>IF($A627="","",VLOOKUP($A627,DADOS!$F:$R,8,FALSE))</f>
        <v/>
      </c>
      <c r="I627" t="str">
        <f>IF($A627="","",VLOOKUP($A627,DADOS!$F:$R,9,FALSE))</f>
        <v/>
      </c>
      <c r="J627" t="str">
        <f>IF($A627="","",VLOOKUP($A627,DADOS!$F:$R,10,FALSE))</f>
        <v/>
      </c>
      <c r="K627" t="str">
        <f>IF($A627="","",VLOOKUP($A627,DADOS!$F:$R,11,FALSE))</f>
        <v/>
      </c>
      <c r="L627" t="str">
        <f>IF($A627="","",VLOOKUP($A627,DADOS!$F:$R,12,FALSE))</f>
        <v/>
      </c>
      <c r="M627" t="str">
        <f>IF($A627="","",VLOOKUP($A627,DADOS!$F:$R,13,FALSE))</f>
        <v/>
      </c>
      <c r="P627">
        <f>IF($B$23="","",$B$23)</f>
        <v>32</v>
      </c>
      <c r="Q627">
        <f>IF($C$23="","",$C$23)</f>
        <v>16</v>
      </c>
      <c r="R627">
        <f>IF($D$23="","",$D$23)</f>
        <v>32</v>
      </c>
      <c r="S627">
        <f>IF(E$23="","",E$23)</f>
        <v>6</v>
      </c>
      <c r="T627">
        <f>IF(F$23="","",F$23)</f>
        <v>6</v>
      </c>
      <c r="U627">
        <f>IF(G$23="","",G$23)</f>
        <v>0.12</v>
      </c>
      <c r="V627">
        <f>IF(H$23="","",H$23)</f>
        <v>0.12</v>
      </c>
      <c r="W627">
        <f>IF($B$23="","",$B$23)</f>
        <v>32</v>
      </c>
      <c r="X627">
        <f>IF($C$23="","",$C$23)</f>
        <v>16</v>
      </c>
      <c r="Y627">
        <f>IF($D$23="","",$D$23)</f>
        <v>32</v>
      </c>
      <c r="Z627">
        <f>IF(L$23="","",L$23)</f>
        <v>0.12</v>
      </c>
      <c r="AA627">
        <f>IF(M$23="","",M$23)</f>
        <v>0.12</v>
      </c>
      <c r="AC627">
        <f>IF(B$22="","",B$22)</f>
        <v>48</v>
      </c>
      <c r="AD627">
        <f>IF(C$22="","",C$22)</f>
        <v>24</v>
      </c>
      <c r="AE627">
        <f>IF(D$22="","",D$22)</f>
        <v>48</v>
      </c>
      <c r="AF627">
        <f>IF(E$22="","",E$22)</f>
        <v>9</v>
      </c>
      <c r="AG627">
        <f>IF(F$22="","",F$22)</f>
        <v>9</v>
      </c>
      <c r="AH627">
        <f>IF(G$22="","",G$22)</f>
        <v>0.18</v>
      </c>
      <c r="AI627">
        <f>IF(H$22="","",H$22)</f>
        <v>0.18</v>
      </c>
      <c r="AJ627">
        <f>IF(I$22="","",I$22)</f>
        <v>1.7999999999999998</v>
      </c>
      <c r="AK627">
        <f>IF(J$22="","",J$22)</f>
        <v>1.7999999999999998</v>
      </c>
      <c r="AL627">
        <f>IF(K$22="","",K$22)</f>
        <v>0.09</v>
      </c>
      <c r="AM627">
        <f>IF(L$22="","",L$22)</f>
        <v>0.18</v>
      </c>
      <c r="AN627">
        <f>IF(M$22="","",M$22)</f>
        <v>0.18</v>
      </c>
      <c r="AP627">
        <f>$B$16</f>
        <v>40</v>
      </c>
      <c r="AQ627">
        <f>$B$16</f>
        <v>40</v>
      </c>
      <c r="AR627">
        <f>$B$16</f>
        <v>40</v>
      </c>
      <c r="AS627">
        <f>$B$16</f>
        <v>40</v>
      </c>
      <c r="AT627">
        <f>$B$16</f>
        <v>40</v>
      </c>
      <c r="AU627">
        <f>$B$16</f>
        <v>40</v>
      </c>
      <c r="AV627">
        <f>$B$16</f>
        <v>40</v>
      </c>
      <c r="AW627">
        <f>$B$16</f>
        <v>40</v>
      </c>
      <c r="AX627">
        <f>$B$16</f>
        <v>40</v>
      </c>
      <c r="AY627">
        <f>$B$16</f>
        <v>40</v>
      </c>
      <c r="AZ627">
        <f>$B$16</f>
        <v>40</v>
      </c>
      <c r="BA627">
        <f>$B$16</f>
        <v>40</v>
      </c>
    </row>
    <row r="628">
      <c r="B628" t="str">
        <f>IF($A628="","",VLOOKUP($A628,DADOS!$F:$R,2,FALSE))</f>
        <v/>
      </c>
      <c r="C628" t="str">
        <f>IF($A628="","",VLOOKUP($A628,DADOS!$F:$R,3,FALSE))</f>
        <v/>
      </c>
      <c r="D628" t="str">
        <f>IF($A628="","",VLOOKUP($A628,DADOS!$F:$R,4,FALSE))</f>
        <v/>
      </c>
      <c r="E628" t="str">
        <f>IF($A628="","",VLOOKUP($A628,DADOS!$F:$R,5,FALSE))</f>
        <v/>
      </c>
      <c r="F628" t="str">
        <f>IF($A628="","",VLOOKUP($A628,DADOS!$F:$R,6,FALSE))</f>
        <v/>
      </c>
      <c r="G628" t="str">
        <f>IF($A628="","",VLOOKUP($A628,DADOS!$F:$R,7,FALSE))</f>
        <v/>
      </c>
      <c r="H628" t="str">
        <f>IF($A628="","",VLOOKUP($A628,DADOS!$F:$R,8,FALSE))</f>
        <v/>
      </c>
      <c r="I628" t="str">
        <f>IF($A628="","",VLOOKUP($A628,DADOS!$F:$R,9,FALSE))</f>
        <v/>
      </c>
      <c r="J628" t="str">
        <f>IF($A628="","",VLOOKUP($A628,DADOS!$F:$R,10,FALSE))</f>
        <v/>
      </c>
      <c r="K628" t="str">
        <f>IF($A628="","",VLOOKUP($A628,DADOS!$F:$R,11,FALSE))</f>
        <v/>
      </c>
      <c r="L628" t="str">
        <f>IF($A628="","",VLOOKUP($A628,DADOS!$F:$R,12,FALSE))</f>
        <v/>
      </c>
      <c r="M628" t="str">
        <f>IF($A628="","",VLOOKUP($A628,DADOS!$F:$R,13,FALSE))</f>
        <v/>
      </c>
      <c r="P628">
        <f>IF($B$23="","",$B$23)</f>
        <v>32</v>
      </c>
      <c r="Q628">
        <f>IF($C$23="","",$C$23)</f>
        <v>16</v>
      </c>
      <c r="R628">
        <f>IF($D$23="","",$D$23)</f>
        <v>32</v>
      </c>
      <c r="S628">
        <f>IF(E$23="","",E$23)</f>
        <v>6</v>
      </c>
      <c r="T628">
        <f>IF(F$23="","",F$23)</f>
        <v>6</v>
      </c>
      <c r="U628">
        <f>IF(G$23="","",G$23)</f>
        <v>0.12</v>
      </c>
      <c r="V628">
        <f>IF(H$23="","",H$23)</f>
        <v>0.12</v>
      </c>
      <c r="W628">
        <f>IF($B$23="","",$B$23)</f>
        <v>32</v>
      </c>
      <c r="X628">
        <f>IF($C$23="","",$C$23)</f>
        <v>16</v>
      </c>
      <c r="Y628">
        <f>IF($D$23="","",$D$23)</f>
        <v>32</v>
      </c>
      <c r="Z628">
        <f>IF(L$23="","",L$23)</f>
        <v>0.12</v>
      </c>
      <c r="AA628">
        <f>IF(M$23="","",M$23)</f>
        <v>0.12</v>
      </c>
      <c r="AC628">
        <f>IF(B$22="","",B$22)</f>
        <v>48</v>
      </c>
      <c r="AD628">
        <f>IF(C$22="","",C$22)</f>
        <v>24</v>
      </c>
      <c r="AE628">
        <f>IF(D$22="","",D$22)</f>
        <v>48</v>
      </c>
      <c r="AF628">
        <f>IF(E$22="","",E$22)</f>
        <v>9</v>
      </c>
      <c r="AG628">
        <f>IF(F$22="","",F$22)</f>
        <v>9</v>
      </c>
      <c r="AH628">
        <f>IF(G$22="","",G$22)</f>
        <v>0.18</v>
      </c>
      <c r="AI628">
        <f>IF(H$22="","",H$22)</f>
        <v>0.18</v>
      </c>
      <c r="AJ628">
        <f>IF(I$22="","",I$22)</f>
        <v>1.7999999999999998</v>
      </c>
      <c r="AK628">
        <f>IF(J$22="","",J$22)</f>
        <v>1.7999999999999998</v>
      </c>
      <c r="AL628">
        <f>IF(K$22="","",K$22)</f>
        <v>0.09</v>
      </c>
      <c r="AM628">
        <f>IF(L$22="","",L$22)</f>
        <v>0.18</v>
      </c>
      <c r="AN628">
        <f>IF(M$22="","",M$22)</f>
        <v>0.18</v>
      </c>
      <c r="AP628">
        <f>$B$16</f>
        <v>40</v>
      </c>
      <c r="AQ628">
        <f>$B$16</f>
        <v>40</v>
      </c>
      <c r="AR628">
        <f>$B$16</f>
        <v>40</v>
      </c>
      <c r="AS628">
        <f>$B$16</f>
        <v>40</v>
      </c>
      <c r="AT628">
        <f>$B$16</f>
        <v>40</v>
      </c>
      <c r="AU628">
        <f>$B$16</f>
        <v>40</v>
      </c>
      <c r="AV628">
        <f>$B$16</f>
        <v>40</v>
      </c>
      <c r="AW628">
        <f>$B$16</f>
        <v>40</v>
      </c>
      <c r="AX628">
        <f>$B$16</f>
        <v>40</v>
      </c>
      <c r="AY628">
        <f>$B$16</f>
        <v>40</v>
      </c>
      <c r="AZ628">
        <f>$B$16</f>
        <v>40</v>
      </c>
      <c r="BA628">
        <f>$B$16</f>
        <v>40</v>
      </c>
    </row>
    <row r="629">
      <c r="B629" t="str">
        <f>IF($A629="","",VLOOKUP($A629,DADOS!$F:$R,2,FALSE))</f>
        <v/>
      </c>
      <c r="C629" t="str">
        <f>IF($A629="","",VLOOKUP($A629,DADOS!$F:$R,3,FALSE))</f>
        <v/>
      </c>
      <c r="D629" t="str">
        <f>IF($A629="","",VLOOKUP($A629,DADOS!$F:$R,4,FALSE))</f>
        <v/>
      </c>
      <c r="E629" t="str">
        <f>IF($A629="","",VLOOKUP($A629,DADOS!$F:$R,5,FALSE))</f>
        <v/>
      </c>
      <c r="F629" t="str">
        <f>IF($A629="","",VLOOKUP($A629,DADOS!$F:$R,6,FALSE))</f>
        <v/>
      </c>
      <c r="G629" t="str">
        <f>IF($A629="","",VLOOKUP($A629,DADOS!$F:$R,7,FALSE))</f>
        <v/>
      </c>
      <c r="H629" t="str">
        <f>IF($A629="","",VLOOKUP($A629,DADOS!$F:$R,8,FALSE))</f>
        <v/>
      </c>
      <c r="I629" t="str">
        <f>IF($A629="","",VLOOKUP($A629,DADOS!$F:$R,9,FALSE))</f>
        <v/>
      </c>
      <c r="J629" t="str">
        <f>IF($A629="","",VLOOKUP($A629,DADOS!$F:$R,10,FALSE))</f>
        <v/>
      </c>
      <c r="K629" t="str">
        <f>IF($A629="","",VLOOKUP($A629,DADOS!$F:$R,11,FALSE))</f>
        <v/>
      </c>
      <c r="L629" t="str">
        <f>IF($A629="","",VLOOKUP($A629,DADOS!$F:$R,12,FALSE))</f>
        <v/>
      </c>
      <c r="M629" t="str">
        <f>IF($A629="","",VLOOKUP($A629,DADOS!$F:$R,13,FALSE))</f>
        <v/>
      </c>
      <c r="P629">
        <f>IF($B$23="","",$B$23)</f>
        <v>32</v>
      </c>
      <c r="Q629">
        <f>IF($C$23="","",$C$23)</f>
        <v>16</v>
      </c>
      <c r="R629">
        <f>IF($D$23="","",$D$23)</f>
        <v>32</v>
      </c>
      <c r="S629">
        <f>IF(E$23="","",E$23)</f>
        <v>6</v>
      </c>
      <c r="T629">
        <f>IF(F$23="","",F$23)</f>
        <v>6</v>
      </c>
      <c r="U629">
        <f>IF(G$23="","",G$23)</f>
        <v>0.12</v>
      </c>
      <c r="V629">
        <f>IF(H$23="","",H$23)</f>
        <v>0.12</v>
      </c>
      <c r="W629">
        <f>IF($B$23="","",$B$23)</f>
        <v>32</v>
      </c>
      <c r="X629">
        <f>IF($C$23="","",$C$23)</f>
        <v>16</v>
      </c>
      <c r="Y629">
        <f>IF($D$23="","",$D$23)</f>
        <v>32</v>
      </c>
      <c r="Z629">
        <f>IF(L$23="","",L$23)</f>
        <v>0.12</v>
      </c>
      <c r="AA629">
        <f>IF(M$23="","",M$23)</f>
        <v>0.12</v>
      </c>
      <c r="AC629">
        <f>IF(B$22="","",B$22)</f>
        <v>48</v>
      </c>
      <c r="AD629">
        <f>IF(C$22="","",C$22)</f>
        <v>24</v>
      </c>
      <c r="AE629">
        <f>IF(D$22="","",D$22)</f>
        <v>48</v>
      </c>
      <c r="AF629">
        <f>IF(E$22="","",E$22)</f>
        <v>9</v>
      </c>
      <c r="AG629">
        <f>IF(F$22="","",F$22)</f>
        <v>9</v>
      </c>
      <c r="AH629">
        <f>IF(G$22="","",G$22)</f>
        <v>0.18</v>
      </c>
      <c r="AI629">
        <f>IF(H$22="","",H$22)</f>
        <v>0.18</v>
      </c>
      <c r="AJ629">
        <f>IF(I$22="","",I$22)</f>
        <v>1.7999999999999998</v>
      </c>
      <c r="AK629">
        <f>IF(J$22="","",J$22)</f>
        <v>1.7999999999999998</v>
      </c>
      <c r="AL629">
        <f>IF(K$22="","",K$22)</f>
        <v>0.09</v>
      </c>
      <c r="AM629">
        <f>IF(L$22="","",L$22)</f>
        <v>0.18</v>
      </c>
      <c r="AN629">
        <f>IF(M$22="","",M$22)</f>
        <v>0.18</v>
      </c>
      <c r="AP629">
        <f>$B$16</f>
        <v>40</v>
      </c>
      <c r="AQ629">
        <f>$B$16</f>
        <v>40</v>
      </c>
      <c r="AR629">
        <f>$B$16</f>
        <v>40</v>
      </c>
      <c r="AS629">
        <f>$B$16</f>
        <v>40</v>
      </c>
      <c r="AT629">
        <f>$B$16</f>
        <v>40</v>
      </c>
      <c r="AU629">
        <f>$B$16</f>
        <v>40</v>
      </c>
      <c r="AV629">
        <f>$B$16</f>
        <v>40</v>
      </c>
      <c r="AW629">
        <f>$B$16</f>
        <v>40</v>
      </c>
      <c r="AX629">
        <f>$B$16</f>
        <v>40</v>
      </c>
      <c r="AY629">
        <f>$B$16</f>
        <v>40</v>
      </c>
      <c r="AZ629">
        <f>$B$16</f>
        <v>40</v>
      </c>
      <c r="BA629">
        <f>$B$16</f>
        <v>40</v>
      </c>
    </row>
    <row r="630">
      <c r="B630" t="str">
        <f>IF($A630="","",VLOOKUP($A630,DADOS!$F:$R,2,FALSE))</f>
        <v/>
      </c>
      <c r="C630" t="str">
        <f>IF($A630="","",VLOOKUP($A630,DADOS!$F:$R,3,FALSE))</f>
        <v/>
      </c>
      <c r="D630" t="str">
        <f>IF($A630="","",VLOOKUP($A630,DADOS!$F:$R,4,FALSE))</f>
        <v/>
      </c>
      <c r="E630" t="str">
        <f>IF($A630="","",VLOOKUP($A630,DADOS!$F:$R,5,FALSE))</f>
        <v/>
      </c>
      <c r="F630" t="str">
        <f>IF($A630="","",VLOOKUP($A630,DADOS!$F:$R,6,FALSE))</f>
        <v/>
      </c>
      <c r="G630" t="str">
        <f>IF($A630="","",VLOOKUP($A630,DADOS!$F:$R,7,FALSE))</f>
        <v/>
      </c>
      <c r="H630" t="str">
        <f>IF($A630="","",VLOOKUP($A630,DADOS!$F:$R,8,FALSE))</f>
        <v/>
      </c>
      <c r="I630" t="str">
        <f>IF($A630="","",VLOOKUP($A630,DADOS!$F:$R,9,FALSE))</f>
        <v/>
      </c>
      <c r="J630" t="str">
        <f>IF($A630="","",VLOOKUP($A630,DADOS!$F:$R,10,FALSE))</f>
        <v/>
      </c>
      <c r="K630" t="str">
        <f>IF($A630="","",VLOOKUP($A630,DADOS!$F:$R,11,FALSE))</f>
        <v/>
      </c>
      <c r="L630" t="str">
        <f>IF($A630="","",VLOOKUP($A630,DADOS!$F:$R,12,FALSE))</f>
        <v/>
      </c>
      <c r="M630" t="str">
        <f>IF($A630="","",VLOOKUP($A630,DADOS!$F:$R,13,FALSE))</f>
        <v/>
      </c>
      <c r="P630">
        <f>IF($B$23="","",$B$23)</f>
        <v>32</v>
      </c>
      <c r="Q630">
        <f>IF($C$23="","",$C$23)</f>
        <v>16</v>
      </c>
      <c r="R630">
        <f>IF($D$23="","",$D$23)</f>
        <v>32</v>
      </c>
      <c r="S630">
        <f>IF(E$23="","",E$23)</f>
        <v>6</v>
      </c>
      <c r="T630">
        <f>IF(F$23="","",F$23)</f>
        <v>6</v>
      </c>
      <c r="U630">
        <f>IF(G$23="","",G$23)</f>
        <v>0.12</v>
      </c>
      <c r="V630">
        <f>IF(H$23="","",H$23)</f>
        <v>0.12</v>
      </c>
      <c r="W630">
        <f>IF($B$23="","",$B$23)</f>
        <v>32</v>
      </c>
      <c r="X630">
        <f>IF($C$23="","",$C$23)</f>
        <v>16</v>
      </c>
      <c r="Y630">
        <f>IF($D$23="","",$D$23)</f>
        <v>32</v>
      </c>
      <c r="Z630">
        <f>IF(L$23="","",L$23)</f>
        <v>0.12</v>
      </c>
      <c r="AA630">
        <f>IF(M$23="","",M$23)</f>
        <v>0.12</v>
      </c>
      <c r="AC630">
        <f>IF(B$22="","",B$22)</f>
        <v>48</v>
      </c>
      <c r="AD630">
        <f>IF(C$22="","",C$22)</f>
        <v>24</v>
      </c>
      <c r="AE630">
        <f>IF(D$22="","",D$22)</f>
        <v>48</v>
      </c>
      <c r="AF630">
        <f>IF(E$22="","",E$22)</f>
        <v>9</v>
      </c>
      <c r="AG630">
        <f>IF(F$22="","",F$22)</f>
        <v>9</v>
      </c>
      <c r="AH630">
        <f>IF(G$22="","",G$22)</f>
        <v>0.18</v>
      </c>
      <c r="AI630">
        <f>IF(H$22="","",H$22)</f>
        <v>0.18</v>
      </c>
      <c r="AJ630">
        <f>IF(I$22="","",I$22)</f>
        <v>1.7999999999999998</v>
      </c>
      <c r="AK630">
        <f>IF(J$22="","",J$22)</f>
        <v>1.7999999999999998</v>
      </c>
      <c r="AL630">
        <f>IF(K$22="","",K$22)</f>
        <v>0.09</v>
      </c>
      <c r="AM630">
        <f>IF(L$22="","",L$22)</f>
        <v>0.18</v>
      </c>
      <c r="AN630">
        <f>IF(M$22="","",M$22)</f>
        <v>0.18</v>
      </c>
      <c r="AP630">
        <f>$B$16</f>
        <v>40</v>
      </c>
      <c r="AQ630">
        <f>$B$16</f>
        <v>40</v>
      </c>
      <c r="AR630">
        <f>$B$16</f>
        <v>40</v>
      </c>
      <c r="AS630">
        <f>$B$16</f>
        <v>40</v>
      </c>
      <c r="AT630">
        <f>$B$16</f>
        <v>40</v>
      </c>
      <c r="AU630">
        <f>$B$16</f>
        <v>40</v>
      </c>
      <c r="AV630">
        <f>$B$16</f>
        <v>40</v>
      </c>
      <c r="AW630">
        <f>$B$16</f>
        <v>40</v>
      </c>
      <c r="AX630">
        <f>$B$16</f>
        <v>40</v>
      </c>
      <c r="AY630">
        <f>$B$16</f>
        <v>40</v>
      </c>
      <c r="AZ630">
        <f>$B$16</f>
        <v>40</v>
      </c>
      <c r="BA630">
        <f>$B$16</f>
        <v>40</v>
      </c>
    </row>
    <row r="631">
      <c r="B631" t="str">
        <f>IF($A631="","",VLOOKUP($A631,DADOS!$F:$R,2,FALSE))</f>
        <v/>
      </c>
      <c r="C631" t="str">
        <f>IF($A631="","",VLOOKUP($A631,DADOS!$F:$R,3,FALSE))</f>
        <v/>
      </c>
      <c r="D631" t="str">
        <f>IF($A631="","",VLOOKUP($A631,DADOS!$F:$R,4,FALSE))</f>
        <v/>
      </c>
      <c r="E631" t="str">
        <f>IF($A631="","",VLOOKUP($A631,DADOS!$F:$R,5,FALSE))</f>
        <v/>
      </c>
      <c r="F631" t="str">
        <f>IF($A631="","",VLOOKUP($A631,DADOS!$F:$R,6,FALSE))</f>
        <v/>
      </c>
      <c r="G631" t="str">
        <f>IF($A631="","",VLOOKUP($A631,DADOS!$F:$R,7,FALSE))</f>
        <v/>
      </c>
      <c r="H631" t="str">
        <f>IF($A631="","",VLOOKUP($A631,DADOS!$F:$R,8,FALSE))</f>
        <v/>
      </c>
      <c r="I631" t="str">
        <f>IF($A631="","",VLOOKUP($A631,DADOS!$F:$R,9,FALSE))</f>
        <v/>
      </c>
      <c r="J631" t="str">
        <f>IF($A631="","",VLOOKUP($A631,DADOS!$F:$R,10,FALSE))</f>
        <v/>
      </c>
      <c r="K631" t="str">
        <f>IF($A631="","",VLOOKUP($A631,DADOS!$F:$R,11,FALSE))</f>
        <v/>
      </c>
      <c r="L631" t="str">
        <f>IF($A631="","",VLOOKUP($A631,DADOS!$F:$R,12,FALSE))</f>
        <v/>
      </c>
      <c r="M631" t="str">
        <f>IF($A631="","",VLOOKUP($A631,DADOS!$F:$R,13,FALSE))</f>
        <v/>
      </c>
      <c r="P631">
        <f>IF($B$23="","",$B$23)</f>
        <v>32</v>
      </c>
      <c r="Q631">
        <f>IF($C$23="","",$C$23)</f>
        <v>16</v>
      </c>
      <c r="R631">
        <f>IF($D$23="","",$D$23)</f>
        <v>32</v>
      </c>
      <c r="S631">
        <f>IF(E$23="","",E$23)</f>
        <v>6</v>
      </c>
      <c r="T631">
        <f>IF(F$23="","",F$23)</f>
        <v>6</v>
      </c>
      <c r="U631">
        <f>IF(G$23="","",G$23)</f>
        <v>0.12</v>
      </c>
      <c r="V631">
        <f>IF(H$23="","",H$23)</f>
        <v>0.12</v>
      </c>
      <c r="W631">
        <f>IF($B$23="","",$B$23)</f>
        <v>32</v>
      </c>
      <c r="X631">
        <f>IF($C$23="","",$C$23)</f>
        <v>16</v>
      </c>
      <c r="Y631">
        <f>IF($D$23="","",$D$23)</f>
        <v>32</v>
      </c>
      <c r="Z631">
        <f>IF(L$23="","",L$23)</f>
        <v>0.12</v>
      </c>
      <c r="AA631">
        <f>IF(M$23="","",M$23)</f>
        <v>0.12</v>
      </c>
      <c r="AC631">
        <f>IF(B$22="","",B$22)</f>
        <v>48</v>
      </c>
      <c r="AD631">
        <f>IF(C$22="","",C$22)</f>
        <v>24</v>
      </c>
      <c r="AE631">
        <f>IF(D$22="","",D$22)</f>
        <v>48</v>
      </c>
      <c r="AF631">
        <f>IF(E$22="","",E$22)</f>
        <v>9</v>
      </c>
      <c r="AG631">
        <f>IF(F$22="","",F$22)</f>
        <v>9</v>
      </c>
      <c r="AH631">
        <f>IF(G$22="","",G$22)</f>
        <v>0.18</v>
      </c>
      <c r="AI631">
        <f>IF(H$22="","",H$22)</f>
        <v>0.18</v>
      </c>
      <c r="AJ631">
        <f>IF(I$22="","",I$22)</f>
        <v>1.7999999999999998</v>
      </c>
      <c r="AK631">
        <f>IF(J$22="","",J$22)</f>
        <v>1.7999999999999998</v>
      </c>
      <c r="AL631">
        <f>IF(K$22="","",K$22)</f>
        <v>0.09</v>
      </c>
      <c r="AM631">
        <f>IF(L$22="","",L$22)</f>
        <v>0.18</v>
      </c>
      <c r="AN631">
        <f>IF(M$22="","",M$22)</f>
        <v>0.18</v>
      </c>
      <c r="AP631">
        <f>$B$16</f>
        <v>40</v>
      </c>
      <c r="AQ631">
        <f>$B$16</f>
        <v>40</v>
      </c>
      <c r="AR631">
        <f>$B$16</f>
        <v>40</v>
      </c>
      <c r="AS631">
        <f>$B$16</f>
        <v>40</v>
      </c>
      <c r="AT631">
        <f>$B$16</f>
        <v>40</v>
      </c>
      <c r="AU631">
        <f>$B$16</f>
        <v>40</v>
      </c>
      <c r="AV631">
        <f>$B$16</f>
        <v>40</v>
      </c>
      <c r="AW631">
        <f>$B$16</f>
        <v>40</v>
      </c>
      <c r="AX631">
        <f>$B$16</f>
        <v>40</v>
      </c>
      <c r="AY631">
        <f>$B$16</f>
        <v>40</v>
      </c>
      <c r="AZ631">
        <f>$B$16</f>
        <v>40</v>
      </c>
      <c r="BA631">
        <f>$B$16</f>
        <v>40</v>
      </c>
    </row>
    <row r="632">
      <c r="B632" t="str">
        <f>IF($A632="","",VLOOKUP($A632,DADOS!$F:$R,2,FALSE))</f>
        <v/>
      </c>
      <c r="C632" t="str">
        <f>IF($A632="","",VLOOKUP($A632,DADOS!$F:$R,3,FALSE))</f>
        <v/>
      </c>
      <c r="D632" t="str">
        <f>IF($A632="","",VLOOKUP($A632,DADOS!$F:$R,4,FALSE))</f>
        <v/>
      </c>
      <c r="E632" t="str">
        <f>IF($A632="","",VLOOKUP($A632,DADOS!$F:$R,5,FALSE))</f>
        <v/>
      </c>
      <c r="F632" t="str">
        <f>IF($A632="","",VLOOKUP($A632,DADOS!$F:$R,6,FALSE))</f>
        <v/>
      </c>
      <c r="G632" t="str">
        <f>IF($A632="","",VLOOKUP($A632,DADOS!$F:$R,7,FALSE))</f>
        <v/>
      </c>
      <c r="H632" t="str">
        <f>IF($A632="","",VLOOKUP($A632,DADOS!$F:$R,8,FALSE))</f>
        <v/>
      </c>
      <c r="I632" t="str">
        <f>IF($A632="","",VLOOKUP($A632,DADOS!$F:$R,9,FALSE))</f>
        <v/>
      </c>
      <c r="J632" t="str">
        <f>IF($A632="","",VLOOKUP($A632,DADOS!$F:$R,10,FALSE))</f>
        <v/>
      </c>
      <c r="K632" t="str">
        <f>IF($A632="","",VLOOKUP($A632,DADOS!$F:$R,11,FALSE))</f>
        <v/>
      </c>
      <c r="L632" t="str">
        <f>IF($A632="","",VLOOKUP($A632,DADOS!$F:$R,12,FALSE))</f>
        <v/>
      </c>
      <c r="M632" t="str">
        <f>IF($A632="","",VLOOKUP($A632,DADOS!$F:$R,13,FALSE))</f>
        <v/>
      </c>
      <c r="P632">
        <f>IF($B$23="","",$B$23)</f>
        <v>32</v>
      </c>
      <c r="Q632">
        <f>IF($C$23="","",$C$23)</f>
        <v>16</v>
      </c>
      <c r="R632">
        <f>IF($D$23="","",$D$23)</f>
        <v>32</v>
      </c>
      <c r="S632">
        <f>IF(E$23="","",E$23)</f>
        <v>6</v>
      </c>
      <c r="T632">
        <f>IF(F$23="","",F$23)</f>
        <v>6</v>
      </c>
      <c r="U632">
        <f>IF(G$23="","",G$23)</f>
        <v>0.12</v>
      </c>
      <c r="V632">
        <f>IF(H$23="","",H$23)</f>
        <v>0.12</v>
      </c>
      <c r="W632">
        <f>IF($B$23="","",$B$23)</f>
        <v>32</v>
      </c>
      <c r="X632">
        <f>IF($C$23="","",$C$23)</f>
        <v>16</v>
      </c>
      <c r="Y632">
        <f>IF($D$23="","",$D$23)</f>
        <v>32</v>
      </c>
      <c r="Z632">
        <f>IF(L$23="","",L$23)</f>
        <v>0.12</v>
      </c>
      <c r="AA632">
        <f>IF(M$23="","",M$23)</f>
        <v>0.12</v>
      </c>
      <c r="AC632">
        <f>IF(B$22="","",B$22)</f>
        <v>48</v>
      </c>
      <c r="AD632">
        <f>IF(C$22="","",C$22)</f>
        <v>24</v>
      </c>
      <c r="AE632">
        <f>IF(D$22="","",D$22)</f>
        <v>48</v>
      </c>
      <c r="AF632">
        <f>IF(E$22="","",E$22)</f>
        <v>9</v>
      </c>
      <c r="AG632">
        <f>IF(F$22="","",F$22)</f>
        <v>9</v>
      </c>
      <c r="AH632">
        <f>IF(G$22="","",G$22)</f>
        <v>0.18</v>
      </c>
      <c r="AI632">
        <f>IF(H$22="","",H$22)</f>
        <v>0.18</v>
      </c>
      <c r="AJ632">
        <f>IF(I$22="","",I$22)</f>
        <v>1.7999999999999998</v>
      </c>
      <c r="AK632">
        <f>IF(J$22="","",J$22)</f>
        <v>1.7999999999999998</v>
      </c>
      <c r="AL632">
        <f>IF(K$22="","",K$22)</f>
        <v>0.09</v>
      </c>
      <c r="AM632">
        <f>IF(L$22="","",L$22)</f>
        <v>0.18</v>
      </c>
      <c r="AN632">
        <f>IF(M$22="","",M$22)</f>
        <v>0.18</v>
      </c>
      <c r="AP632">
        <f>$B$16</f>
        <v>40</v>
      </c>
      <c r="AQ632">
        <f>$B$16</f>
        <v>40</v>
      </c>
      <c r="AR632">
        <f>$B$16</f>
        <v>40</v>
      </c>
      <c r="AS632">
        <f>$B$16</f>
        <v>40</v>
      </c>
      <c r="AT632">
        <f>$B$16</f>
        <v>40</v>
      </c>
      <c r="AU632">
        <f>$B$16</f>
        <v>40</v>
      </c>
      <c r="AV632">
        <f>$B$16</f>
        <v>40</v>
      </c>
      <c r="AW632">
        <f>$B$16</f>
        <v>40</v>
      </c>
      <c r="AX632">
        <f>$B$16</f>
        <v>40</v>
      </c>
      <c r="AY632">
        <f>$B$16</f>
        <v>40</v>
      </c>
      <c r="AZ632">
        <f>$B$16</f>
        <v>40</v>
      </c>
      <c r="BA632">
        <f>$B$16</f>
        <v>40</v>
      </c>
    </row>
    <row r="633">
      <c r="B633" t="str">
        <f>IF($A633="","",VLOOKUP($A633,DADOS!$F:$R,2,FALSE))</f>
        <v/>
      </c>
      <c r="C633" t="str">
        <f>IF($A633="","",VLOOKUP($A633,DADOS!$F:$R,3,FALSE))</f>
        <v/>
      </c>
      <c r="D633" t="str">
        <f>IF($A633="","",VLOOKUP($A633,DADOS!$F:$R,4,FALSE))</f>
        <v/>
      </c>
      <c r="E633" t="str">
        <f>IF($A633="","",VLOOKUP($A633,DADOS!$F:$R,5,FALSE))</f>
        <v/>
      </c>
      <c r="F633" t="str">
        <f>IF($A633="","",VLOOKUP($A633,DADOS!$F:$R,6,FALSE))</f>
        <v/>
      </c>
      <c r="G633" t="str">
        <f>IF($A633="","",VLOOKUP($A633,DADOS!$F:$R,7,FALSE))</f>
        <v/>
      </c>
      <c r="H633" t="str">
        <f>IF($A633="","",VLOOKUP($A633,DADOS!$F:$R,8,FALSE))</f>
        <v/>
      </c>
      <c r="I633" t="str">
        <f>IF($A633="","",VLOOKUP($A633,DADOS!$F:$R,9,FALSE))</f>
        <v/>
      </c>
      <c r="J633" t="str">
        <f>IF($A633="","",VLOOKUP($A633,DADOS!$F:$R,10,FALSE))</f>
        <v/>
      </c>
      <c r="K633" t="str">
        <f>IF($A633="","",VLOOKUP($A633,DADOS!$F:$R,11,FALSE))</f>
        <v/>
      </c>
      <c r="L633" t="str">
        <f>IF($A633="","",VLOOKUP($A633,DADOS!$F:$R,12,FALSE))</f>
        <v/>
      </c>
      <c r="M633" t="str">
        <f>IF($A633="","",VLOOKUP($A633,DADOS!$F:$R,13,FALSE))</f>
        <v/>
      </c>
      <c r="P633">
        <f>IF($B$23="","",$B$23)</f>
        <v>32</v>
      </c>
      <c r="Q633">
        <f>IF($C$23="","",$C$23)</f>
        <v>16</v>
      </c>
      <c r="R633">
        <f>IF($D$23="","",$D$23)</f>
        <v>32</v>
      </c>
      <c r="S633">
        <f>IF(E$23="","",E$23)</f>
        <v>6</v>
      </c>
      <c r="T633">
        <f>IF(F$23="","",F$23)</f>
        <v>6</v>
      </c>
      <c r="U633">
        <f>IF(G$23="","",G$23)</f>
        <v>0.12</v>
      </c>
      <c r="V633">
        <f>IF(H$23="","",H$23)</f>
        <v>0.12</v>
      </c>
      <c r="W633">
        <f>IF($B$23="","",$B$23)</f>
        <v>32</v>
      </c>
      <c r="X633">
        <f>IF($C$23="","",$C$23)</f>
        <v>16</v>
      </c>
      <c r="Y633">
        <f>IF($D$23="","",$D$23)</f>
        <v>32</v>
      </c>
      <c r="Z633">
        <f>IF(L$23="","",L$23)</f>
        <v>0.12</v>
      </c>
      <c r="AA633">
        <f>IF(M$23="","",M$23)</f>
        <v>0.12</v>
      </c>
      <c r="AC633">
        <f>IF(B$22="","",B$22)</f>
        <v>48</v>
      </c>
      <c r="AD633">
        <f>IF(C$22="","",C$22)</f>
        <v>24</v>
      </c>
      <c r="AE633">
        <f>IF(D$22="","",D$22)</f>
        <v>48</v>
      </c>
      <c r="AF633">
        <f>IF(E$22="","",E$22)</f>
        <v>9</v>
      </c>
      <c r="AG633">
        <f>IF(F$22="","",F$22)</f>
        <v>9</v>
      </c>
      <c r="AH633">
        <f>IF(G$22="","",G$22)</f>
        <v>0.18</v>
      </c>
      <c r="AI633">
        <f>IF(H$22="","",H$22)</f>
        <v>0.18</v>
      </c>
      <c r="AJ633">
        <f>IF(I$22="","",I$22)</f>
        <v>1.7999999999999998</v>
      </c>
      <c r="AK633">
        <f>IF(J$22="","",J$22)</f>
        <v>1.7999999999999998</v>
      </c>
      <c r="AL633">
        <f>IF(K$22="","",K$22)</f>
        <v>0.09</v>
      </c>
      <c r="AM633">
        <f>IF(L$22="","",L$22)</f>
        <v>0.18</v>
      </c>
      <c r="AN633">
        <f>IF(M$22="","",M$22)</f>
        <v>0.18</v>
      </c>
      <c r="AP633">
        <f>$B$16</f>
        <v>40</v>
      </c>
      <c r="AQ633">
        <f>$B$16</f>
        <v>40</v>
      </c>
      <c r="AR633">
        <f>$B$16</f>
        <v>40</v>
      </c>
      <c r="AS633">
        <f>$B$16</f>
        <v>40</v>
      </c>
      <c r="AT633">
        <f>$B$16</f>
        <v>40</v>
      </c>
      <c r="AU633">
        <f>$B$16</f>
        <v>40</v>
      </c>
      <c r="AV633">
        <f>$B$16</f>
        <v>40</v>
      </c>
      <c r="AW633">
        <f>$B$16</f>
        <v>40</v>
      </c>
      <c r="AX633">
        <f>$B$16</f>
        <v>40</v>
      </c>
      <c r="AY633">
        <f>$B$16</f>
        <v>40</v>
      </c>
      <c r="AZ633">
        <f>$B$16</f>
        <v>40</v>
      </c>
      <c r="BA633">
        <f>$B$16</f>
        <v>40</v>
      </c>
    </row>
    <row r="634">
      <c r="B634" t="str">
        <f>IF($A634="","",VLOOKUP($A634,DADOS!$F:$R,2,FALSE))</f>
        <v/>
      </c>
      <c r="C634" t="str">
        <f>IF($A634="","",VLOOKUP($A634,DADOS!$F:$R,3,FALSE))</f>
        <v/>
      </c>
      <c r="D634" t="str">
        <f>IF($A634="","",VLOOKUP($A634,DADOS!$F:$R,4,FALSE))</f>
        <v/>
      </c>
      <c r="E634" t="str">
        <f>IF($A634="","",VLOOKUP($A634,DADOS!$F:$R,5,FALSE))</f>
        <v/>
      </c>
      <c r="F634" t="str">
        <f>IF($A634="","",VLOOKUP($A634,DADOS!$F:$R,6,FALSE))</f>
        <v/>
      </c>
      <c r="G634" t="str">
        <f>IF($A634="","",VLOOKUP($A634,DADOS!$F:$R,7,FALSE))</f>
        <v/>
      </c>
      <c r="H634" t="str">
        <f>IF($A634="","",VLOOKUP($A634,DADOS!$F:$R,8,FALSE))</f>
        <v/>
      </c>
      <c r="I634" t="str">
        <f>IF($A634="","",VLOOKUP($A634,DADOS!$F:$R,9,FALSE))</f>
        <v/>
      </c>
      <c r="J634" t="str">
        <f>IF($A634="","",VLOOKUP($A634,DADOS!$F:$R,10,FALSE))</f>
        <v/>
      </c>
      <c r="K634" t="str">
        <f>IF($A634="","",VLOOKUP($A634,DADOS!$F:$R,11,FALSE))</f>
        <v/>
      </c>
      <c r="L634" t="str">
        <f>IF($A634="","",VLOOKUP($A634,DADOS!$F:$R,12,FALSE))</f>
        <v/>
      </c>
      <c r="M634" t="str">
        <f>IF($A634="","",VLOOKUP($A634,DADOS!$F:$R,13,FALSE))</f>
        <v/>
      </c>
      <c r="P634">
        <f>IF($B$23="","",$B$23)</f>
        <v>32</v>
      </c>
      <c r="Q634">
        <f>IF($C$23="","",$C$23)</f>
        <v>16</v>
      </c>
      <c r="R634">
        <f>IF($D$23="","",$D$23)</f>
        <v>32</v>
      </c>
      <c r="S634">
        <f>IF(E$23="","",E$23)</f>
        <v>6</v>
      </c>
      <c r="T634">
        <f>IF(F$23="","",F$23)</f>
        <v>6</v>
      </c>
      <c r="U634">
        <f>IF(G$23="","",G$23)</f>
        <v>0.12</v>
      </c>
      <c r="V634">
        <f>IF(H$23="","",H$23)</f>
        <v>0.12</v>
      </c>
      <c r="W634">
        <f>IF($B$23="","",$B$23)</f>
        <v>32</v>
      </c>
      <c r="X634">
        <f>IF($C$23="","",$C$23)</f>
        <v>16</v>
      </c>
      <c r="Y634">
        <f>IF($D$23="","",$D$23)</f>
        <v>32</v>
      </c>
      <c r="Z634">
        <f>IF(L$23="","",L$23)</f>
        <v>0.12</v>
      </c>
      <c r="AA634">
        <f>IF(M$23="","",M$23)</f>
        <v>0.12</v>
      </c>
      <c r="AC634">
        <f>IF(B$22="","",B$22)</f>
        <v>48</v>
      </c>
      <c r="AD634">
        <f>IF(C$22="","",C$22)</f>
        <v>24</v>
      </c>
      <c r="AE634">
        <f>IF(D$22="","",D$22)</f>
        <v>48</v>
      </c>
      <c r="AF634">
        <f>IF(E$22="","",E$22)</f>
        <v>9</v>
      </c>
      <c r="AG634">
        <f>IF(F$22="","",F$22)</f>
        <v>9</v>
      </c>
      <c r="AH634">
        <f>IF(G$22="","",G$22)</f>
        <v>0.18</v>
      </c>
      <c r="AI634">
        <f>IF(H$22="","",H$22)</f>
        <v>0.18</v>
      </c>
      <c r="AJ634">
        <f>IF(I$22="","",I$22)</f>
        <v>1.7999999999999998</v>
      </c>
      <c r="AK634">
        <f>IF(J$22="","",J$22)</f>
        <v>1.7999999999999998</v>
      </c>
      <c r="AL634">
        <f>IF(K$22="","",K$22)</f>
        <v>0.09</v>
      </c>
      <c r="AM634">
        <f>IF(L$22="","",L$22)</f>
        <v>0.18</v>
      </c>
      <c r="AN634">
        <f>IF(M$22="","",M$22)</f>
        <v>0.18</v>
      </c>
      <c r="AP634">
        <f>$B$16</f>
        <v>40</v>
      </c>
      <c r="AQ634">
        <f>$B$16</f>
        <v>40</v>
      </c>
      <c r="AR634">
        <f>$B$16</f>
        <v>40</v>
      </c>
      <c r="AS634">
        <f>$B$16</f>
        <v>40</v>
      </c>
      <c r="AT634">
        <f>$B$16</f>
        <v>40</v>
      </c>
      <c r="AU634">
        <f>$B$16</f>
        <v>40</v>
      </c>
      <c r="AV634">
        <f>$B$16</f>
        <v>40</v>
      </c>
      <c r="AW634">
        <f>$B$16</f>
        <v>40</v>
      </c>
      <c r="AX634">
        <f>$B$16</f>
        <v>40</v>
      </c>
      <c r="AY634">
        <f>$B$16</f>
        <v>40</v>
      </c>
      <c r="AZ634">
        <f>$B$16</f>
        <v>40</v>
      </c>
      <c r="BA634">
        <f>$B$16</f>
        <v>40</v>
      </c>
    </row>
    <row r="635">
      <c r="B635" t="str">
        <f>IF($A635="","",VLOOKUP($A635,DADOS!$F:$R,2,FALSE))</f>
        <v/>
      </c>
      <c r="C635" t="str">
        <f>IF($A635="","",VLOOKUP($A635,DADOS!$F:$R,3,FALSE))</f>
        <v/>
      </c>
      <c r="D635" t="str">
        <f>IF($A635="","",VLOOKUP($A635,DADOS!$F:$R,4,FALSE))</f>
        <v/>
      </c>
      <c r="E635" t="str">
        <f>IF($A635="","",VLOOKUP($A635,DADOS!$F:$R,5,FALSE))</f>
        <v/>
      </c>
      <c r="F635" t="str">
        <f>IF($A635="","",VLOOKUP($A635,DADOS!$F:$R,6,FALSE))</f>
        <v/>
      </c>
      <c r="G635" t="str">
        <f>IF($A635="","",VLOOKUP($A635,DADOS!$F:$R,7,FALSE))</f>
        <v/>
      </c>
      <c r="H635" t="str">
        <f>IF($A635="","",VLOOKUP($A635,DADOS!$F:$R,8,FALSE))</f>
        <v/>
      </c>
      <c r="I635" t="str">
        <f>IF($A635="","",VLOOKUP($A635,DADOS!$F:$R,9,FALSE))</f>
        <v/>
      </c>
      <c r="J635" t="str">
        <f>IF($A635="","",VLOOKUP($A635,DADOS!$F:$R,10,FALSE))</f>
        <v/>
      </c>
      <c r="K635" t="str">
        <f>IF($A635="","",VLOOKUP($A635,DADOS!$F:$R,11,FALSE))</f>
        <v/>
      </c>
      <c r="L635" t="str">
        <f>IF($A635="","",VLOOKUP($A635,DADOS!$F:$R,12,FALSE))</f>
        <v/>
      </c>
      <c r="M635" t="str">
        <f>IF($A635="","",VLOOKUP($A635,DADOS!$F:$R,13,FALSE))</f>
        <v/>
      </c>
      <c r="P635">
        <f>IF($B$23="","",$B$23)</f>
        <v>32</v>
      </c>
      <c r="Q635">
        <f>IF($C$23="","",$C$23)</f>
        <v>16</v>
      </c>
      <c r="R635">
        <f>IF($D$23="","",$D$23)</f>
        <v>32</v>
      </c>
      <c r="S635">
        <f>IF(E$23="","",E$23)</f>
        <v>6</v>
      </c>
      <c r="T635">
        <f>IF(F$23="","",F$23)</f>
        <v>6</v>
      </c>
      <c r="U635">
        <f>IF(G$23="","",G$23)</f>
        <v>0.12</v>
      </c>
      <c r="V635">
        <f>IF(H$23="","",H$23)</f>
        <v>0.12</v>
      </c>
      <c r="W635">
        <f>IF($B$23="","",$B$23)</f>
        <v>32</v>
      </c>
      <c r="X635">
        <f>IF($C$23="","",$C$23)</f>
        <v>16</v>
      </c>
      <c r="Y635">
        <f>IF($D$23="","",$D$23)</f>
        <v>32</v>
      </c>
      <c r="Z635">
        <f>IF(L$23="","",L$23)</f>
        <v>0.12</v>
      </c>
      <c r="AA635">
        <f>IF(M$23="","",M$23)</f>
        <v>0.12</v>
      </c>
      <c r="AC635">
        <f>IF(B$22="","",B$22)</f>
        <v>48</v>
      </c>
      <c r="AD635">
        <f>IF(C$22="","",C$22)</f>
        <v>24</v>
      </c>
      <c r="AE635">
        <f>IF(D$22="","",D$22)</f>
        <v>48</v>
      </c>
      <c r="AF635">
        <f>IF(E$22="","",E$22)</f>
        <v>9</v>
      </c>
      <c r="AG635">
        <f>IF(F$22="","",F$22)</f>
        <v>9</v>
      </c>
      <c r="AH635">
        <f>IF(G$22="","",G$22)</f>
        <v>0.18</v>
      </c>
      <c r="AI635">
        <f>IF(H$22="","",H$22)</f>
        <v>0.18</v>
      </c>
      <c r="AJ635">
        <f>IF(I$22="","",I$22)</f>
        <v>1.7999999999999998</v>
      </c>
      <c r="AK635">
        <f>IF(J$22="","",J$22)</f>
        <v>1.7999999999999998</v>
      </c>
      <c r="AL635">
        <f>IF(K$22="","",K$22)</f>
        <v>0.09</v>
      </c>
      <c r="AM635">
        <f>IF(L$22="","",L$22)</f>
        <v>0.18</v>
      </c>
      <c r="AN635">
        <f>IF(M$22="","",M$22)</f>
        <v>0.18</v>
      </c>
      <c r="AP635">
        <f>$B$16</f>
        <v>40</v>
      </c>
      <c r="AQ635">
        <f>$B$16</f>
        <v>40</v>
      </c>
      <c r="AR635">
        <f>$B$16</f>
        <v>40</v>
      </c>
      <c r="AS635">
        <f>$B$16</f>
        <v>40</v>
      </c>
      <c r="AT635">
        <f>$B$16</f>
        <v>40</v>
      </c>
      <c r="AU635">
        <f>$B$16</f>
        <v>40</v>
      </c>
      <c r="AV635">
        <f>$B$16</f>
        <v>40</v>
      </c>
      <c r="AW635">
        <f>$B$16</f>
        <v>40</v>
      </c>
      <c r="AX635">
        <f>$B$16</f>
        <v>40</v>
      </c>
      <c r="AY635">
        <f>$B$16</f>
        <v>40</v>
      </c>
      <c r="AZ635">
        <f>$B$16</f>
        <v>40</v>
      </c>
      <c r="BA635">
        <f>$B$16</f>
        <v>40</v>
      </c>
    </row>
    <row r="636">
      <c r="B636" t="str">
        <f>IF($A636="","",VLOOKUP($A636,DADOS!$F:$R,2,FALSE))</f>
        <v/>
      </c>
      <c r="C636" t="str">
        <f>IF($A636="","",VLOOKUP($A636,DADOS!$F:$R,3,FALSE))</f>
        <v/>
      </c>
      <c r="D636" t="str">
        <f>IF($A636="","",VLOOKUP($A636,DADOS!$F:$R,4,FALSE))</f>
        <v/>
      </c>
      <c r="E636" t="str">
        <f>IF($A636="","",VLOOKUP($A636,DADOS!$F:$R,5,FALSE))</f>
        <v/>
      </c>
      <c r="F636" t="str">
        <f>IF($A636="","",VLOOKUP($A636,DADOS!$F:$R,6,FALSE))</f>
        <v/>
      </c>
      <c r="G636" t="str">
        <f>IF($A636="","",VLOOKUP($A636,DADOS!$F:$R,7,FALSE))</f>
        <v/>
      </c>
      <c r="H636" t="str">
        <f>IF($A636="","",VLOOKUP($A636,DADOS!$F:$R,8,FALSE))</f>
        <v/>
      </c>
      <c r="I636" t="str">
        <f>IF($A636="","",VLOOKUP($A636,DADOS!$F:$R,9,FALSE))</f>
        <v/>
      </c>
      <c r="J636" t="str">
        <f>IF($A636="","",VLOOKUP($A636,DADOS!$F:$R,10,FALSE))</f>
        <v/>
      </c>
      <c r="K636" t="str">
        <f>IF($A636="","",VLOOKUP($A636,DADOS!$F:$R,11,FALSE))</f>
        <v/>
      </c>
      <c r="L636" t="str">
        <f>IF($A636="","",VLOOKUP($A636,DADOS!$F:$R,12,FALSE))</f>
        <v/>
      </c>
      <c r="M636" t="str">
        <f>IF($A636="","",VLOOKUP($A636,DADOS!$F:$R,13,FALSE))</f>
        <v/>
      </c>
      <c r="P636">
        <f>IF($B$23="","",$B$23)</f>
        <v>32</v>
      </c>
      <c r="Q636">
        <f>IF($C$23="","",$C$23)</f>
        <v>16</v>
      </c>
      <c r="R636">
        <f>IF($D$23="","",$D$23)</f>
        <v>32</v>
      </c>
      <c r="S636">
        <f>IF(E$23="","",E$23)</f>
        <v>6</v>
      </c>
      <c r="T636">
        <f>IF(F$23="","",F$23)</f>
        <v>6</v>
      </c>
      <c r="U636">
        <f>IF(G$23="","",G$23)</f>
        <v>0.12</v>
      </c>
      <c r="V636">
        <f>IF(H$23="","",H$23)</f>
        <v>0.12</v>
      </c>
      <c r="W636">
        <f>IF($B$23="","",$B$23)</f>
        <v>32</v>
      </c>
      <c r="X636">
        <f>IF($C$23="","",$C$23)</f>
        <v>16</v>
      </c>
      <c r="Y636">
        <f>IF($D$23="","",$D$23)</f>
        <v>32</v>
      </c>
      <c r="Z636">
        <f>IF(L$23="","",L$23)</f>
        <v>0.12</v>
      </c>
      <c r="AA636">
        <f>IF(M$23="","",M$23)</f>
        <v>0.12</v>
      </c>
      <c r="AC636">
        <f>IF(B$22="","",B$22)</f>
        <v>48</v>
      </c>
      <c r="AD636">
        <f>IF(C$22="","",C$22)</f>
        <v>24</v>
      </c>
      <c r="AE636">
        <f>IF(D$22="","",D$22)</f>
        <v>48</v>
      </c>
      <c r="AF636">
        <f>IF(E$22="","",E$22)</f>
        <v>9</v>
      </c>
      <c r="AG636">
        <f>IF(F$22="","",F$22)</f>
        <v>9</v>
      </c>
      <c r="AH636">
        <f>IF(G$22="","",G$22)</f>
        <v>0.18</v>
      </c>
      <c r="AI636">
        <f>IF(H$22="","",H$22)</f>
        <v>0.18</v>
      </c>
      <c r="AJ636">
        <f>IF(I$22="","",I$22)</f>
        <v>1.7999999999999998</v>
      </c>
      <c r="AK636">
        <f>IF(J$22="","",J$22)</f>
        <v>1.7999999999999998</v>
      </c>
      <c r="AL636">
        <f>IF(K$22="","",K$22)</f>
        <v>0.09</v>
      </c>
      <c r="AM636">
        <f>IF(L$22="","",L$22)</f>
        <v>0.18</v>
      </c>
      <c r="AN636">
        <f>IF(M$22="","",M$22)</f>
        <v>0.18</v>
      </c>
      <c r="AP636">
        <f>$B$16</f>
        <v>40</v>
      </c>
      <c r="AQ636">
        <f>$B$16</f>
        <v>40</v>
      </c>
      <c r="AR636">
        <f>$B$16</f>
        <v>40</v>
      </c>
      <c r="AS636">
        <f>$B$16</f>
        <v>40</v>
      </c>
      <c r="AT636">
        <f>$B$16</f>
        <v>40</v>
      </c>
      <c r="AU636">
        <f>$B$16</f>
        <v>40</v>
      </c>
      <c r="AV636">
        <f>$B$16</f>
        <v>40</v>
      </c>
      <c r="AW636">
        <f>$B$16</f>
        <v>40</v>
      </c>
      <c r="AX636">
        <f>$B$16</f>
        <v>40</v>
      </c>
      <c r="AY636">
        <f>$B$16</f>
        <v>40</v>
      </c>
      <c r="AZ636">
        <f>$B$16</f>
        <v>40</v>
      </c>
      <c r="BA636">
        <f>$B$16</f>
        <v>40</v>
      </c>
    </row>
    <row r="637">
      <c r="B637" t="str">
        <f>IF($A637="","",VLOOKUP($A637,DADOS!$F:$R,2,FALSE))</f>
        <v/>
      </c>
      <c r="C637" t="str">
        <f>IF($A637="","",VLOOKUP($A637,DADOS!$F:$R,3,FALSE))</f>
        <v/>
      </c>
      <c r="D637" t="str">
        <f>IF($A637="","",VLOOKUP($A637,DADOS!$F:$R,4,FALSE))</f>
        <v/>
      </c>
      <c r="E637" t="str">
        <f>IF($A637="","",VLOOKUP($A637,DADOS!$F:$R,5,FALSE))</f>
        <v/>
      </c>
      <c r="F637" t="str">
        <f>IF($A637="","",VLOOKUP($A637,DADOS!$F:$R,6,FALSE))</f>
        <v/>
      </c>
      <c r="G637" t="str">
        <f>IF($A637="","",VLOOKUP($A637,DADOS!$F:$R,7,FALSE))</f>
        <v/>
      </c>
      <c r="H637" t="str">
        <f>IF($A637="","",VLOOKUP($A637,DADOS!$F:$R,8,FALSE))</f>
        <v/>
      </c>
      <c r="I637" t="str">
        <f>IF($A637="","",VLOOKUP($A637,DADOS!$F:$R,9,FALSE))</f>
        <v/>
      </c>
      <c r="J637" t="str">
        <f>IF($A637="","",VLOOKUP($A637,DADOS!$F:$R,10,FALSE))</f>
        <v/>
      </c>
      <c r="K637" t="str">
        <f>IF($A637="","",VLOOKUP($A637,DADOS!$F:$R,11,FALSE))</f>
        <v/>
      </c>
      <c r="L637" t="str">
        <f>IF($A637="","",VLOOKUP($A637,DADOS!$F:$R,12,FALSE))</f>
        <v/>
      </c>
      <c r="M637" t="str">
        <f>IF($A637="","",VLOOKUP($A637,DADOS!$F:$R,13,FALSE))</f>
        <v/>
      </c>
      <c r="P637">
        <f>IF($B$23="","",$B$23)</f>
        <v>32</v>
      </c>
      <c r="Q637">
        <f>IF($C$23="","",$C$23)</f>
        <v>16</v>
      </c>
      <c r="R637">
        <f>IF($D$23="","",$D$23)</f>
        <v>32</v>
      </c>
      <c r="S637">
        <f>IF(E$23="","",E$23)</f>
        <v>6</v>
      </c>
      <c r="T637">
        <f>IF(F$23="","",F$23)</f>
        <v>6</v>
      </c>
      <c r="U637">
        <f>IF(G$23="","",G$23)</f>
        <v>0.12</v>
      </c>
      <c r="V637">
        <f>IF(H$23="","",H$23)</f>
        <v>0.12</v>
      </c>
      <c r="W637">
        <f>IF($B$23="","",$B$23)</f>
        <v>32</v>
      </c>
      <c r="X637">
        <f>IF($C$23="","",$C$23)</f>
        <v>16</v>
      </c>
      <c r="Y637">
        <f>IF($D$23="","",$D$23)</f>
        <v>32</v>
      </c>
      <c r="Z637">
        <f>IF(L$23="","",L$23)</f>
        <v>0.12</v>
      </c>
      <c r="AA637">
        <f>IF(M$23="","",M$23)</f>
        <v>0.12</v>
      </c>
      <c r="AC637">
        <f>IF(B$22="","",B$22)</f>
        <v>48</v>
      </c>
      <c r="AD637">
        <f>IF(C$22="","",C$22)</f>
        <v>24</v>
      </c>
      <c r="AE637">
        <f>IF(D$22="","",D$22)</f>
        <v>48</v>
      </c>
      <c r="AF637">
        <f>IF(E$22="","",E$22)</f>
        <v>9</v>
      </c>
      <c r="AG637">
        <f>IF(F$22="","",F$22)</f>
        <v>9</v>
      </c>
      <c r="AH637">
        <f>IF(G$22="","",G$22)</f>
        <v>0.18</v>
      </c>
      <c r="AI637">
        <f>IF(H$22="","",H$22)</f>
        <v>0.18</v>
      </c>
      <c r="AJ637">
        <f>IF(I$22="","",I$22)</f>
        <v>1.7999999999999998</v>
      </c>
      <c r="AK637">
        <f>IF(J$22="","",J$22)</f>
        <v>1.7999999999999998</v>
      </c>
      <c r="AL637">
        <f>IF(K$22="","",K$22)</f>
        <v>0.09</v>
      </c>
      <c r="AM637">
        <f>IF(L$22="","",L$22)</f>
        <v>0.18</v>
      </c>
      <c r="AN637">
        <f>IF(M$22="","",M$22)</f>
        <v>0.18</v>
      </c>
      <c r="AP637">
        <f>$B$16</f>
        <v>40</v>
      </c>
      <c r="AQ637">
        <f>$B$16</f>
        <v>40</v>
      </c>
      <c r="AR637">
        <f>$B$16</f>
        <v>40</v>
      </c>
      <c r="AS637">
        <f>$B$16</f>
        <v>40</v>
      </c>
      <c r="AT637">
        <f>$B$16</f>
        <v>40</v>
      </c>
      <c r="AU637">
        <f>$B$16</f>
        <v>40</v>
      </c>
      <c r="AV637">
        <f>$B$16</f>
        <v>40</v>
      </c>
      <c r="AW637">
        <f>$B$16</f>
        <v>40</v>
      </c>
      <c r="AX637">
        <f>$B$16</f>
        <v>40</v>
      </c>
      <c r="AY637">
        <f>$B$16</f>
        <v>40</v>
      </c>
      <c r="AZ637">
        <f>$B$16</f>
        <v>40</v>
      </c>
      <c r="BA637">
        <f>$B$16</f>
        <v>40</v>
      </c>
    </row>
    <row r="638">
      <c r="B638" t="str">
        <f>IF($A638="","",VLOOKUP($A638,DADOS!$F:$R,2,FALSE))</f>
        <v/>
      </c>
      <c r="C638" t="str">
        <f>IF($A638="","",VLOOKUP($A638,DADOS!$F:$R,3,FALSE))</f>
        <v/>
      </c>
      <c r="D638" t="str">
        <f>IF($A638="","",VLOOKUP($A638,DADOS!$F:$R,4,FALSE))</f>
        <v/>
      </c>
      <c r="E638" t="str">
        <f>IF($A638="","",VLOOKUP($A638,DADOS!$F:$R,5,FALSE))</f>
        <v/>
      </c>
      <c r="F638" t="str">
        <f>IF($A638="","",VLOOKUP($A638,DADOS!$F:$R,6,FALSE))</f>
        <v/>
      </c>
      <c r="G638" t="str">
        <f>IF($A638="","",VLOOKUP($A638,DADOS!$F:$R,7,FALSE))</f>
        <v/>
      </c>
      <c r="H638" t="str">
        <f>IF($A638="","",VLOOKUP($A638,DADOS!$F:$R,8,FALSE))</f>
        <v/>
      </c>
      <c r="I638" t="str">
        <f>IF($A638="","",VLOOKUP($A638,DADOS!$F:$R,9,FALSE))</f>
        <v/>
      </c>
      <c r="J638" t="str">
        <f>IF($A638="","",VLOOKUP($A638,DADOS!$F:$R,10,FALSE))</f>
        <v/>
      </c>
      <c r="K638" t="str">
        <f>IF($A638="","",VLOOKUP($A638,DADOS!$F:$R,11,FALSE))</f>
        <v/>
      </c>
      <c r="L638" t="str">
        <f>IF($A638="","",VLOOKUP($A638,DADOS!$F:$R,12,FALSE))</f>
        <v/>
      </c>
      <c r="M638" t="str">
        <f>IF($A638="","",VLOOKUP($A638,DADOS!$F:$R,13,FALSE))</f>
        <v/>
      </c>
      <c r="P638">
        <f>IF($B$23="","",$B$23)</f>
        <v>32</v>
      </c>
      <c r="Q638">
        <f>IF($C$23="","",$C$23)</f>
        <v>16</v>
      </c>
      <c r="R638">
        <f>IF($D$23="","",$D$23)</f>
        <v>32</v>
      </c>
      <c r="S638">
        <f>IF(E$23="","",E$23)</f>
        <v>6</v>
      </c>
      <c r="T638">
        <f>IF(F$23="","",F$23)</f>
        <v>6</v>
      </c>
      <c r="U638">
        <f>IF(G$23="","",G$23)</f>
        <v>0.12</v>
      </c>
      <c r="V638">
        <f>IF(H$23="","",H$23)</f>
        <v>0.12</v>
      </c>
      <c r="W638">
        <f>IF($B$23="","",$B$23)</f>
        <v>32</v>
      </c>
      <c r="X638">
        <f>IF($C$23="","",$C$23)</f>
        <v>16</v>
      </c>
      <c r="Y638">
        <f>IF($D$23="","",$D$23)</f>
        <v>32</v>
      </c>
      <c r="Z638">
        <f>IF(L$23="","",L$23)</f>
        <v>0.12</v>
      </c>
      <c r="AA638">
        <f>IF(M$23="","",M$23)</f>
        <v>0.12</v>
      </c>
      <c r="AC638">
        <f>IF(B$22="","",B$22)</f>
        <v>48</v>
      </c>
      <c r="AD638">
        <f>IF(C$22="","",C$22)</f>
        <v>24</v>
      </c>
      <c r="AE638">
        <f>IF(D$22="","",D$22)</f>
        <v>48</v>
      </c>
      <c r="AF638">
        <f>IF(E$22="","",E$22)</f>
        <v>9</v>
      </c>
      <c r="AG638">
        <f>IF(F$22="","",F$22)</f>
        <v>9</v>
      </c>
      <c r="AH638">
        <f>IF(G$22="","",G$22)</f>
        <v>0.18</v>
      </c>
      <c r="AI638">
        <f>IF(H$22="","",H$22)</f>
        <v>0.18</v>
      </c>
      <c r="AJ638">
        <f>IF(I$22="","",I$22)</f>
        <v>1.7999999999999998</v>
      </c>
      <c r="AK638">
        <f>IF(J$22="","",J$22)</f>
        <v>1.7999999999999998</v>
      </c>
      <c r="AL638">
        <f>IF(K$22="","",K$22)</f>
        <v>0.09</v>
      </c>
      <c r="AM638">
        <f>IF(L$22="","",L$22)</f>
        <v>0.18</v>
      </c>
      <c r="AN638">
        <f>IF(M$22="","",M$22)</f>
        <v>0.18</v>
      </c>
      <c r="AP638">
        <f>$B$16</f>
        <v>40</v>
      </c>
      <c r="AQ638">
        <f>$B$16</f>
        <v>40</v>
      </c>
      <c r="AR638">
        <f>$B$16</f>
        <v>40</v>
      </c>
      <c r="AS638">
        <f>$B$16</f>
        <v>40</v>
      </c>
      <c r="AT638">
        <f>$B$16</f>
        <v>40</v>
      </c>
      <c r="AU638">
        <f>$B$16</f>
        <v>40</v>
      </c>
      <c r="AV638">
        <f>$B$16</f>
        <v>40</v>
      </c>
      <c r="AW638">
        <f>$B$16</f>
        <v>40</v>
      </c>
      <c r="AX638">
        <f>$B$16</f>
        <v>40</v>
      </c>
      <c r="AY638">
        <f>$B$16</f>
        <v>40</v>
      </c>
      <c r="AZ638">
        <f>$B$16</f>
        <v>40</v>
      </c>
      <c r="BA638">
        <f>$B$16</f>
        <v>40</v>
      </c>
    </row>
    <row r="639">
      <c r="B639" t="str">
        <f>IF($A639="","",VLOOKUP($A639,DADOS!$F:$R,2,FALSE))</f>
        <v/>
      </c>
      <c r="C639" t="str">
        <f>IF($A639="","",VLOOKUP($A639,DADOS!$F:$R,3,FALSE))</f>
        <v/>
      </c>
      <c r="D639" t="str">
        <f>IF($A639="","",VLOOKUP($A639,DADOS!$F:$R,4,FALSE))</f>
        <v/>
      </c>
      <c r="E639" t="str">
        <f>IF($A639="","",VLOOKUP($A639,DADOS!$F:$R,5,FALSE))</f>
        <v/>
      </c>
      <c r="F639" t="str">
        <f>IF($A639="","",VLOOKUP($A639,DADOS!$F:$R,6,FALSE))</f>
        <v/>
      </c>
      <c r="G639" t="str">
        <f>IF($A639="","",VLOOKUP($A639,DADOS!$F:$R,7,FALSE))</f>
        <v/>
      </c>
      <c r="H639" t="str">
        <f>IF($A639="","",VLOOKUP($A639,DADOS!$F:$R,8,FALSE))</f>
        <v/>
      </c>
      <c r="I639" t="str">
        <f>IF($A639="","",VLOOKUP($A639,DADOS!$F:$R,9,FALSE))</f>
        <v/>
      </c>
      <c r="J639" t="str">
        <f>IF($A639="","",VLOOKUP($A639,DADOS!$F:$R,10,FALSE))</f>
        <v/>
      </c>
      <c r="K639" t="str">
        <f>IF($A639="","",VLOOKUP($A639,DADOS!$F:$R,11,FALSE))</f>
        <v/>
      </c>
      <c r="L639" t="str">
        <f>IF($A639="","",VLOOKUP($A639,DADOS!$F:$R,12,FALSE))</f>
        <v/>
      </c>
      <c r="M639" t="str">
        <f>IF($A639="","",VLOOKUP($A639,DADOS!$F:$R,13,FALSE))</f>
        <v/>
      </c>
      <c r="P639">
        <f>IF($B$23="","",$B$23)</f>
        <v>32</v>
      </c>
      <c r="Q639">
        <f>IF($C$23="","",$C$23)</f>
        <v>16</v>
      </c>
      <c r="R639">
        <f>IF($D$23="","",$D$23)</f>
        <v>32</v>
      </c>
      <c r="S639">
        <f>IF(E$23="","",E$23)</f>
        <v>6</v>
      </c>
      <c r="T639">
        <f>IF(F$23="","",F$23)</f>
        <v>6</v>
      </c>
      <c r="U639">
        <f>IF(G$23="","",G$23)</f>
        <v>0.12</v>
      </c>
      <c r="V639">
        <f>IF(H$23="","",H$23)</f>
        <v>0.12</v>
      </c>
      <c r="W639">
        <f>IF($B$23="","",$B$23)</f>
        <v>32</v>
      </c>
      <c r="X639">
        <f>IF($C$23="","",$C$23)</f>
        <v>16</v>
      </c>
      <c r="Y639">
        <f>IF($D$23="","",$D$23)</f>
        <v>32</v>
      </c>
      <c r="Z639">
        <f>IF(L$23="","",L$23)</f>
        <v>0.12</v>
      </c>
      <c r="AA639">
        <f>IF(M$23="","",M$23)</f>
        <v>0.12</v>
      </c>
      <c r="AC639">
        <f>IF(B$22="","",B$22)</f>
        <v>48</v>
      </c>
      <c r="AD639">
        <f>IF(C$22="","",C$22)</f>
        <v>24</v>
      </c>
      <c r="AE639">
        <f>IF(D$22="","",D$22)</f>
        <v>48</v>
      </c>
      <c r="AF639">
        <f>IF(E$22="","",E$22)</f>
        <v>9</v>
      </c>
      <c r="AG639">
        <f>IF(F$22="","",F$22)</f>
        <v>9</v>
      </c>
      <c r="AH639">
        <f>IF(G$22="","",G$22)</f>
        <v>0.18</v>
      </c>
      <c r="AI639">
        <f>IF(H$22="","",H$22)</f>
        <v>0.18</v>
      </c>
      <c r="AJ639">
        <f>IF(I$22="","",I$22)</f>
        <v>1.7999999999999998</v>
      </c>
      <c r="AK639">
        <f>IF(J$22="","",J$22)</f>
        <v>1.7999999999999998</v>
      </c>
      <c r="AL639">
        <f>IF(K$22="","",K$22)</f>
        <v>0.09</v>
      </c>
      <c r="AM639">
        <f>IF(L$22="","",L$22)</f>
        <v>0.18</v>
      </c>
      <c r="AN639">
        <f>IF(M$22="","",M$22)</f>
        <v>0.18</v>
      </c>
      <c r="AP639">
        <f>$B$16</f>
        <v>40</v>
      </c>
      <c r="AQ639">
        <f>$B$16</f>
        <v>40</v>
      </c>
      <c r="AR639">
        <f>$B$16</f>
        <v>40</v>
      </c>
      <c r="AS639">
        <f>$B$16</f>
        <v>40</v>
      </c>
      <c r="AT639">
        <f>$B$16</f>
        <v>40</v>
      </c>
      <c r="AU639">
        <f>$B$16</f>
        <v>40</v>
      </c>
      <c r="AV639">
        <f>$B$16</f>
        <v>40</v>
      </c>
      <c r="AW639">
        <f>$B$16</f>
        <v>40</v>
      </c>
      <c r="AX639">
        <f>$B$16</f>
        <v>40</v>
      </c>
      <c r="AY639">
        <f>$B$16</f>
        <v>40</v>
      </c>
      <c r="AZ639">
        <f>$B$16</f>
        <v>40</v>
      </c>
      <c r="BA639">
        <f>$B$16</f>
        <v>40</v>
      </c>
    </row>
    <row r="640">
      <c r="B640" t="str">
        <f>IF($A640="","",VLOOKUP($A640,DADOS!$F:$R,2,FALSE))</f>
        <v/>
      </c>
      <c r="C640" t="str">
        <f>IF($A640="","",VLOOKUP($A640,DADOS!$F:$R,3,FALSE))</f>
        <v/>
      </c>
      <c r="D640" t="str">
        <f>IF($A640="","",VLOOKUP($A640,DADOS!$F:$R,4,FALSE))</f>
        <v/>
      </c>
      <c r="E640" t="str">
        <f>IF($A640="","",VLOOKUP($A640,DADOS!$F:$R,5,FALSE))</f>
        <v/>
      </c>
      <c r="F640" t="str">
        <f>IF($A640="","",VLOOKUP($A640,DADOS!$F:$R,6,FALSE))</f>
        <v/>
      </c>
      <c r="G640" t="str">
        <f>IF($A640="","",VLOOKUP($A640,DADOS!$F:$R,7,FALSE))</f>
        <v/>
      </c>
      <c r="H640" t="str">
        <f>IF($A640="","",VLOOKUP($A640,DADOS!$F:$R,8,FALSE))</f>
        <v/>
      </c>
      <c r="I640" t="str">
        <f>IF($A640="","",VLOOKUP($A640,DADOS!$F:$R,9,FALSE))</f>
        <v/>
      </c>
      <c r="J640" t="str">
        <f>IF($A640="","",VLOOKUP($A640,DADOS!$F:$R,10,FALSE))</f>
        <v/>
      </c>
      <c r="K640" t="str">
        <f>IF($A640="","",VLOOKUP($A640,DADOS!$F:$R,11,FALSE))</f>
        <v/>
      </c>
      <c r="L640" t="str">
        <f>IF($A640="","",VLOOKUP($A640,DADOS!$F:$R,12,FALSE))</f>
        <v/>
      </c>
      <c r="M640" t="str">
        <f>IF($A640="","",VLOOKUP($A640,DADOS!$F:$R,13,FALSE))</f>
        <v/>
      </c>
      <c r="P640">
        <f>IF($B$23="","",$B$23)</f>
        <v>32</v>
      </c>
      <c r="Q640">
        <f>IF($C$23="","",$C$23)</f>
        <v>16</v>
      </c>
      <c r="R640">
        <f>IF($D$23="","",$D$23)</f>
        <v>32</v>
      </c>
      <c r="S640">
        <f>IF(E$23="","",E$23)</f>
        <v>6</v>
      </c>
      <c r="T640">
        <f>IF(F$23="","",F$23)</f>
        <v>6</v>
      </c>
      <c r="U640">
        <f>IF(G$23="","",G$23)</f>
        <v>0.12</v>
      </c>
      <c r="V640">
        <f>IF(H$23="","",H$23)</f>
        <v>0.12</v>
      </c>
      <c r="W640">
        <f>IF($B$23="","",$B$23)</f>
        <v>32</v>
      </c>
      <c r="X640">
        <f>IF($C$23="","",$C$23)</f>
        <v>16</v>
      </c>
      <c r="Y640">
        <f>IF($D$23="","",$D$23)</f>
        <v>32</v>
      </c>
      <c r="Z640">
        <f>IF(L$23="","",L$23)</f>
        <v>0.12</v>
      </c>
      <c r="AA640">
        <f>IF(M$23="","",M$23)</f>
        <v>0.12</v>
      </c>
      <c r="AC640">
        <f>IF(B$22="","",B$22)</f>
        <v>48</v>
      </c>
      <c r="AD640">
        <f>IF(C$22="","",C$22)</f>
        <v>24</v>
      </c>
      <c r="AE640">
        <f>IF(D$22="","",D$22)</f>
        <v>48</v>
      </c>
      <c r="AF640">
        <f>IF(E$22="","",E$22)</f>
        <v>9</v>
      </c>
      <c r="AG640">
        <f>IF(F$22="","",F$22)</f>
        <v>9</v>
      </c>
      <c r="AH640">
        <f>IF(G$22="","",G$22)</f>
        <v>0.18</v>
      </c>
      <c r="AI640">
        <f>IF(H$22="","",H$22)</f>
        <v>0.18</v>
      </c>
      <c r="AJ640">
        <f>IF(I$22="","",I$22)</f>
        <v>1.7999999999999998</v>
      </c>
      <c r="AK640">
        <f>IF(J$22="","",J$22)</f>
        <v>1.7999999999999998</v>
      </c>
      <c r="AL640">
        <f>IF(K$22="","",K$22)</f>
        <v>0.09</v>
      </c>
      <c r="AM640">
        <f>IF(L$22="","",L$22)</f>
        <v>0.18</v>
      </c>
      <c r="AN640">
        <f>IF(M$22="","",M$22)</f>
        <v>0.18</v>
      </c>
      <c r="AP640">
        <f>$B$16</f>
        <v>40</v>
      </c>
      <c r="AQ640">
        <f>$B$16</f>
        <v>40</v>
      </c>
      <c r="AR640">
        <f>$B$16</f>
        <v>40</v>
      </c>
      <c r="AS640">
        <f>$B$16</f>
        <v>40</v>
      </c>
      <c r="AT640">
        <f>$B$16</f>
        <v>40</v>
      </c>
      <c r="AU640">
        <f>$B$16</f>
        <v>40</v>
      </c>
      <c r="AV640">
        <f>$B$16</f>
        <v>40</v>
      </c>
      <c r="AW640">
        <f>$B$16</f>
        <v>40</v>
      </c>
      <c r="AX640">
        <f>$B$16</f>
        <v>40</v>
      </c>
      <c r="AY640">
        <f>$B$16</f>
        <v>40</v>
      </c>
      <c r="AZ640">
        <f>$B$16</f>
        <v>40</v>
      </c>
      <c r="BA640">
        <f>$B$16</f>
        <v>40</v>
      </c>
    </row>
    <row r="641">
      <c r="B641" t="str">
        <f>IF($A641="","",VLOOKUP($A641,DADOS!$F:$R,2,FALSE))</f>
        <v/>
      </c>
      <c r="C641" t="str">
        <f>IF($A641="","",VLOOKUP($A641,DADOS!$F:$R,3,FALSE))</f>
        <v/>
      </c>
      <c r="D641" t="str">
        <f>IF($A641="","",VLOOKUP($A641,DADOS!$F:$R,4,FALSE))</f>
        <v/>
      </c>
      <c r="E641" t="str">
        <f>IF($A641="","",VLOOKUP($A641,DADOS!$F:$R,5,FALSE))</f>
        <v/>
      </c>
      <c r="F641" t="str">
        <f>IF($A641="","",VLOOKUP($A641,DADOS!$F:$R,6,FALSE))</f>
        <v/>
      </c>
      <c r="G641" t="str">
        <f>IF($A641="","",VLOOKUP($A641,DADOS!$F:$R,7,FALSE))</f>
        <v/>
      </c>
      <c r="H641" t="str">
        <f>IF($A641="","",VLOOKUP($A641,DADOS!$F:$R,8,FALSE))</f>
        <v/>
      </c>
      <c r="I641" t="str">
        <f>IF($A641="","",VLOOKUP($A641,DADOS!$F:$R,9,FALSE))</f>
        <v/>
      </c>
      <c r="J641" t="str">
        <f>IF($A641="","",VLOOKUP($A641,DADOS!$F:$R,10,FALSE))</f>
        <v/>
      </c>
      <c r="K641" t="str">
        <f>IF($A641="","",VLOOKUP($A641,DADOS!$F:$R,11,FALSE))</f>
        <v/>
      </c>
      <c r="L641" t="str">
        <f>IF($A641="","",VLOOKUP($A641,DADOS!$F:$R,12,FALSE))</f>
        <v/>
      </c>
      <c r="M641" t="str">
        <f>IF($A641="","",VLOOKUP($A641,DADOS!$F:$R,13,FALSE))</f>
        <v/>
      </c>
      <c r="P641">
        <f>IF($B$23="","",$B$23)</f>
        <v>32</v>
      </c>
      <c r="Q641">
        <f>IF($C$23="","",$C$23)</f>
        <v>16</v>
      </c>
      <c r="R641">
        <f>IF($D$23="","",$D$23)</f>
        <v>32</v>
      </c>
      <c r="S641">
        <f>IF(E$23="","",E$23)</f>
        <v>6</v>
      </c>
      <c r="T641">
        <f>IF(F$23="","",F$23)</f>
        <v>6</v>
      </c>
      <c r="U641">
        <f>IF(G$23="","",G$23)</f>
        <v>0.12</v>
      </c>
      <c r="V641">
        <f>IF(H$23="","",H$23)</f>
        <v>0.12</v>
      </c>
      <c r="W641">
        <f>IF($B$23="","",$B$23)</f>
        <v>32</v>
      </c>
      <c r="X641">
        <f>IF($C$23="","",$C$23)</f>
        <v>16</v>
      </c>
      <c r="Y641">
        <f>IF($D$23="","",$D$23)</f>
        <v>32</v>
      </c>
      <c r="Z641">
        <f>IF(L$23="","",L$23)</f>
        <v>0.12</v>
      </c>
      <c r="AA641">
        <f>IF(M$23="","",M$23)</f>
        <v>0.12</v>
      </c>
      <c r="AC641">
        <f>IF(B$22="","",B$22)</f>
        <v>48</v>
      </c>
      <c r="AD641">
        <f>IF(C$22="","",C$22)</f>
        <v>24</v>
      </c>
      <c r="AE641">
        <f>IF(D$22="","",D$22)</f>
        <v>48</v>
      </c>
      <c r="AF641">
        <f>IF(E$22="","",E$22)</f>
        <v>9</v>
      </c>
      <c r="AG641">
        <f>IF(F$22="","",F$22)</f>
        <v>9</v>
      </c>
      <c r="AH641">
        <f>IF(G$22="","",G$22)</f>
        <v>0.18</v>
      </c>
      <c r="AI641">
        <f>IF(H$22="","",H$22)</f>
        <v>0.18</v>
      </c>
      <c r="AJ641">
        <f>IF(I$22="","",I$22)</f>
        <v>1.7999999999999998</v>
      </c>
      <c r="AK641">
        <f>IF(J$22="","",J$22)</f>
        <v>1.7999999999999998</v>
      </c>
      <c r="AL641">
        <f>IF(K$22="","",K$22)</f>
        <v>0.09</v>
      </c>
      <c r="AM641">
        <f>IF(L$22="","",L$22)</f>
        <v>0.18</v>
      </c>
      <c r="AN641">
        <f>IF(M$22="","",M$22)</f>
        <v>0.18</v>
      </c>
      <c r="AP641">
        <f>$B$16</f>
        <v>40</v>
      </c>
      <c r="AQ641">
        <f>$B$16</f>
        <v>40</v>
      </c>
      <c r="AR641">
        <f>$B$16</f>
        <v>40</v>
      </c>
      <c r="AS641">
        <f>$B$16</f>
        <v>40</v>
      </c>
      <c r="AT641">
        <f>$B$16</f>
        <v>40</v>
      </c>
      <c r="AU641">
        <f>$B$16</f>
        <v>40</v>
      </c>
      <c r="AV641">
        <f>$B$16</f>
        <v>40</v>
      </c>
      <c r="AW641">
        <f>$B$16</f>
        <v>40</v>
      </c>
      <c r="AX641">
        <f>$B$16</f>
        <v>40</v>
      </c>
      <c r="AY641">
        <f>$B$16</f>
        <v>40</v>
      </c>
      <c r="AZ641">
        <f>$B$16</f>
        <v>40</v>
      </c>
      <c r="BA641">
        <f>$B$16</f>
        <v>40</v>
      </c>
    </row>
    <row r="642">
      <c r="B642" t="str">
        <f>IF($A642="","",VLOOKUP($A642,DADOS!$F:$R,2,FALSE))</f>
        <v/>
      </c>
      <c r="C642" t="str">
        <f>IF($A642="","",VLOOKUP($A642,DADOS!$F:$R,3,FALSE))</f>
        <v/>
      </c>
      <c r="D642" t="str">
        <f>IF($A642="","",VLOOKUP($A642,DADOS!$F:$R,4,FALSE))</f>
        <v/>
      </c>
      <c r="E642" t="str">
        <f>IF($A642="","",VLOOKUP($A642,DADOS!$F:$R,5,FALSE))</f>
        <v/>
      </c>
      <c r="F642" t="str">
        <f>IF($A642="","",VLOOKUP($A642,DADOS!$F:$R,6,FALSE))</f>
        <v/>
      </c>
      <c r="G642" t="str">
        <f>IF($A642="","",VLOOKUP($A642,DADOS!$F:$R,7,FALSE))</f>
        <v/>
      </c>
      <c r="H642" t="str">
        <f>IF($A642="","",VLOOKUP($A642,DADOS!$F:$R,8,FALSE))</f>
        <v/>
      </c>
      <c r="I642" t="str">
        <f>IF($A642="","",VLOOKUP($A642,DADOS!$F:$R,9,FALSE))</f>
        <v/>
      </c>
      <c r="J642" t="str">
        <f>IF($A642="","",VLOOKUP($A642,DADOS!$F:$R,10,FALSE))</f>
        <v/>
      </c>
      <c r="K642" t="str">
        <f>IF($A642="","",VLOOKUP($A642,DADOS!$F:$R,11,FALSE))</f>
        <v/>
      </c>
      <c r="L642" t="str">
        <f>IF($A642="","",VLOOKUP($A642,DADOS!$F:$R,12,FALSE))</f>
        <v/>
      </c>
      <c r="M642" t="str">
        <f>IF($A642="","",VLOOKUP($A642,DADOS!$F:$R,13,FALSE))</f>
        <v/>
      </c>
      <c r="P642">
        <f>IF($B$23="","",$B$23)</f>
        <v>32</v>
      </c>
      <c r="Q642">
        <f>IF($C$23="","",$C$23)</f>
        <v>16</v>
      </c>
      <c r="R642">
        <f>IF($D$23="","",$D$23)</f>
        <v>32</v>
      </c>
      <c r="S642">
        <f>IF(E$23="","",E$23)</f>
        <v>6</v>
      </c>
      <c r="T642">
        <f>IF(F$23="","",F$23)</f>
        <v>6</v>
      </c>
      <c r="U642">
        <f>IF(G$23="","",G$23)</f>
        <v>0.12</v>
      </c>
      <c r="V642">
        <f>IF(H$23="","",H$23)</f>
        <v>0.12</v>
      </c>
      <c r="W642">
        <f>IF($B$23="","",$B$23)</f>
        <v>32</v>
      </c>
      <c r="X642">
        <f>IF($C$23="","",$C$23)</f>
        <v>16</v>
      </c>
      <c r="Y642">
        <f>IF($D$23="","",$D$23)</f>
        <v>32</v>
      </c>
      <c r="Z642">
        <f>IF(L$23="","",L$23)</f>
        <v>0.12</v>
      </c>
      <c r="AA642">
        <f>IF(M$23="","",M$23)</f>
        <v>0.12</v>
      </c>
      <c r="AC642">
        <f>IF(B$22="","",B$22)</f>
        <v>48</v>
      </c>
      <c r="AD642">
        <f>IF(C$22="","",C$22)</f>
        <v>24</v>
      </c>
      <c r="AE642">
        <f>IF(D$22="","",D$22)</f>
        <v>48</v>
      </c>
      <c r="AF642">
        <f>IF(E$22="","",E$22)</f>
        <v>9</v>
      </c>
      <c r="AG642">
        <f>IF(F$22="","",F$22)</f>
        <v>9</v>
      </c>
      <c r="AH642">
        <f>IF(G$22="","",G$22)</f>
        <v>0.18</v>
      </c>
      <c r="AI642">
        <f>IF(H$22="","",H$22)</f>
        <v>0.18</v>
      </c>
      <c r="AJ642">
        <f>IF(I$22="","",I$22)</f>
        <v>1.7999999999999998</v>
      </c>
      <c r="AK642">
        <f>IF(J$22="","",J$22)</f>
        <v>1.7999999999999998</v>
      </c>
      <c r="AL642">
        <f>IF(K$22="","",K$22)</f>
        <v>0.09</v>
      </c>
      <c r="AM642">
        <f>IF(L$22="","",L$22)</f>
        <v>0.18</v>
      </c>
      <c r="AN642">
        <f>IF(M$22="","",M$22)</f>
        <v>0.18</v>
      </c>
      <c r="AP642">
        <f>$B$16</f>
        <v>40</v>
      </c>
      <c r="AQ642">
        <f>$B$16</f>
        <v>40</v>
      </c>
      <c r="AR642">
        <f>$B$16</f>
        <v>40</v>
      </c>
      <c r="AS642">
        <f>$B$16</f>
        <v>40</v>
      </c>
      <c r="AT642">
        <f>$B$16</f>
        <v>40</v>
      </c>
      <c r="AU642">
        <f>$B$16</f>
        <v>40</v>
      </c>
      <c r="AV642">
        <f>$B$16</f>
        <v>40</v>
      </c>
      <c r="AW642">
        <f>$B$16</f>
        <v>40</v>
      </c>
      <c r="AX642">
        <f>$B$16</f>
        <v>40</v>
      </c>
      <c r="AY642">
        <f>$B$16</f>
        <v>40</v>
      </c>
      <c r="AZ642">
        <f>$B$16</f>
        <v>40</v>
      </c>
      <c r="BA642">
        <f>$B$16</f>
        <v>40</v>
      </c>
    </row>
    <row r="643">
      <c r="B643" t="str">
        <f>IF($A643="","",VLOOKUP($A643,DADOS!$F:$R,2,FALSE))</f>
        <v/>
      </c>
      <c r="C643" t="str">
        <f>IF($A643="","",VLOOKUP($A643,DADOS!$F:$R,3,FALSE))</f>
        <v/>
      </c>
      <c r="D643" t="str">
        <f>IF($A643="","",VLOOKUP($A643,DADOS!$F:$R,4,FALSE))</f>
        <v/>
      </c>
      <c r="E643" t="str">
        <f>IF($A643="","",VLOOKUP($A643,DADOS!$F:$R,5,FALSE))</f>
        <v/>
      </c>
      <c r="F643" t="str">
        <f>IF($A643="","",VLOOKUP($A643,DADOS!$F:$R,6,FALSE))</f>
        <v/>
      </c>
      <c r="G643" t="str">
        <f>IF($A643="","",VLOOKUP($A643,DADOS!$F:$R,7,FALSE))</f>
        <v/>
      </c>
      <c r="H643" t="str">
        <f>IF($A643="","",VLOOKUP($A643,DADOS!$F:$R,8,FALSE))</f>
        <v/>
      </c>
      <c r="I643" t="str">
        <f>IF($A643="","",VLOOKUP($A643,DADOS!$F:$R,9,FALSE))</f>
        <v/>
      </c>
      <c r="J643" t="str">
        <f>IF($A643="","",VLOOKUP($A643,DADOS!$F:$R,10,FALSE))</f>
        <v/>
      </c>
      <c r="K643" t="str">
        <f>IF($A643="","",VLOOKUP($A643,DADOS!$F:$R,11,FALSE))</f>
        <v/>
      </c>
      <c r="L643" t="str">
        <f>IF($A643="","",VLOOKUP($A643,DADOS!$F:$R,12,FALSE))</f>
        <v/>
      </c>
      <c r="M643" t="str">
        <f>IF($A643="","",VLOOKUP($A643,DADOS!$F:$R,13,FALSE))</f>
        <v/>
      </c>
      <c r="P643">
        <f>IF($B$23="","",$B$23)</f>
        <v>32</v>
      </c>
      <c r="Q643">
        <f>IF($C$23="","",$C$23)</f>
        <v>16</v>
      </c>
      <c r="R643">
        <f>IF($D$23="","",$D$23)</f>
        <v>32</v>
      </c>
      <c r="S643">
        <f>IF(E$23="","",E$23)</f>
        <v>6</v>
      </c>
      <c r="T643">
        <f>IF(F$23="","",F$23)</f>
        <v>6</v>
      </c>
      <c r="U643">
        <f>IF(G$23="","",G$23)</f>
        <v>0.12</v>
      </c>
      <c r="V643">
        <f>IF(H$23="","",H$23)</f>
        <v>0.12</v>
      </c>
      <c r="W643">
        <f>IF($B$23="","",$B$23)</f>
        <v>32</v>
      </c>
      <c r="X643">
        <f>IF($C$23="","",$C$23)</f>
        <v>16</v>
      </c>
      <c r="Y643">
        <f>IF($D$23="","",$D$23)</f>
        <v>32</v>
      </c>
      <c r="Z643">
        <f>IF(L$23="","",L$23)</f>
        <v>0.12</v>
      </c>
      <c r="AA643">
        <f>IF(M$23="","",M$23)</f>
        <v>0.12</v>
      </c>
      <c r="AC643">
        <f>IF(B$22="","",B$22)</f>
        <v>48</v>
      </c>
      <c r="AD643">
        <f>IF(C$22="","",C$22)</f>
        <v>24</v>
      </c>
      <c r="AE643">
        <f>IF(D$22="","",D$22)</f>
        <v>48</v>
      </c>
      <c r="AF643">
        <f>IF(E$22="","",E$22)</f>
        <v>9</v>
      </c>
      <c r="AG643">
        <f>IF(F$22="","",F$22)</f>
        <v>9</v>
      </c>
      <c r="AH643">
        <f>IF(G$22="","",G$22)</f>
        <v>0.18</v>
      </c>
      <c r="AI643">
        <f>IF(H$22="","",H$22)</f>
        <v>0.18</v>
      </c>
      <c r="AJ643">
        <f>IF(I$22="","",I$22)</f>
        <v>1.7999999999999998</v>
      </c>
      <c r="AK643">
        <f>IF(J$22="","",J$22)</f>
        <v>1.7999999999999998</v>
      </c>
      <c r="AL643">
        <f>IF(K$22="","",K$22)</f>
        <v>0.09</v>
      </c>
      <c r="AM643">
        <f>IF(L$22="","",L$22)</f>
        <v>0.18</v>
      </c>
      <c r="AN643">
        <f>IF(M$22="","",M$22)</f>
        <v>0.18</v>
      </c>
      <c r="AP643">
        <f>$B$16</f>
        <v>40</v>
      </c>
      <c r="AQ643">
        <f>$B$16</f>
        <v>40</v>
      </c>
      <c r="AR643">
        <f>$B$16</f>
        <v>40</v>
      </c>
      <c r="AS643">
        <f>$B$16</f>
        <v>40</v>
      </c>
      <c r="AT643">
        <f>$B$16</f>
        <v>40</v>
      </c>
      <c r="AU643">
        <f>$B$16</f>
        <v>40</v>
      </c>
      <c r="AV643">
        <f>$B$16</f>
        <v>40</v>
      </c>
      <c r="AW643">
        <f>$B$16</f>
        <v>40</v>
      </c>
      <c r="AX643">
        <f>$B$16</f>
        <v>40</v>
      </c>
      <c r="AY643">
        <f>$B$16</f>
        <v>40</v>
      </c>
      <c r="AZ643">
        <f>$B$16</f>
        <v>40</v>
      </c>
      <c r="BA643">
        <f>$B$16</f>
        <v>40</v>
      </c>
    </row>
    <row r="644">
      <c r="B644" t="str">
        <f>IF($A644="","",VLOOKUP($A644,DADOS!$F:$R,2,FALSE))</f>
        <v/>
      </c>
      <c r="C644" t="str">
        <f>IF($A644="","",VLOOKUP($A644,DADOS!$F:$R,3,FALSE))</f>
        <v/>
      </c>
      <c r="D644" t="str">
        <f>IF($A644="","",VLOOKUP($A644,DADOS!$F:$R,4,FALSE))</f>
        <v/>
      </c>
      <c r="E644" t="str">
        <f>IF($A644="","",VLOOKUP($A644,DADOS!$F:$R,5,FALSE))</f>
        <v/>
      </c>
      <c r="F644" t="str">
        <f>IF($A644="","",VLOOKUP($A644,DADOS!$F:$R,6,FALSE))</f>
        <v/>
      </c>
      <c r="G644" t="str">
        <f>IF($A644="","",VLOOKUP($A644,DADOS!$F:$R,7,FALSE))</f>
        <v/>
      </c>
      <c r="H644" t="str">
        <f>IF($A644="","",VLOOKUP($A644,DADOS!$F:$R,8,FALSE))</f>
        <v/>
      </c>
      <c r="I644" t="str">
        <f>IF($A644="","",VLOOKUP($A644,DADOS!$F:$R,9,FALSE))</f>
        <v/>
      </c>
      <c r="J644" t="str">
        <f>IF($A644="","",VLOOKUP($A644,DADOS!$F:$R,10,FALSE))</f>
        <v/>
      </c>
      <c r="K644" t="str">
        <f>IF($A644="","",VLOOKUP($A644,DADOS!$F:$R,11,FALSE))</f>
        <v/>
      </c>
      <c r="L644" t="str">
        <f>IF($A644="","",VLOOKUP($A644,DADOS!$F:$R,12,FALSE))</f>
        <v/>
      </c>
      <c r="M644" t="str">
        <f>IF($A644="","",VLOOKUP($A644,DADOS!$F:$R,13,FALSE))</f>
        <v/>
      </c>
      <c r="P644">
        <f>IF($B$23="","",$B$23)</f>
        <v>32</v>
      </c>
      <c r="Q644">
        <f>IF($C$23="","",$C$23)</f>
        <v>16</v>
      </c>
      <c r="R644">
        <f>IF($D$23="","",$D$23)</f>
        <v>32</v>
      </c>
      <c r="S644">
        <f>IF(E$23="","",E$23)</f>
        <v>6</v>
      </c>
      <c r="T644">
        <f>IF(F$23="","",F$23)</f>
        <v>6</v>
      </c>
      <c r="U644">
        <f>IF(G$23="","",G$23)</f>
        <v>0.12</v>
      </c>
      <c r="V644">
        <f>IF(H$23="","",H$23)</f>
        <v>0.12</v>
      </c>
      <c r="W644">
        <f>IF($B$23="","",$B$23)</f>
        <v>32</v>
      </c>
      <c r="X644">
        <f>IF($C$23="","",$C$23)</f>
        <v>16</v>
      </c>
      <c r="Y644">
        <f>IF($D$23="","",$D$23)</f>
        <v>32</v>
      </c>
      <c r="Z644">
        <f>IF(L$23="","",L$23)</f>
        <v>0.12</v>
      </c>
      <c r="AA644">
        <f>IF(M$23="","",M$23)</f>
        <v>0.12</v>
      </c>
      <c r="AC644">
        <f>IF(B$22="","",B$22)</f>
        <v>48</v>
      </c>
      <c r="AD644">
        <f>IF(C$22="","",C$22)</f>
        <v>24</v>
      </c>
      <c r="AE644">
        <f>IF(D$22="","",D$22)</f>
        <v>48</v>
      </c>
      <c r="AF644">
        <f>IF(E$22="","",E$22)</f>
        <v>9</v>
      </c>
      <c r="AG644">
        <f>IF(F$22="","",F$22)</f>
        <v>9</v>
      </c>
      <c r="AH644">
        <f>IF(G$22="","",G$22)</f>
        <v>0.18</v>
      </c>
      <c r="AI644">
        <f>IF(H$22="","",H$22)</f>
        <v>0.18</v>
      </c>
      <c r="AJ644">
        <f>IF(I$22="","",I$22)</f>
        <v>1.7999999999999998</v>
      </c>
      <c r="AK644">
        <f>IF(J$22="","",J$22)</f>
        <v>1.7999999999999998</v>
      </c>
      <c r="AL644">
        <f>IF(K$22="","",K$22)</f>
        <v>0.09</v>
      </c>
      <c r="AM644">
        <f>IF(L$22="","",L$22)</f>
        <v>0.18</v>
      </c>
      <c r="AN644">
        <f>IF(M$22="","",M$22)</f>
        <v>0.18</v>
      </c>
      <c r="AP644">
        <f>$B$16</f>
        <v>40</v>
      </c>
      <c r="AQ644">
        <f>$B$16</f>
        <v>40</v>
      </c>
      <c r="AR644">
        <f>$B$16</f>
        <v>40</v>
      </c>
      <c r="AS644">
        <f>$B$16</f>
        <v>40</v>
      </c>
      <c r="AT644">
        <f>$B$16</f>
        <v>40</v>
      </c>
      <c r="AU644">
        <f>$B$16</f>
        <v>40</v>
      </c>
      <c r="AV644">
        <f>$B$16</f>
        <v>40</v>
      </c>
      <c r="AW644">
        <f>$B$16</f>
        <v>40</v>
      </c>
      <c r="AX644">
        <f>$B$16</f>
        <v>40</v>
      </c>
      <c r="AY644">
        <f>$B$16</f>
        <v>40</v>
      </c>
      <c r="AZ644">
        <f>$B$16</f>
        <v>40</v>
      </c>
      <c r="BA644">
        <f>$B$16</f>
        <v>40</v>
      </c>
    </row>
    <row r="645">
      <c r="B645" t="str">
        <f>IF($A645="","",VLOOKUP($A645,DADOS!$F:$R,2,FALSE))</f>
        <v/>
      </c>
      <c r="C645" t="str">
        <f>IF($A645="","",VLOOKUP($A645,DADOS!$F:$R,3,FALSE))</f>
        <v/>
      </c>
      <c r="D645" t="str">
        <f>IF($A645="","",VLOOKUP($A645,DADOS!$F:$R,4,FALSE))</f>
        <v/>
      </c>
      <c r="E645" t="str">
        <f>IF($A645="","",VLOOKUP($A645,DADOS!$F:$R,5,FALSE))</f>
        <v/>
      </c>
      <c r="F645" t="str">
        <f>IF($A645="","",VLOOKUP($A645,DADOS!$F:$R,6,FALSE))</f>
        <v/>
      </c>
      <c r="G645" t="str">
        <f>IF($A645="","",VLOOKUP($A645,DADOS!$F:$R,7,FALSE))</f>
        <v/>
      </c>
      <c r="H645" t="str">
        <f>IF($A645="","",VLOOKUP($A645,DADOS!$F:$R,8,FALSE))</f>
        <v/>
      </c>
      <c r="I645" t="str">
        <f>IF($A645="","",VLOOKUP($A645,DADOS!$F:$R,9,FALSE))</f>
        <v/>
      </c>
      <c r="J645" t="str">
        <f>IF($A645="","",VLOOKUP($A645,DADOS!$F:$R,10,FALSE))</f>
        <v/>
      </c>
      <c r="K645" t="str">
        <f>IF($A645="","",VLOOKUP($A645,DADOS!$F:$R,11,FALSE))</f>
        <v/>
      </c>
      <c r="L645" t="str">
        <f>IF($A645="","",VLOOKUP($A645,DADOS!$F:$R,12,FALSE))</f>
        <v/>
      </c>
      <c r="M645" t="str">
        <f>IF($A645="","",VLOOKUP($A645,DADOS!$F:$R,13,FALSE))</f>
        <v/>
      </c>
      <c r="P645">
        <f>IF($B$23="","",$B$23)</f>
        <v>32</v>
      </c>
      <c r="Q645">
        <f>IF($C$23="","",$C$23)</f>
        <v>16</v>
      </c>
      <c r="R645">
        <f>IF($D$23="","",$D$23)</f>
        <v>32</v>
      </c>
      <c r="S645">
        <f>IF(E$23="","",E$23)</f>
        <v>6</v>
      </c>
      <c r="T645">
        <f>IF(F$23="","",F$23)</f>
        <v>6</v>
      </c>
      <c r="U645">
        <f>IF(G$23="","",G$23)</f>
        <v>0.12</v>
      </c>
      <c r="V645">
        <f>IF(H$23="","",H$23)</f>
        <v>0.12</v>
      </c>
      <c r="W645">
        <f>IF($B$23="","",$B$23)</f>
        <v>32</v>
      </c>
      <c r="X645">
        <f>IF($C$23="","",$C$23)</f>
        <v>16</v>
      </c>
      <c r="Y645">
        <f>IF($D$23="","",$D$23)</f>
        <v>32</v>
      </c>
      <c r="Z645">
        <f>IF(L$23="","",L$23)</f>
        <v>0.12</v>
      </c>
      <c r="AA645">
        <f>IF(M$23="","",M$23)</f>
        <v>0.12</v>
      </c>
      <c r="AC645">
        <f>IF(B$22="","",B$22)</f>
        <v>48</v>
      </c>
      <c r="AD645">
        <f>IF(C$22="","",C$22)</f>
        <v>24</v>
      </c>
      <c r="AE645">
        <f>IF(D$22="","",D$22)</f>
        <v>48</v>
      </c>
      <c r="AF645">
        <f>IF(E$22="","",E$22)</f>
        <v>9</v>
      </c>
      <c r="AG645">
        <f>IF(F$22="","",F$22)</f>
        <v>9</v>
      </c>
      <c r="AH645">
        <f>IF(G$22="","",G$22)</f>
        <v>0.18</v>
      </c>
      <c r="AI645">
        <f>IF(H$22="","",H$22)</f>
        <v>0.18</v>
      </c>
      <c r="AJ645">
        <f>IF(I$22="","",I$22)</f>
        <v>1.7999999999999998</v>
      </c>
      <c r="AK645">
        <f>IF(J$22="","",J$22)</f>
        <v>1.7999999999999998</v>
      </c>
      <c r="AL645">
        <f>IF(K$22="","",K$22)</f>
        <v>0.09</v>
      </c>
      <c r="AM645">
        <f>IF(L$22="","",L$22)</f>
        <v>0.18</v>
      </c>
      <c r="AN645">
        <f>IF(M$22="","",M$22)</f>
        <v>0.18</v>
      </c>
      <c r="AP645">
        <f>$B$16</f>
        <v>40</v>
      </c>
      <c r="AQ645">
        <f>$B$16</f>
        <v>40</v>
      </c>
      <c r="AR645">
        <f>$B$16</f>
        <v>40</v>
      </c>
      <c r="AS645">
        <f>$B$16</f>
        <v>40</v>
      </c>
      <c r="AT645">
        <f>$B$16</f>
        <v>40</v>
      </c>
      <c r="AU645">
        <f>$B$16</f>
        <v>40</v>
      </c>
      <c r="AV645">
        <f>$B$16</f>
        <v>40</v>
      </c>
      <c r="AW645">
        <f>$B$16</f>
        <v>40</v>
      </c>
      <c r="AX645">
        <f>$B$16</f>
        <v>40</v>
      </c>
      <c r="AY645">
        <f>$B$16</f>
        <v>40</v>
      </c>
      <c r="AZ645">
        <f>$B$16</f>
        <v>40</v>
      </c>
      <c r="BA645">
        <f>$B$16</f>
        <v>40</v>
      </c>
    </row>
    <row r="646">
      <c r="B646" t="str">
        <f>IF($A646="","",VLOOKUP($A646,DADOS!$F:$R,2,FALSE))</f>
        <v/>
      </c>
      <c r="C646" t="str">
        <f>IF($A646="","",VLOOKUP($A646,DADOS!$F:$R,3,FALSE))</f>
        <v/>
      </c>
      <c r="D646" t="str">
        <f>IF($A646="","",VLOOKUP($A646,DADOS!$F:$R,4,FALSE))</f>
        <v/>
      </c>
      <c r="E646" t="str">
        <f>IF($A646="","",VLOOKUP($A646,DADOS!$F:$R,5,FALSE))</f>
        <v/>
      </c>
      <c r="F646" t="str">
        <f>IF($A646="","",VLOOKUP($A646,DADOS!$F:$R,6,FALSE))</f>
        <v/>
      </c>
      <c r="G646" t="str">
        <f>IF($A646="","",VLOOKUP($A646,DADOS!$F:$R,7,FALSE))</f>
        <v/>
      </c>
      <c r="H646" t="str">
        <f>IF($A646="","",VLOOKUP($A646,DADOS!$F:$R,8,FALSE))</f>
        <v/>
      </c>
      <c r="I646" t="str">
        <f>IF($A646="","",VLOOKUP($A646,DADOS!$F:$R,9,FALSE))</f>
        <v/>
      </c>
      <c r="J646" t="str">
        <f>IF($A646="","",VLOOKUP($A646,DADOS!$F:$R,10,FALSE))</f>
        <v/>
      </c>
      <c r="K646" t="str">
        <f>IF($A646="","",VLOOKUP($A646,DADOS!$F:$R,11,FALSE))</f>
        <v/>
      </c>
      <c r="L646" t="str">
        <f>IF($A646="","",VLOOKUP($A646,DADOS!$F:$R,12,FALSE))</f>
        <v/>
      </c>
      <c r="M646" t="str">
        <f>IF($A646="","",VLOOKUP($A646,DADOS!$F:$R,13,FALSE))</f>
        <v/>
      </c>
      <c r="P646">
        <f>IF($B$23="","",$B$23)</f>
        <v>32</v>
      </c>
      <c r="Q646">
        <f>IF($C$23="","",$C$23)</f>
        <v>16</v>
      </c>
      <c r="R646">
        <f>IF($D$23="","",$D$23)</f>
        <v>32</v>
      </c>
      <c r="S646">
        <f>IF(E$23="","",E$23)</f>
        <v>6</v>
      </c>
      <c r="T646">
        <f>IF(F$23="","",F$23)</f>
        <v>6</v>
      </c>
      <c r="U646">
        <f>IF(G$23="","",G$23)</f>
        <v>0.12</v>
      </c>
      <c r="V646">
        <f>IF(H$23="","",H$23)</f>
        <v>0.12</v>
      </c>
      <c r="W646">
        <f>IF($B$23="","",$B$23)</f>
        <v>32</v>
      </c>
      <c r="X646">
        <f>IF($C$23="","",$C$23)</f>
        <v>16</v>
      </c>
      <c r="Y646">
        <f>IF($D$23="","",$D$23)</f>
        <v>32</v>
      </c>
      <c r="Z646">
        <f>IF(L$23="","",L$23)</f>
        <v>0.12</v>
      </c>
      <c r="AA646">
        <f>IF(M$23="","",M$23)</f>
        <v>0.12</v>
      </c>
      <c r="AC646">
        <f>IF(B$22="","",B$22)</f>
        <v>48</v>
      </c>
      <c r="AD646">
        <f>IF(C$22="","",C$22)</f>
        <v>24</v>
      </c>
      <c r="AE646">
        <f>IF(D$22="","",D$22)</f>
        <v>48</v>
      </c>
      <c r="AF646">
        <f>IF(E$22="","",E$22)</f>
        <v>9</v>
      </c>
      <c r="AG646">
        <f>IF(F$22="","",F$22)</f>
        <v>9</v>
      </c>
      <c r="AH646">
        <f>IF(G$22="","",G$22)</f>
        <v>0.18</v>
      </c>
      <c r="AI646">
        <f>IF(H$22="","",H$22)</f>
        <v>0.18</v>
      </c>
      <c r="AJ646">
        <f>IF(I$22="","",I$22)</f>
        <v>1.7999999999999998</v>
      </c>
      <c r="AK646">
        <f>IF(J$22="","",J$22)</f>
        <v>1.7999999999999998</v>
      </c>
      <c r="AL646">
        <f>IF(K$22="","",K$22)</f>
        <v>0.09</v>
      </c>
      <c r="AM646">
        <f>IF(L$22="","",L$22)</f>
        <v>0.18</v>
      </c>
      <c r="AN646">
        <f>IF(M$22="","",M$22)</f>
        <v>0.18</v>
      </c>
      <c r="AP646">
        <f>$B$16</f>
        <v>40</v>
      </c>
      <c r="AQ646">
        <f>$B$16</f>
        <v>40</v>
      </c>
      <c r="AR646">
        <f>$B$16</f>
        <v>40</v>
      </c>
      <c r="AS646">
        <f>$B$16</f>
        <v>40</v>
      </c>
      <c r="AT646">
        <f>$B$16</f>
        <v>40</v>
      </c>
      <c r="AU646">
        <f>$B$16</f>
        <v>40</v>
      </c>
      <c r="AV646">
        <f>$B$16</f>
        <v>40</v>
      </c>
      <c r="AW646">
        <f>$B$16</f>
        <v>40</v>
      </c>
      <c r="AX646">
        <f>$B$16</f>
        <v>40</v>
      </c>
      <c r="AY646">
        <f>$B$16</f>
        <v>40</v>
      </c>
      <c r="AZ646">
        <f>$B$16</f>
        <v>40</v>
      </c>
      <c r="BA646">
        <f>$B$16</f>
        <v>40</v>
      </c>
    </row>
    <row r="647">
      <c r="B647" t="str">
        <f>IF($A647="","",VLOOKUP($A647,DADOS!$F:$R,2,FALSE))</f>
        <v/>
      </c>
      <c r="C647" t="str">
        <f>IF($A647="","",VLOOKUP($A647,DADOS!$F:$R,3,FALSE))</f>
        <v/>
      </c>
      <c r="D647" t="str">
        <f>IF($A647="","",VLOOKUP($A647,DADOS!$F:$R,4,FALSE))</f>
        <v/>
      </c>
      <c r="E647" t="str">
        <f>IF($A647="","",VLOOKUP($A647,DADOS!$F:$R,5,FALSE))</f>
        <v/>
      </c>
      <c r="F647" t="str">
        <f>IF($A647="","",VLOOKUP($A647,DADOS!$F:$R,6,FALSE))</f>
        <v/>
      </c>
      <c r="G647" t="str">
        <f>IF($A647="","",VLOOKUP($A647,DADOS!$F:$R,7,FALSE))</f>
        <v/>
      </c>
      <c r="H647" t="str">
        <f>IF($A647="","",VLOOKUP($A647,DADOS!$F:$R,8,FALSE))</f>
        <v/>
      </c>
      <c r="I647" t="str">
        <f>IF($A647="","",VLOOKUP($A647,DADOS!$F:$R,9,FALSE))</f>
        <v/>
      </c>
      <c r="J647" t="str">
        <f>IF($A647="","",VLOOKUP($A647,DADOS!$F:$R,10,FALSE))</f>
        <v/>
      </c>
      <c r="K647" t="str">
        <f>IF($A647="","",VLOOKUP($A647,DADOS!$F:$R,11,FALSE))</f>
        <v/>
      </c>
      <c r="L647" t="str">
        <f>IF($A647="","",VLOOKUP($A647,DADOS!$F:$R,12,FALSE))</f>
        <v/>
      </c>
      <c r="M647" t="str">
        <f>IF($A647="","",VLOOKUP($A647,DADOS!$F:$R,13,FALSE))</f>
        <v/>
      </c>
      <c r="P647">
        <f>IF($B$23="","",$B$23)</f>
        <v>32</v>
      </c>
      <c r="Q647">
        <f>IF($C$23="","",$C$23)</f>
        <v>16</v>
      </c>
      <c r="R647">
        <f>IF($D$23="","",$D$23)</f>
        <v>32</v>
      </c>
      <c r="S647">
        <f>IF(E$23="","",E$23)</f>
        <v>6</v>
      </c>
      <c r="T647">
        <f>IF(F$23="","",F$23)</f>
        <v>6</v>
      </c>
      <c r="U647">
        <f>IF(G$23="","",G$23)</f>
        <v>0.12</v>
      </c>
      <c r="V647">
        <f>IF(H$23="","",H$23)</f>
        <v>0.12</v>
      </c>
      <c r="W647">
        <f>IF($B$23="","",$B$23)</f>
        <v>32</v>
      </c>
      <c r="X647">
        <f>IF($C$23="","",$C$23)</f>
        <v>16</v>
      </c>
      <c r="Y647">
        <f>IF($D$23="","",$D$23)</f>
        <v>32</v>
      </c>
      <c r="Z647">
        <f>IF(L$23="","",L$23)</f>
        <v>0.12</v>
      </c>
      <c r="AA647">
        <f>IF(M$23="","",M$23)</f>
        <v>0.12</v>
      </c>
      <c r="AC647">
        <f>IF(B$22="","",B$22)</f>
        <v>48</v>
      </c>
      <c r="AD647">
        <f>IF(C$22="","",C$22)</f>
        <v>24</v>
      </c>
      <c r="AE647">
        <f>IF(D$22="","",D$22)</f>
        <v>48</v>
      </c>
      <c r="AF647">
        <f>IF(E$22="","",E$22)</f>
        <v>9</v>
      </c>
      <c r="AG647">
        <f>IF(F$22="","",F$22)</f>
        <v>9</v>
      </c>
      <c r="AH647">
        <f>IF(G$22="","",G$22)</f>
        <v>0.18</v>
      </c>
      <c r="AI647">
        <f>IF(H$22="","",H$22)</f>
        <v>0.18</v>
      </c>
      <c r="AJ647">
        <f>IF(I$22="","",I$22)</f>
        <v>1.7999999999999998</v>
      </c>
      <c r="AK647">
        <f>IF(J$22="","",J$22)</f>
        <v>1.7999999999999998</v>
      </c>
      <c r="AL647">
        <f>IF(K$22="","",K$22)</f>
        <v>0.09</v>
      </c>
      <c r="AM647">
        <f>IF(L$22="","",L$22)</f>
        <v>0.18</v>
      </c>
      <c r="AN647">
        <f>IF(M$22="","",M$22)</f>
        <v>0.18</v>
      </c>
      <c r="AP647">
        <f>$B$16</f>
        <v>40</v>
      </c>
      <c r="AQ647">
        <f>$B$16</f>
        <v>40</v>
      </c>
      <c r="AR647">
        <f>$B$16</f>
        <v>40</v>
      </c>
      <c r="AS647">
        <f>$B$16</f>
        <v>40</v>
      </c>
      <c r="AT647">
        <f>$B$16</f>
        <v>40</v>
      </c>
      <c r="AU647">
        <f>$B$16</f>
        <v>40</v>
      </c>
      <c r="AV647">
        <f>$B$16</f>
        <v>40</v>
      </c>
      <c r="AW647">
        <f>$B$16</f>
        <v>40</v>
      </c>
      <c r="AX647">
        <f>$B$16</f>
        <v>40</v>
      </c>
      <c r="AY647">
        <f>$B$16</f>
        <v>40</v>
      </c>
      <c r="AZ647">
        <f>$B$16</f>
        <v>40</v>
      </c>
      <c r="BA647">
        <f>$B$16</f>
        <v>40</v>
      </c>
    </row>
    <row r="648">
      <c r="B648" t="str">
        <f>IF($A648="","",VLOOKUP($A648,DADOS!$F:$R,2,FALSE))</f>
        <v/>
      </c>
      <c r="C648" t="str">
        <f>IF($A648="","",VLOOKUP($A648,DADOS!$F:$R,3,FALSE))</f>
        <v/>
      </c>
      <c r="D648" t="str">
        <f>IF($A648="","",VLOOKUP($A648,DADOS!$F:$R,4,FALSE))</f>
        <v/>
      </c>
      <c r="E648" t="str">
        <f>IF($A648="","",VLOOKUP($A648,DADOS!$F:$R,5,FALSE))</f>
        <v/>
      </c>
      <c r="F648" t="str">
        <f>IF($A648="","",VLOOKUP($A648,DADOS!$F:$R,6,FALSE))</f>
        <v/>
      </c>
      <c r="G648" t="str">
        <f>IF($A648="","",VLOOKUP($A648,DADOS!$F:$R,7,FALSE))</f>
        <v/>
      </c>
      <c r="H648" t="str">
        <f>IF($A648="","",VLOOKUP($A648,DADOS!$F:$R,8,FALSE))</f>
        <v/>
      </c>
      <c r="I648" t="str">
        <f>IF($A648="","",VLOOKUP($A648,DADOS!$F:$R,9,FALSE))</f>
        <v/>
      </c>
      <c r="J648" t="str">
        <f>IF($A648="","",VLOOKUP($A648,DADOS!$F:$R,10,FALSE))</f>
        <v/>
      </c>
      <c r="K648" t="str">
        <f>IF($A648="","",VLOOKUP($A648,DADOS!$F:$R,11,FALSE))</f>
        <v/>
      </c>
      <c r="L648" t="str">
        <f>IF($A648="","",VLOOKUP($A648,DADOS!$F:$R,12,FALSE))</f>
        <v/>
      </c>
      <c r="M648" t="str">
        <f>IF($A648="","",VLOOKUP($A648,DADOS!$F:$R,13,FALSE))</f>
        <v/>
      </c>
      <c r="P648">
        <f>IF($B$23="","",$B$23)</f>
        <v>32</v>
      </c>
      <c r="Q648">
        <f>IF($C$23="","",$C$23)</f>
        <v>16</v>
      </c>
      <c r="R648">
        <f>IF($D$23="","",$D$23)</f>
        <v>32</v>
      </c>
      <c r="S648">
        <f>IF(E$23="","",E$23)</f>
        <v>6</v>
      </c>
      <c r="T648">
        <f>IF(F$23="","",F$23)</f>
        <v>6</v>
      </c>
      <c r="U648">
        <f>IF(G$23="","",G$23)</f>
        <v>0.12</v>
      </c>
      <c r="V648">
        <f>IF(H$23="","",H$23)</f>
        <v>0.12</v>
      </c>
      <c r="W648">
        <f>IF($B$23="","",$B$23)</f>
        <v>32</v>
      </c>
      <c r="X648">
        <f>IF($C$23="","",$C$23)</f>
        <v>16</v>
      </c>
      <c r="Y648">
        <f>IF($D$23="","",$D$23)</f>
        <v>32</v>
      </c>
      <c r="Z648">
        <f>IF(L$23="","",L$23)</f>
        <v>0.12</v>
      </c>
      <c r="AA648">
        <f>IF(M$23="","",M$23)</f>
        <v>0.12</v>
      </c>
      <c r="AC648">
        <f>IF(B$22="","",B$22)</f>
        <v>48</v>
      </c>
      <c r="AD648">
        <f>IF(C$22="","",C$22)</f>
        <v>24</v>
      </c>
      <c r="AE648">
        <f>IF(D$22="","",D$22)</f>
        <v>48</v>
      </c>
      <c r="AF648">
        <f>IF(E$22="","",E$22)</f>
        <v>9</v>
      </c>
      <c r="AG648">
        <f>IF(F$22="","",F$22)</f>
        <v>9</v>
      </c>
      <c r="AH648">
        <f>IF(G$22="","",G$22)</f>
        <v>0.18</v>
      </c>
      <c r="AI648">
        <f>IF(H$22="","",H$22)</f>
        <v>0.18</v>
      </c>
      <c r="AJ648">
        <f>IF(I$22="","",I$22)</f>
        <v>1.7999999999999998</v>
      </c>
      <c r="AK648">
        <f>IF(J$22="","",J$22)</f>
        <v>1.7999999999999998</v>
      </c>
      <c r="AL648">
        <f>IF(K$22="","",K$22)</f>
        <v>0.09</v>
      </c>
      <c r="AM648">
        <f>IF(L$22="","",L$22)</f>
        <v>0.18</v>
      </c>
      <c r="AN648">
        <f>IF(M$22="","",M$22)</f>
        <v>0.18</v>
      </c>
      <c r="AP648">
        <f>$B$16</f>
        <v>40</v>
      </c>
      <c r="AQ648">
        <f>$B$16</f>
        <v>40</v>
      </c>
      <c r="AR648">
        <f>$B$16</f>
        <v>40</v>
      </c>
      <c r="AS648">
        <f>$B$16</f>
        <v>40</v>
      </c>
      <c r="AT648">
        <f>$B$16</f>
        <v>40</v>
      </c>
      <c r="AU648">
        <f>$B$16</f>
        <v>40</v>
      </c>
      <c r="AV648">
        <f>$B$16</f>
        <v>40</v>
      </c>
      <c r="AW648">
        <f>$B$16</f>
        <v>40</v>
      </c>
      <c r="AX648">
        <f>$B$16</f>
        <v>40</v>
      </c>
      <c r="AY648">
        <f>$B$16</f>
        <v>40</v>
      </c>
      <c r="AZ648">
        <f>$B$16</f>
        <v>40</v>
      </c>
      <c r="BA648">
        <f>$B$16</f>
        <v>40</v>
      </c>
    </row>
    <row r="649">
      <c r="B649" t="str">
        <f>IF($A649="","",VLOOKUP($A649,DADOS!$F:$R,2,FALSE))</f>
        <v/>
      </c>
      <c r="C649" t="str">
        <f>IF($A649="","",VLOOKUP($A649,DADOS!$F:$R,3,FALSE))</f>
        <v/>
      </c>
      <c r="D649" t="str">
        <f>IF($A649="","",VLOOKUP($A649,DADOS!$F:$R,4,FALSE))</f>
        <v/>
      </c>
      <c r="E649" t="str">
        <f>IF($A649="","",VLOOKUP($A649,DADOS!$F:$R,5,FALSE))</f>
        <v/>
      </c>
      <c r="F649" t="str">
        <f>IF($A649="","",VLOOKUP($A649,DADOS!$F:$R,6,FALSE))</f>
        <v/>
      </c>
      <c r="G649" t="str">
        <f>IF($A649="","",VLOOKUP($A649,DADOS!$F:$R,7,FALSE))</f>
        <v/>
      </c>
      <c r="H649" t="str">
        <f>IF($A649="","",VLOOKUP($A649,DADOS!$F:$R,8,FALSE))</f>
        <v/>
      </c>
      <c r="I649" t="str">
        <f>IF($A649="","",VLOOKUP($A649,DADOS!$F:$R,9,FALSE))</f>
        <v/>
      </c>
      <c r="J649" t="str">
        <f>IF($A649="","",VLOOKUP($A649,DADOS!$F:$R,10,FALSE))</f>
        <v/>
      </c>
      <c r="K649" t="str">
        <f>IF($A649="","",VLOOKUP($A649,DADOS!$F:$R,11,FALSE))</f>
        <v/>
      </c>
      <c r="L649" t="str">
        <f>IF($A649="","",VLOOKUP($A649,DADOS!$F:$R,12,FALSE))</f>
        <v/>
      </c>
      <c r="M649" t="str">
        <f>IF($A649="","",VLOOKUP($A649,DADOS!$F:$R,13,FALSE))</f>
        <v/>
      </c>
      <c r="P649">
        <f>IF($B$23="","",$B$23)</f>
        <v>32</v>
      </c>
      <c r="Q649">
        <f>IF($C$23="","",$C$23)</f>
        <v>16</v>
      </c>
      <c r="R649">
        <f>IF($D$23="","",$D$23)</f>
        <v>32</v>
      </c>
      <c r="S649">
        <f>IF(E$23="","",E$23)</f>
        <v>6</v>
      </c>
      <c r="T649">
        <f>IF(F$23="","",F$23)</f>
        <v>6</v>
      </c>
      <c r="U649">
        <f>IF(G$23="","",G$23)</f>
        <v>0.12</v>
      </c>
      <c r="V649">
        <f>IF(H$23="","",H$23)</f>
        <v>0.12</v>
      </c>
      <c r="W649">
        <f>IF($B$23="","",$B$23)</f>
        <v>32</v>
      </c>
      <c r="X649">
        <f>IF($C$23="","",$C$23)</f>
        <v>16</v>
      </c>
      <c r="Y649">
        <f>IF($D$23="","",$D$23)</f>
        <v>32</v>
      </c>
      <c r="Z649">
        <f>IF(L$23="","",L$23)</f>
        <v>0.12</v>
      </c>
      <c r="AA649">
        <f>IF(M$23="","",M$23)</f>
        <v>0.12</v>
      </c>
      <c r="AC649">
        <f>IF(B$22="","",B$22)</f>
        <v>48</v>
      </c>
      <c r="AD649">
        <f>IF(C$22="","",C$22)</f>
        <v>24</v>
      </c>
      <c r="AE649">
        <f>IF(D$22="","",D$22)</f>
        <v>48</v>
      </c>
      <c r="AF649">
        <f>IF(E$22="","",E$22)</f>
        <v>9</v>
      </c>
      <c r="AG649">
        <f>IF(F$22="","",F$22)</f>
        <v>9</v>
      </c>
      <c r="AH649">
        <f>IF(G$22="","",G$22)</f>
        <v>0.18</v>
      </c>
      <c r="AI649">
        <f>IF(H$22="","",H$22)</f>
        <v>0.18</v>
      </c>
      <c r="AJ649">
        <f>IF(I$22="","",I$22)</f>
        <v>1.7999999999999998</v>
      </c>
      <c r="AK649">
        <f>IF(J$22="","",J$22)</f>
        <v>1.7999999999999998</v>
      </c>
      <c r="AL649">
        <f>IF(K$22="","",K$22)</f>
        <v>0.09</v>
      </c>
      <c r="AM649">
        <f>IF(L$22="","",L$22)</f>
        <v>0.18</v>
      </c>
      <c r="AN649">
        <f>IF(M$22="","",M$22)</f>
        <v>0.18</v>
      </c>
      <c r="AP649">
        <f>$B$16</f>
        <v>40</v>
      </c>
      <c r="AQ649">
        <f>$B$16</f>
        <v>40</v>
      </c>
      <c r="AR649">
        <f>$B$16</f>
        <v>40</v>
      </c>
      <c r="AS649">
        <f>$B$16</f>
        <v>40</v>
      </c>
      <c r="AT649">
        <f>$B$16</f>
        <v>40</v>
      </c>
      <c r="AU649">
        <f>$B$16</f>
        <v>40</v>
      </c>
      <c r="AV649">
        <f>$B$16</f>
        <v>40</v>
      </c>
      <c r="AW649">
        <f>$B$16</f>
        <v>40</v>
      </c>
      <c r="AX649">
        <f>$B$16</f>
        <v>40</v>
      </c>
      <c r="AY649">
        <f>$B$16</f>
        <v>40</v>
      </c>
      <c r="AZ649">
        <f>$B$16</f>
        <v>40</v>
      </c>
      <c r="BA649">
        <f>$B$16</f>
        <v>40</v>
      </c>
    </row>
    <row r="650">
      <c r="B650" t="str">
        <f>IF($A650="","",VLOOKUP($A650,DADOS!$F:$R,2,FALSE))</f>
        <v/>
      </c>
      <c r="C650" t="str">
        <f>IF($A650="","",VLOOKUP($A650,DADOS!$F:$R,3,FALSE))</f>
        <v/>
      </c>
      <c r="D650" t="str">
        <f>IF($A650="","",VLOOKUP($A650,DADOS!$F:$R,4,FALSE))</f>
        <v/>
      </c>
      <c r="E650" t="str">
        <f>IF($A650="","",VLOOKUP($A650,DADOS!$F:$R,5,FALSE))</f>
        <v/>
      </c>
      <c r="F650" t="str">
        <f>IF($A650="","",VLOOKUP($A650,DADOS!$F:$R,6,FALSE))</f>
        <v/>
      </c>
      <c r="G650" t="str">
        <f>IF($A650="","",VLOOKUP($A650,DADOS!$F:$R,7,FALSE))</f>
        <v/>
      </c>
      <c r="H650" t="str">
        <f>IF($A650="","",VLOOKUP($A650,DADOS!$F:$R,8,FALSE))</f>
        <v/>
      </c>
      <c r="I650" t="str">
        <f>IF($A650="","",VLOOKUP($A650,DADOS!$F:$R,9,FALSE))</f>
        <v/>
      </c>
      <c r="J650" t="str">
        <f>IF($A650="","",VLOOKUP($A650,DADOS!$F:$R,10,FALSE))</f>
        <v/>
      </c>
      <c r="K650" t="str">
        <f>IF($A650="","",VLOOKUP($A650,DADOS!$F:$R,11,FALSE))</f>
        <v/>
      </c>
      <c r="L650" t="str">
        <f>IF($A650="","",VLOOKUP($A650,DADOS!$F:$R,12,FALSE))</f>
        <v/>
      </c>
      <c r="M650" t="str">
        <f>IF($A650="","",VLOOKUP($A650,DADOS!$F:$R,13,FALSE))</f>
        <v/>
      </c>
      <c r="P650">
        <f>IF($B$23="","",$B$23)</f>
        <v>32</v>
      </c>
      <c r="Q650">
        <f>IF($C$23="","",$C$23)</f>
        <v>16</v>
      </c>
      <c r="R650">
        <f>IF($D$23="","",$D$23)</f>
        <v>32</v>
      </c>
      <c r="S650">
        <f>IF(E$23="","",E$23)</f>
        <v>6</v>
      </c>
      <c r="T650">
        <f>IF(F$23="","",F$23)</f>
        <v>6</v>
      </c>
      <c r="U650">
        <f>IF(G$23="","",G$23)</f>
        <v>0.12</v>
      </c>
      <c r="V650">
        <f>IF(H$23="","",H$23)</f>
        <v>0.12</v>
      </c>
      <c r="W650">
        <f>IF($B$23="","",$B$23)</f>
        <v>32</v>
      </c>
      <c r="X650">
        <f>IF($C$23="","",$C$23)</f>
        <v>16</v>
      </c>
      <c r="Y650">
        <f>IF($D$23="","",$D$23)</f>
        <v>32</v>
      </c>
      <c r="Z650">
        <f>IF(L$23="","",L$23)</f>
        <v>0.12</v>
      </c>
      <c r="AA650">
        <f>IF(M$23="","",M$23)</f>
        <v>0.12</v>
      </c>
      <c r="AC650">
        <f>IF(B$22="","",B$22)</f>
        <v>48</v>
      </c>
      <c r="AD650">
        <f>IF(C$22="","",C$22)</f>
        <v>24</v>
      </c>
      <c r="AE650">
        <f>IF(D$22="","",D$22)</f>
        <v>48</v>
      </c>
      <c r="AF650">
        <f>IF(E$22="","",E$22)</f>
        <v>9</v>
      </c>
      <c r="AG650">
        <f>IF(F$22="","",F$22)</f>
        <v>9</v>
      </c>
      <c r="AH650">
        <f>IF(G$22="","",G$22)</f>
        <v>0.18</v>
      </c>
      <c r="AI650">
        <f>IF(H$22="","",H$22)</f>
        <v>0.18</v>
      </c>
      <c r="AJ650">
        <f>IF(I$22="","",I$22)</f>
        <v>1.7999999999999998</v>
      </c>
      <c r="AK650">
        <f>IF(J$22="","",J$22)</f>
        <v>1.7999999999999998</v>
      </c>
      <c r="AL650">
        <f>IF(K$22="","",K$22)</f>
        <v>0.09</v>
      </c>
      <c r="AM650">
        <f>IF(L$22="","",L$22)</f>
        <v>0.18</v>
      </c>
      <c r="AN650">
        <f>IF(M$22="","",M$22)</f>
        <v>0.18</v>
      </c>
      <c r="AP650">
        <f>$B$16</f>
        <v>40</v>
      </c>
      <c r="AQ650">
        <f>$B$16</f>
        <v>40</v>
      </c>
      <c r="AR650">
        <f>$B$16</f>
        <v>40</v>
      </c>
      <c r="AS650">
        <f>$B$16</f>
        <v>40</v>
      </c>
      <c r="AT650">
        <f>$B$16</f>
        <v>40</v>
      </c>
      <c r="AU650">
        <f>$B$16</f>
        <v>40</v>
      </c>
      <c r="AV650">
        <f>$B$16</f>
        <v>40</v>
      </c>
      <c r="AW650">
        <f>$B$16</f>
        <v>40</v>
      </c>
      <c r="AX650">
        <f>$B$16</f>
        <v>40</v>
      </c>
      <c r="AY650">
        <f>$B$16</f>
        <v>40</v>
      </c>
      <c r="AZ650">
        <f>$B$16</f>
        <v>40</v>
      </c>
      <c r="BA650">
        <f>$B$16</f>
        <v>40</v>
      </c>
    </row>
    <row r="651">
      <c r="B651" t="str">
        <f>IF($A651="","",VLOOKUP($A651,DADOS!$F:$R,2,FALSE))</f>
        <v/>
      </c>
      <c r="C651" t="str">
        <f>IF($A651="","",VLOOKUP($A651,DADOS!$F:$R,3,FALSE))</f>
        <v/>
      </c>
      <c r="D651" t="str">
        <f>IF($A651="","",VLOOKUP($A651,DADOS!$F:$R,4,FALSE))</f>
        <v/>
      </c>
      <c r="E651" t="str">
        <f>IF($A651="","",VLOOKUP($A651,DADOS!$F:$R,5,FALSE))</f>
        <v/>
      </c>
      <c r="F651" t="str">
        <f>IF($A651="","",VLOOKUP($A651,DADOS!$F:$R,6,FALSE))</f>
        <v/>
      </c>
      <c r="G651" t="str">
        <f>IF($A651="","",VLOOKUP($A651,DADOS!$F:$R,7,FALSE))</f>
        <v/>
      </c>
      <c r="H651" t="str">
        <f>IF($A651="","",VLOOKUP($A651,DADOS!$F:$R,8,FALSE))</f>
        <v/>
      </c>
      <c r="I651" t="str">
        <f>IF($A651="","",VLOOKUP($A651,DADOS!$F:$R,9,FALSE))</f>
        <v/>
      </c>
      <c r="J651" t="str">
        <f>IF($A651="","",VLOOKUP($A651,DADOS!$F:$R,10,FALSE))</f>
        <v/>
      </c>
      <c r="K651" t="str">
        <f>IF($A651="","",VLOOKUP($A651,DADOS!$F:$R,11,FALSE))</f>
        <v/>
      </c>
      <c r="L651" t="str">
        <f>IF($A651="","",VLOOKUP($A651,DADOS!$F:$R,12,FALSE))</f>
        <v/>
      </c>
      <c r="M651" t="str">
        <f>IF($A651="","",VLOOKUP($A651,DADOS!$F:$R,13,FALSE))</f>
        <v/>
      </c>
      <c r="P651">
        <f>IF($B$23="","",$B$23)</f>
        <v>32</v>
      </c>
      <c r="Q651">
        <f>IF($C$23="","",$C$23)</f>
        <v>16</v>
      </c>
      <c r="R651">
        <f>IF($D$23="","",$D$23)</f>
        <v>32</v>
      </c>
      <c r="S651">
        <f>IF(E$23="","",E$23)</f>
        <v>6</v>
      </c>
      <c r="T651">
        <f>IF(F$23="","",F$23)</f>
        <v>6</v>
      </c>
      <c r="U651">
        <f>IF(G$23="","",G$23)</f>
        <v>0.12</v>
      </c>
      <c r="V651">
        <f>IF(H$23="","",H$23)</f>
        <v>0.12</v>
      </c>
      <c r="W651">
        <f>IF($B$23="","",$B$23)</f>
        <v>32</v>
      </c>
      <c r="X651">
        <f>IF($C$23="","",$C$23)</f>
        <v>16</v>
      </c>
      <c r="Y651">
        <f>IF($D$23="","",$D$23)</f>
        <v>32</v>
      </c>
      <c r="Z651">
        <f>IF(L$23="","",L$23)</f>
        <v>0.12</v>
      </c>
      <c r="AA651">
        <f>IF(M$23="","",M$23)</f>
        <v>0.12</v>
      </c>
      <c r="AC651">
        <f>IF(B$22="","",B$22)</f>
        <v>48</v>
      </c>
      <c r="AD651">
        <f>IF(C$22="","",C$22)</f>
        <v>24</v>
      </c>
      <c r="AE651">
        <f>IF(D$22="","",D$22)</f>
        <v>48</v>
      </c>
      <c r="AF651">
        <f>IF(E$22="","",E$22)</f>
        <v>9</v>
      </c>
      <c r="AG651">
        <f>IF(F$22="","",F$22)</f>
        <v>9</v>
      </c>
      <c r="AH651">
        <f>IF(G$22="","",G$22)</f>
        <v>0.18</v>
      </c>
      <c r="AI651">
        <f>IF(H$22="","",H$22)</f>
        <v>0.18</v>
      </c>
      <c r="AJ651">
        <f>IF(I$22="","",I$22)</f>
        <v>1.7999999999999998</v>
      </c>
      <c r="AK651">
        <f>IF(J$22="","",J$22)</f>
        <v>1.7999999999999998</v>
      </c>
      <c r="AL651">
        <f>IF(K$22="","",K$22)</f>
        <v>0.09</v>
      </c>
      <c r="AM651">
        <f>IF(L$22="","",L$22)</f>
        <v>0.18</v>
      </c>
      <c r="AN651">
        <f>IF(M$22="","",M$22)</f>
        <v>0.18</v>
      </c>
      <c r="AP651">
        <f>$B$16</f>
        <v>40</v>
      </c>
      <c r="AQ651">
        <f>$B$16</f>
        <v>40</v>
      </c>
      <c r="AR651">
        <f>$B$16</f>
        <v>40</v>
      </c>
      <c r="AS651">
        <f>$B$16</f>
        <v>40</v>
      </c>
      <c r="AT651">
        <f>$B$16</f>
        <v>40</v>
      </c>
      <c r="AU651">
        <f>$B$16</f>
        <v>40</v>
      </c>
      <c r="AV651">
        <f>$B$16</f>
        <v>40</v>
      </c>
      <c r="AW651">
        <f>$B$16</f>
        <v>40</v>
      </c>
      <c r="AX651">
        <f>$B$16</f>
        <v>40</v>
      </c>
      <c r="AY651">
        <f>$B$16</f>
        <v>40</v>
      </c>
      <c r="AZ651">
        <f>$B$16</f>
        <v>40</v>
      </c>
      <c r="BA651">
        <f>$B$16</f>
        <v>40</v>
      </c>
    </row>
    <row r="652">
      <c r="B652" t="str">
        <f>IF($A652="","",VLOOKUP($A652,DADOS!$F:$R,2,FALSE))</f>
        <v/>
      </c>
      <c r="C652" t="str">
        <f>IF($A652="","",VLOOKUP($A652,DADOS!$F:$R,3,FALSE))</f>
        <v/>
      </c>
      <c r="D652" t="str">
        <f>IF($A652="","",VLOOKUP($A652,DADOS!$F:$R,4,FALSE))</f>
        <v/>
      </c>
      <c r="E652" t="str">
        <f>IF($A652="","",VLOOKUP($A652,DADOS!$F:$R,5,FALSE))</f>
        <v/>
      </c>
      <c r="F652" t="str">
        <f>IF($A652="","",VLOOKUP($A652,DADOS!$F:$R,6,FALSE))</f>
        <v/>
      </c>
      <c r="G652" t="str">
        <f>IF($A652="","",VLOOKUP($A652,DADOS!$F:$R,7,FALSE))</f>
        <v/>
      </c>
      <c r="H652" t="str">
        <f>IF($A652="","",VLOOKUP($A652,DADOS!$F:$R,8,FALSE))</f>
        <v/>
      </c>
      <c r="I652" t="str">
        <f>IF($A652="","",VLOOKUP($A652,DADOS!$F:$R,9,FALSE))</f>
        <v/>
      </c>
      <c r="J652" t="str">
        <f>IF($A652="","",VLOOKUP($A652,DADOS!$F:$R,10,FALSE))</f>
        <v/>
      </c>
      <c r="K652" t="str">
        <f>IF($A652="","",VLOOKUP($A652,DADOS!$F:$R,11,FALSE))</f>
        <v/>
      </c>
      <c r="L652" t="str">
        <f>IF($A652="","",VLOOKUP($A652,DADOS!$F:$R,12,FALSE))</f>
        <v/>
      </c>
      <c r="M652" t="str">
        <f>IF($A652="","",VLOOKUP($A652,DADOS!$F:$R,13,FALSE))</f>
        <v/>
      </c>
      <c r="P652">
        <f>IF($B$23="","",$B$23)</f>
        <v>32</v>
      </c>
      <c r="Q652">
        <f>IF($C$23="","",$C$23)</f>
        <v>16</v>
      </c>
      <c r="R652">
        <f>IF($D$23="","",$D$23)</f>
        <v>32</v>
      </c>
      <c r="S652">
        <f>IF(E$23="","",E$23)</f>
        <v>6</v>
      </c>
      <c r="T652">
        <f>IF(F$23="","",F$23)</f>
        <v>6</v>
      </c>
      <c r="U652">
        <f>IF(G$23="","",G$23)</f>
        <v>0.12</v>
      </c>
      <c r="V652">
        <f>IF(H$23="","",H$23)</f>
        <v>0.12</v>
      </c>
      <c r="W652">
        <f>IF($B$23="","",$B$23)</f>
        <v>32</v>
      </c>
      <c r="X652">
        <f>IF($C$23="","",$C$23)</f>
        <v>16</v>
      </c>
      <c r="Y652">
        <f>IF($D$23="","",$D$23)</f>
        <v>32</v>
      </c>
      <c r="Z652">
        <f>IF(L$23="","",L$23)</f>
        <v>0.12</v>
      </c>
      <c r="AA652">
        <f>IF(M$23="","",M$23)</f>
        <v>0.12</v>
      </c>
      <c r="AC652">
        <f>IF(B$22="","",B$22)</f>
        <v>48</v>
      </c>
      <c r="AD652">
        <f>IF(C$22="","",C$22)</f>
        <v>24</v>
      </c>
      <c r="AE652">
        <f>IF(D$22="","",D$22)</f>
        <v>48</v>
      </c>
      <c r="AF652">
        <f>IF(E$22="","",E$22)</f>
        <v>9</v>
      </c>
      <c r="AG652">
        <f>IF(F$22="","",F$22)</f>
        <v>9</v>
      </c>
      <c r="AH652">
        <f>IF(G$22="","",G$22)</f>
        <v>0.18</v>
      </c>
      <c r="AI652">
        <f>IF(H$22="","",H$22)</f>
        <v>0.18</v>
      </c>
      <c r="AJ652">
        <f>IF(I$22="","",I$22)</f>
        <v>1.7999999999999998</v>
      </c>
      <c r="AK652">
        <f>IF(J$22="","",J$22)</f>
        <v>1.7999999999999998</v>
      </c>
      <c r="AL652">
        <f>IF(K$22="","",K$22)</f>
        <v>0.09</v>
      </c>
      <c r="AM652">
        <f>IF(L$22="","",L$22)</f>
        <v>0.18</v>
      </c>
      <c r="AN652">
        <f>IF(M$22="","",M$22)</f>
        <v>0.18</v>
      </c>
      <c r="AP652">
        <f>$B$16</f>
        <v>40</v>
      </c>
      <c r="AQ652">
        <f>$B$16</f>
        <v>40</v>
      </c>
      <c r="AR652">
        <f>$B$16</f>
        <v>40</v>
      </c>
      <c r="AS652">
        <f>$B$16</f>
        <v>40</v>
      </c>
      <c r="AT652">
        <f>$B$16</f>
        <v>40</v>
      </c>
      <c r="AU652">
        <f>$B$16</f>
        <v>40</v>
      </c>
      <c r="AV652">
        <f>$B$16</f>
        <v>40</v>
      </c>
      <c r="AW652">
        <f>$B$16</f>
        <v>40</v>
      </c>
      <c r="AX652">
        <f>$B$16</f>
        <v>40</v>
      </c>
      <c r="AY652">
        <f>$B$16</f>
        <v>40</v>
      </c>
      <c r="AZ652">
        <f>$B$16</f>
        <v>40</v>
      </c>
      <c r="BA652">
        <f>$B$16</f>
        <v>40</v>
      </c>
    </row>
    <row r="653">
      <c r="B653" t="str">
        <f>IF($A653="","",VLOOKUP($A653,DADOS!$F:$R,2,FALSE))</f>
        <v/>
      </c>
      <c r="C653" t="str">
        <f>IF($A653="","",VLOOKUP($A653,DADOS!$F:$R,3,FALSE))</f>
        <v/>
      </c>
      <c r="D653" t="str">
        <f>IF($A653="","",VLOOKUP($A653,DADOS!$F:$R,4,FALSE))</f>
        <v/>
      </c>
      <c r="E653" t="str">
        <f>IF($A653="","",VLOOKUP($A653,DADOS!$F:$R,5,FALSE))</f>
        <v/>
      </c>
      <c r="F653" t="str">
        <f>IF($A653="","",VLOOKUP($A653,DADOS!$F:$R,6,FALSE))</f>
        <v/>
      </c>
      <c r="G653" t="str">
        <f>IF($A653="","",VLOOKUP($A653,DADOS!$F:$R,7,FALSE))</f>
        <v/>
      </c>
      <c r="H653" t="str">
        <f>IF($A653="","",VLOOKUP($A653,DADOS!$F:$R,8,FALSE))</f>
        <v/>
      </c>
      <c r="I653" t="str">
        <f>IF($A653="","",VLOOKUP($A653,DADOS!$F:$R,9,FALSE))</f>
        <v/>
      </c>
      <c r="J653" t="str">
        <f>IF($A653="","",VLOOKUP($A653,DADOS!$F:$R,10,FALSE))</f>
        <v/>
      </c>
      <c r="K653" t="str">
        <f>IF($A653="","",VLOOKUP($A653,DADOS!$F:$R,11,FALSE))</f>
        <v/>
      </c>
      <c r="L653" t="str">
        <f>IF($A653="","",VLOOKUP($A653,DADOS!$F:$R,12,FALSE))</f>
        <v/>
      </c>
      <c r="M653" t="str">
        <f>IF($A653="","",VLOOKUP($A653,DADOS!$F:$R,13,FALSE))</f>
        <v/>
      </c>
      <c r="P653">
        <f>IF($B$23="","",$B$23)</f>
        <v>32</v>
      </c>
      <c r="Q653">
        <f>IF($C$23="","",$C$23)</f>
        <v>16</v>
      </c>
      <c r="R653">
        <f>IF($D$23="","",$D$23)</f>
        <v>32</v>
      </c>
      <c r="S653">
        <f>IF(E$23="","",E$23)</f>
        <v>6</v>
      </c>
      <c r="T653">
        <f>IF(F$23="","",F$23)</f>
        <v>6</v>
      </c>
      <c r="U653">
        <f>IF(G$23="","",G$23)</f>
        <v>0.12</v>
      </c>
      <c r="V653">
        <f>IF(H$23="","",H$23)</f>
        <v>0.12</v>
      </c>
      <c r="W653">
        <f>IF($B$23="","",$B$23)</f>
        <v>32</v>
      </c>
      <c r="X653">
        <f>IF($C$23="","",$C$23)</f>
        <v>16</v>
      </c>
      <c r="Y653">
        <f>IF($D$23="","",$D$23)</f>
        <v>32</v>
      </c>
      <c r="Z653">
        <f>IF(L$23="","",L$23)</f>
        <v>0.12</v>
      </c>
      <c r="AA653">
        <f>IF(M$23="","",M$23)</f>
        <v>0.12</v>
      </c>
      <c r="AC653">
        <f>IF(B$22="","",B$22)</f>
        <v>48</v>
      </c>
      <c r="AD653">
        <f>IF(C$22="","",C$22)</f>
        <v>24</v>
      </c>
      <c r="AE653">
        <f>IF(D$22="","",D$22)</f>
        <v>48</v>
      </c>
      <c r="AF653">
        <f>IF(E$22="","",E$22)</f>
        <v>9</v>
      </c>
      <c r="AG653">
        <f>IF(F$22="","",F$22)</f>
        <v>9</v>
      </c>
      <c r="AH653">
        <f>IF(G$22="","",G$22)</f>
        <v>0.18</v>
      </c>
      <c r="AI653">
        <f>IF(H$22="","",H$22)</f>
        <v>0.18</v>
      </c>
      <c r="AJ653">
        <f>IF(I$22="","",I$22)</f>
        <v>1.7999999999999998</v>
      </c>
      <c r="AK653">
        <f>IF(J$22="","",J$22)</f>
        <v>1.7999999999999998</v>
      </c>
      <c r="AL653">
        <f>IF(K$22="","",K$22)</f>
        <v>0.09</v>
      </c>
      <c r="AM653">
        <f>IF(L$22="","",L$22)</f>
        <v>0.18</v>
      </c>
      <c r="AN653">
        <f>IF(M$22="","",M$22)</f>
        <v>0.18</v>
      </c>
      <c r="AP653">
        <f>$B$16</f>
        <v>40</v>
      </c>
      <c r="AQ653">
        <f>$B$16</f>
        <v>40</v>
      </c>
      <c r="AR653">
        <f>$B$16</f>
        <v>40</v>
      </c>
      <c r="AS653">
        <f>$B$16</f>
        <v>40</v>
      </c>
      <c r="AT653">
        <f>$B$16</f>
        <v>40</v>
      </c>
      <c r="AU653">
        <f>$B$16</f>
        <v>40</v>
      </c>
      <c r="AV653">
        <f>$B$16</f>
        <v>40</v>
      </c>
      <c r="AW653">
        <f>$B$16</f>
        <v>40</v>
      </c>
      <c r="AX653">
        <f>$B$16</f>
        <v>40</v>
      </c>
      <c r="AY653">
        <f>$B$16</f>
        <v>40</v>
      </c>
      <c r="AZ653">
        <f>$B$16</f>
        <v>40</v>
      </c>
      <c r="BA653">
        <f>$B$16</f>
        <v>40</v>
      </c>
    </row>
    <row r="654">
      <c r="B654" t="str">
        <f>IF($A654="","",VLOOKUP($A654,DADOS!$F:$R,2,FALSE))</f>
        <v/>
      </c>
      <c r="C654" t="str">
        <f>IF($A654="","",VLOOKUP($A654,DADOS!$F:$R,3,FALSE))</f>
        <v/>
      </c>
      <c r="D654" t="str">
        <f>IF($A654="","",VLOOKUP($A654,DADOS!$F:$R,4,FALSE))</f>
        <v/>
      </c>
      <c r="E654" t="str">
        <f>IF($A654="","",VLOOKUP($A654,DADOS!$F:$R,5,FALSE))</f>
        <v/>
      </c>
      <c r="F654" t="str">
        <f>IF($A654="","",VLOOKUP($A654,DADOS!$F:$R,6,FALSE))</f>
        <v/>
      </c>
      <c r="G654" t="str">
        <f>IF($A654="","",VLOOKUP($A654,DADOS!$F:$R,7,FALSE))</f>
        <v/>
      </c>
      <c r="H654" t="str">
        <f>IF($A654="","",VLOOKUP($A654,DADOS!$F:$R,8,FALSE))</f>
        <v/>
      </c>
      <c r="I654" t="str">
        <f>IF($A654="","",VLOOKUP($A654,DADOS!$F:$R,9,FALSE))</f>
        <v/>
      </c>
      <c r="J654" t="str">
        <f>IF($A654="","",VLOOKUP($A654,DADOS!$F:$R,10,FALSE))</f>
        <v/>
      </c>
      <c r="K654" t="str">
        <f>IF($A654="","",VLOOKUP($A654,DADOS!$F:$R,11,FALSE))</f>
        <v/>
      </c>
      <c r="L654" t="str">
        <f>IF($A654="","",VLOOKUP($A654,DADOS!$F:$R,12,FALSE))</f>
        <v/>
      </c>
      <c r="M654" t="str">
        <f>IF($A654="","",VLOOKUP($A654,DADOS!$F:$R,13,FALSE))</f>
        <v/>
      </c>
      <c r="P654">
        <f>IF($B$23="","",$B$23)</f>
        <v>32</v>
      </c>
      <c r="Q654">
        <f>IF($C$23="","",$C$23)</f>
        <v>16</v>
      </c>
      <c r="R654">
        <f>IF($D$23="","",$D$23)</f>
        <v>32</v>
      </c>
      <c r="S654">
        <f>IF(E$23="","",E$23)</f>
        <v>6</v>
      </c>
      <c r="T654">
        <f>IF(F$23="","",F$23)</f>
        <v>6</v>
      </c>
      <c r="U654">
        <f>IF(G$23="","",G$23)</f>
        <v>0.12</v>
      </c>
      <c r="V654">
        <f>IF(H$23="","",H$23)</f>
        <v>0.12</v>
      </c>
      <c r="W654">
        <f>IF($B$23="","",$B$23)</f>
        <v>32</v>
      </c>
      <c r="X654">
        <f>IF($C$23="","",$C$23)</f>
        <v>16</v>
      </c>
      <c r="Y654">
        <f>IF($D$23="","",$D$23)</f>
        <v>32</v>
      </c>
      <c r="Z654">
        <f>IF(L$23="","",L$23)</f>
        <v>0.12</v>
      </c>
      <c r="AA654">
        <f>IF(M$23="","",M$23)</f>
        <v>0.12</v>
      </c>
      <c r="AC654">
        <f>IF(B$22="","",B$22)</f>
        <v>48</v>
      </c>
      <c r="AD654">
        <f>IF(C$22="","",C$22)</f>
        <v>24</v>
      </c>
      <c r="AE654">
        <f>IF(D$22="","",D$22)</f>
        <v>48</v>
      </c>
      <c r="AF654">
        <f>IF(E$22="","",E$22)</f>
        <v>9</v>
      </c>
      <c r="AG654">
        <f>IF(F$22="","",F$22)</f>
        <v>9</v>
      </c>
      <c r="AH654">
        <f>IF(G$22="","",G$22)</f>
        <v>0.18</v>
      </c>
      <c r="AI654">
        <f>IF(H$22="","",H$22)</f>
        <v>0.18</v>
      </c>
      <c r="AJ654">
        <f>IF(I$22="","",I$22)</f>
        <v>1.7999999999999998</v>
      </c>
      <c r="AK654">
        <f>IF(J$22="","",J$22)</f>
        <v>1.7999999999999998</v>
      </c>
      <c r="AL654">
        <f>IF(K$22="","",K$22)</f>
        <v>0.09</v>
      </c>
      <c r="AM654">
        <f>IF(L$22="","",L$22)</f>
        <v>0.18</v>
      </c>
      <c r="AN654">
        <f>IF(M$22="","",M$22)</f>
        <v>0.18</v>
      </c>
      <c r="AP654">
        <f>$B$16</f>
        <v>40</v>
      </c>
      <c r="AQ654">
        <f>$B$16</f>
        <v>40</v>
      </c>
      <c r="AR654">
        <f>$B$16</f>
        <v>40</v>
      </c>
      <c r="AS654">
        <f>$B$16</f>
        <v>40</v>
      </c>
      <c r="AT654">
        <f>$B$16</f>
        <v>40</v>
      </c>
      <c r="AU654">
        <f>$B$16</f>
        <v>40</v>
      </c>
      <c r="AV654">
        <f>$B$16</f>
        <v>40</v>
      </c>
      <c r="AW654">
        <f>$B$16</f>
        <v>40</v>
      </c>
      <c r="AX654">
        <f>$B$16</f>
        <v>40</v>
      </c>
      <c r="AY654">
        <f>$B$16</f>
        <v>40</v>
      </c>
      <c r="AZ654">
        <f>$B$16</f>
        <v>40</v>
      </c>
      <c r="BA654">
        <f>$B$16</f>
        <v>40</v>
      </c>
    </row>
    <row r="655">
      <c r="B655" t="str">
        <f>IF($A655="","",VLOOKUP($A655,DADOS!$F:$R,2,FALSE))</f>
        <v/>
      </c>
      <c r="C655" t="str">
        <f>IF($A655="","",VLOOKUP($A655,DADOS!$F:$R,3,FALSE))</f>
        <v/>
      </c>
      <c r="D655" t="str">
        <f>IF($A655="","",VLOOKUP($A655,DADOS!$F:$R,4,FALSE))</f>
        <v/>
      </c>
      <c r="E655" t="str">
        <f>IF($A655="","",VLOOKUP($A655,DADOS!$F:$R,5,FALSE))</f>
        <v/>
      </c>
      <c r="F655" t="str">
        <f>IF($A655="","",VLOOKUP($A655,DADOS!$F:$R,6,FALSE))</f>
        <v/>
      </c>
      <c r="G655" t="str">
        <f>IF($A655="","",VLOOKUP($A655,DADOS!$F:$R,7,FALSE))</f>
        <v/>
      </c>
      <c r="H655" t="str">
        <f>IF($A655="","",VLOOKUP($A655,DADOS!$F:$R,8,FALSE))</f>
        <v/>
      </c>
      <c r="I655" t="str">
        <f>IF($A655="","",VLOOKUP($A655,DADOS!$F:$R,9,FALSE))</f>
        <v/>
      </c>
      <c r="J655" t="str">
        <f>IF($A655="","",VLOOKUP($A655,DADOS!$F:$R,10,FALSE))</f>
        <v/>
      </c>
      <c r="K655" t="str">
        <f>IF($A655="","",VLOOKUP($A655,DADOS!$F:$R,11,FALSE))</f>
        <v/>
      </c>
      <c r="L655" t="str">
        <f>IF($A655="","",VLOOKUP($A655,DADOS!$F:$R,12,FALSE))</f>
        <v/>
      </c>
      <c r="M655" t="str">
        <f>IF($A655="","",VLOOKUP($A655,DADOS!$F:$R,13,FALSE))</f>
        <v/>
      </c>
      <c r="P655">
        <f>IF($B$23="","",$B$23)</f>
        <v>32</v>
      </c>
      <c r="Q655">
        <f>IF($C$23="","",$C$23)</f>
        <v>16</v>
      </c>
      <c r="R655">
        <f>IF($D$23="","",$D$23)</f>
        <v>32</v>
      </c>
      <c r="S655">
        <f>IF(E$23="","",E$23)</f>
        <v>6</v>
      </c>
      <c r="T655">
        <f>IF(F$23="","",F$23)</f>
        <v>6</v>
      </c>
      <c r="U655">
        <f>IF(G$23="","",G$23)</f>
        <v>0.12</v>
      </c>
      <c r="V655">
        <f>IF(H$23="","",H$23)</f>
        <v>0.12</v>
      </c>
      <c r="W655">
        <f>IF($B$23="","",$B$23)</f>
        <v>32</v>
      </c>
      <c r="X655">
        <f>IF($C$23="","",$C$23)</f>
        <v>16</v>
      </c>
      <c r="Y655">
        <f>IF($D$23="","",$D$23)</f>
        <v>32</v>
      </c>
      <c r="Z655">
        <f>IF(L$23="","",L$23)</f>
        <v>0.12</v>
      </c>
      <c r="AA655">
        <f>IF(M$23="","",M$23)</f>
        <v>0.12</v>
      </c>
      <c r="AC655">
        <f>IF(B$22="","",B$22)</f>
        <v>48</v>
      </c>
      <c r="AD655">
        <f>IF(C$22="","",C$22)</f>
        <v>24</v>
      </c>
      <c r="AE655">
        <f>IF(D$22="","",D$22)</f>
        <v>48</v>
      </c>
      <c r="AF655">
        <f>IF(E$22="","",E$22)</f>
        <v>9</v>
      </c>
      <c r="AG655">
        <f>IF(F$22="","",F$22)</f>
        <v>9</v>
      </c>
      <c r="AH655">
        <f>IF(G$22="","",G$22)</f>
        <v>0.18</v>
      </c>
      <c r="AI655">
        <f>IF(H$22="","",H$22)</f>
        <v>0.18</v>
      </c>
      <c r="AJ655">
        <f>IF(I$22="","",I$22)</f>
        <v>1.7999999999999998</v>
      </c>
      <c r="AK655">
        <f>IF(J$22="","",J$22)</f>
        <v>1.7999999999999998</v>
      </c>
      <c r="AL655">
        <f>IF(K$22="","",K$22)</f>
        <v>0.09</v>
      </c>
      <c r="AM655">
        <f>IF(L$22="","",L$22)</f>
        <v>0.18</v>
      </c>
      <c r="AN655">
        <f>IF(M$22="","",M$22)</f>
        <v>0.18</v>
      </c>
      <c r="AP655">
        <f>$B$16</f>
        <v>40</v>
      </c>
      <c r="AQ655">
        <f>$B$16</f>
        <v>40</v>
      </c>
      <c r="AR655">
        <f>$B$16</f>
        <v>40</v>
      </c>
      <c r="AS655">
        <f>$B$16</f>
        <v>40</v>
      </c>
      <c r="AT655">
        <f>$B$16</f>
        <v>40</v>
      </c>
      <c r="AU655">
        <f>$B$16</f>
        <v>40</v>
      </c>
      <c r="AV655">
        <f>$B$16</f>
        <v>40</v>
      </c>
      <c r="AW655">
        <f>$B$16</f>
        <v>40</v>
      </c>
      <c r="AX655">
        <f>$B$16</f>
        <v>40</v>
      </c>
      <c r="AY655">
        <f>$B$16</f>
        <v>40</v>
      </c>
      <c r="AZ655">
        <f>$B$16</f>
        <v>40</v>
      </c>
      <c r="BA655">
        <f>$B$16</f>
        <v>40</v>
      </c>
    </row>
    <row r="656">
      <c r="B656" t="str">
        <f>IF($A656="","",VLOOKUP($A656,DADOS!$F:$R,2,FALSE))</f>
        <v/>
      </c>
      <c r="C656" t="str">
        <f>IF($A656="","",VLOOKUP($A656,DADOS!$F:$R,3,FALSE))</f>
        <v/>
      </c>
      <c r="D656" t="str">
        <f>IF($A656="","",VLOOKUP($A656,DADOS!$F:$R,4,FALSE))</f>
        <v/>
      </c>
      <c r="E656" t="str">
        <f>IF($A656="","",VLOOKUP($A656,DADOS!$F:$R,5,FALSE))</f>
        <v/>
      </c>
      <c r="F656" t="str">
        <f>IF($A656="","",VLOOKUP($A656,DADOS!$F:$R,6,FALSE))</f>
        <v/>
      </c>
      <c r="G656" t="str">
        <f>IF($A656="","",VLOOKUP($A656,DADOS!$F:$R,7,FALSE))</f>
        <v/>
      </c>
      <c r="H656" t="str">
        <f>IF($A656="","",VLOOKUP($A656,DADOS!$F:$R,8,FALSE))</f>
        <v/>
      </c>
      <c r="I656" t="str">
        <f>IF($A656="","",VLOOKUP($A656,DADOS!$F:$R,9,FALSE))</f>
        <v/>
      </c>
      <c r="J656" t="str">
        <f>IF($A656="","",VLOOKUP($A656,DADOS!$F:$R,10,FALSE))</f>
        <v/>
      </c>
      <c r="K656" t="str">
        <f>IF($A656="","",VLOOKUP($A656,DADOS!$F:$R,11,FALSE))</f>
        <v/>
      </c>
      <c r="L656" t="str">
        <f>IF($A656="","",VLOOKUP($A656,DADOS!$F:$R,12,FALSE))</f>
        <v/>
      </c>
      <c r="M656" t="str">
        <f>IF($A656="","",VLOOKUP($A656,DADOS!$F:$R,13,FALSE))</f>
        <v/>
      </c>
      <c r="P656">
        <f>IF($B$23="","",$B$23)</f>
        <v>32</v>
      </c>
      <c r="Q656">
        <f>IF($C$23="","",$C$23)</f>
        <v>16</v>
      </c>
      <c r="R656">
        <f>IF($D$23="","",$D$23)</f>
        <v>32</v>
      </c>
      <c r="S656">
        <f>IF(E$23="","",E$23)</f>
        <v>6</v>
      </c>
      <c r="T656">
        <f>IF(F$23="","",F$23)</f>
        <v>6</v>
      </c>
      <c r="U656">
        <f>IF(G$23="","",G$23)</f>
        <v>0.12</v>
      </c>
      <c r="V656">
        <f>IF(H$23="","",H$23)</f>
        <v>0.12</v>
      </c>
      <c r="W656">
        <f>IF($B$23="","",$B$23)</f>
        <v>32</v>
      </c>
      <c r="X656">
        <f>IF($C$23="","",$C$23)</f>
        <v>16</v>
      </c>
      <c r="Y656">
        <f>IF($D$23="","",$D$23)</f>
        <v>32</v>
      </c>
      <c r="Z656">
        <f>IF(L$23="","",L$23)</f>
        <v>0.12</v>
      </c>
      <c r="AA656">
        <f>IF(M$23="","",M$23)</f>
        <v>0.12</v>
      </c>
      <c r="AC656">
        <f>IF(B$22="","",B$22)</f>
        <v>48</v>
      </c>
      <c r="AD656">
        <f>IF(C$22="","",C$22)</f>
        <v>24</v>
      </c>
      <c r="AE656">
        <f>IF(D$22="","",D$22)</f>
        <v>48</v>
      </c>
      <c r="AF656">
        <f>IF(E$22="","",E$22)</f>
        <v>9</v>
      </c>
      <c r="AG656">
        <f>IF(F$22="","",F$22)</f>
        <v>9</v>
      </c>
      <c r="AH656">
        <f>IF(G$22="","",G$22)</f>
        <v>0.18</v>
      </c>
      <c r="AI656">
        <f>IF(H$22="","",H$22)</f>
        <v>0.18</v>
      </c>
      <c r="AJ656">
        <f>IF(I$22="","",I$22)</f>
        <v>1.7999999999999998</v>
      </c>
      <c r="AK656">
        <f>IF(J$22="","",J$22)</f>
        <v>1.7999999999999998</v>
      </c>
      <c r="AL656">
        <f>IF(K$22="","",K$22)</f>
        <v>0.09</v>
      </c>
      <c r="AM656">
        <f>IF(L$22="","",L$22)</f>
        <v>0.18</v>
      </c>
      <c r="AN656">
        <f>IF(M$22="","",M$22)</f>
        <v>0.18</v>
      </c>
      <c r="AP656">
        <f>$B$16</f>
        <v>40</v>
      </c>
      <c r="AQ656">
        <f>$B$16</f>
        <v>40</v>
      </c>
      <c r="AR656">
        <f>$B$16</f>
        <v>40</v>
      </c>
      <c r="AS656">
        <f>$B$16</f>
        <v>40</v>
      </c>
      <c r="AT656">
        <f>$B$16</f>
        <v>40</v>
      </c>
      <c r="AU656">
        <f>$B$16</f>
        <v>40</v>
      </c>
      <c r="AV656">
        <f>$B$16</f>
        <v>40</v>
      </c>
      <c r="AW656">
        <f>$B$16</f>
        <v>40</v>
      </c>
      <c r="AX656">
        <f>$B$16</f>
        <v>40</v>
      </c>
      <c r="AY656">
        <f>$B$16</f>
        <v>40</v>
      </c>
      <c r="AZ656">
        <f>$B$16</f>
        <v>40</v>
      </c>
      <c r="BA656">
        <f>$B$16</f>
        <v>40</v>
      </c>
    </row>
    <row r="657">
      <c r="B657" t="str">
        <f>IF($A657="","",VLOOKUP($A657,DADOS!$F:$R,2,FALSE))</f>
        <v/>
      </c>
      <c r="C657" t="str">
        <f>IF($A657="","",VLOOKUP($A657,DADOS!$F:$R,3,FALSE))</f>
        <v/>
      </c>
      <c r="D657" t="str">
        <f>IF($A657="","",VLOOKUP($A657,DADOS!$F:$R,4,FALSE))</f>
        <v/>
      </c>
      <c r="E657" t="str">
        <f>IF($A657="","",VLOOKUP($A657,DADOS!$F:$R,5,FALSE))</f>
        <v/>
      </c>
      <c r="F657" t="str">
        <f>IF($A657="","",VLOOKUP($A657,DADOS!$F:$R,6,FALSE))</f>
        <v/>
      </c>
      <c r="G657" t="str">
        <f>IF($A657="","",VLOOKUP($A657,DADOS!$F:$R,7,FALSE))</f>
        <v/>
      </c>
      <c r="H657" t="str">
        <f>IF($A657="","",VLOOKUP($A657,DADOS!$F:$R,8,FALSE))</f>
        <v/>
      </c>
      <c r="I657" t="str">
        <f>IF($A657="","",VLOOKUP($A657,DADOS!$F:$R,9,FALSE))</f>
        <v/>
      </c>
      <c r="J657" t="str">
        <f>IF($A657="","",VLOOKUP($A657,DADOS!$F:$R,10,FALSE))</f>
        <v/>
      </c>
      <c r="K657" t="str">
        <f>IF($A657="","",VLOOKUP($A657,DADOS!$F:$R,11,FALSE))</f>
        <v/>
      </c>
      <c r="L657" t="str">
        <f>IF($A657="","",VLOOKUP($A657,DADOS!$F:$R,12,FALSE))</f>
        <v/>
      </c>
      <c r="M657" t="str">
        <f>IF($A657="","",VLOOKUP($A657,DADOS!$F:$R,13,FALSE))</f>
        <v/>
      </c>
      <c r="P657">
        <f>IF($B$23="","",$B$23)</f>
        <v>32</v>
      </c>
      <c r="Q657">
        <f>IF($C$23="","",$C$23)</f>
        <v>16</v>
      </c>
      <c r="R657">
        <f>IF($D$23="","",$D$23)</f>
        <v>32</v>
      </c>
      <c r="S657">
        <f>IF(E$23="","",E$23)</f>
        <v>6</v>
      </c>
      <c r="T657">
        <f>IF(F$23="","",F$23)</f>
        <v>6</v>
      </c>
      <c r="U657">
        <f>IF(G$23="","",G$23)</f>
        <v>0.12</v>
      </c>
      <c r="V657">
        <f>IF(H$23="","",H$23)</f>
        <v>0.12</v>
      </c>
      <c r="W657">
        <f>IF($B$23="","",$B$23)</f>
        <v>32</v>
      </c>
      <c r="X657">
        <f>IF($C$23="","",$C$23)</f>
        <v>16</v>
      </c>
      <c r="Y657">
        <f>IF($D$23="","",$D$23)</f>
        <v>32</v>
      </c>
      <c r="Z657">
        <f>IF(L$23="","",L$23)</f>
        <v>0.12</v>
      </c>
      <c r="AA657">
        <f>IF(M$23="","",M$23)</f>
        <v>0.12</v>
      </c>
      <c r="AC657">
        <f>IF(B$22="","",B$22)</f>
        <v>48</v>
      </c>
      <c r="AD657">
        <f>IF(C$22="","",C$22)</f>
        <v>24</v>
      </c>
      <c r="AE657">
        <f>IF(D$22="","",D$22)</f>
        <v>48</v>
      </c>
      <c r="AF657">
        <f>IF(E$22="","",E$22)</f>
        <v>9</v>
      </c>
      <c r="AG657">
        <f>IF(F$22="","",F$22)</f>
        <v>9</v>
      </c>
      <c r="AH657">
        <f>IF(G$22="","",G$22)</f>
        <v>0.18</v>
      </c>
      <c r="AI657">
        <f>IF(H$22="","",H$22)</f>
        <v>0.18</v>
      </c>
      <c r="AJ657">
        <f>IF(I$22="","",I$22)</f>
        <v>1.7999999999999998</v>
      </c>
      <c r="AK657">
        <f>IF(J$22="","",J$22)</f>
        <v>1.7999999999999998</v>
      </c>
      <c r="AL657">
        <f>IF(K$22="","",K$22)</f>
        <v>0.09</v>
      </c>
      <c r="AM657">
        <f>IF(L$22="","",L$22)</f>
        <v>0.18</v>
      </c>
      <c r="AN657">
        <f>IF(M$22="","",M$22)</f>
        <v>0.18</v>
      </c>
      <c r="AP657">
        <f>$B$16</f>
        <v>40</v>
      </c>
      <c r="AQ657">
        <f>$B$16</f>
        <v>40</v>
      </c>
      <c r="AR657">
        <f>$B$16</f>
        <v>40</v>
      </c>
      <c r="AS657">
        <f>$B$16</f>
        <v>40</v>
      </c>
      <c r="AT657">
        <f>$B$16</f>
        <v>40</v>
      </c>
      <c r="AU657">
        <f>$B$16</f>
        <v>40</v>
      </c>
      <c r="AV657">
        <f>$B$16</f>
        <v>40</v>
      </c>
      <c r="AW657">
        <f>$B$16</f>
        <v>40</v>
      </c>
      <c r="AX657">
        <f>$B$16</f>
        <v>40</v>
      </c>
      <c r="AY657">
        <f>$B$16</f>
        <v>40</v>
      </c>
      <c r="AZ657">
        <f>$B$16</f>
        <v>40</v>
      </c>
      <c r="BA657">
        <f>$B$16</f>
        <v>40</v>
      </c>
    </row>
    <row r="658">
      <c r="B658" t="str">
        <f>IF($A658="","",VLOOKUP($A658,DADOS!$F:$R,2,FALSE))</f>
        <v/>
      </c>
      <c r="C658" t="str">
        <f>IF($A658="","",VLOOKUP($A658,DADOS!$F:$R,3,FALSE))</f>
        <v/>
      </c>
      <c r="D658" t="str">
        <f>IF($A658="","",VLOOKUP($A658,DADOS!$F:$R,4,FALSE))</f>
        <v/>
      </c>
      <c r="E658" t="str">
        <f>IF($A658="","",VLOOKUP($A658,DADOS!$F:$R,5,FALSE))</f>
        <v/>
      </c>
      <c r="F658" t="str">
        <f>IF($A658="","",VLOOKUP($A658,DADOS!$F:$R,6,FALSE))</f>
        <v/>
      </c>
      <c r="G658" t="str">
        <f>IF($A658="","",VLOOKUP($A658,DADOS!$F:$R,7,FALSE))</f>
        <v/>
      </c>
      <c r="H658" t="str">
        <f>IF($A658="","",VLOOKUP($A658,DADOS!$F:$R,8,FALSE))</f>
        <v/>
      </c>
      <c r="I658" t="str">
        <f>IF($A658="","",VLOOKUP($A658,DADOS!$F:$R,9,FALSE))</f>
        <v/>
      </c>
      <c r="J658" t="str">
        <f>IF($A658="","",VLOOKUP($A658,DADOS!$F:$R,10,FALSE))</f>
        <v/>
      </c>
      <c r="K658" t="str">
        <f>IF($A658="","",VLOOKUP($A658,DADOS!$F:$R,11,FALSE))</f>
        <v/>
      </c>
      <c r="L658" t="str">
        <f>IF($A658="","",VLOOKUP($A658,DADOS!$F:$R,12,FALSE))</f>
        <v/>
      </c>
      <c r="M658" t="str">
        <f>IF($A658="","",VLOOKUP($A658,DADOS!$F:$R,13,FALSE))</f>
        <v/>
      </c>
      <c r="P658">
        <f>IF($B$23="","",$B$23)</f>
        <v>32</v>
      </c>
      <c r="Q658">
        <f>IF($C$23="","",$C$23)</f>
        <v>16</v>
      </c>
      <c r="R658">
        <f>IF($D$23="","",$D$23)</f>
        <v>32</v>
      </c>
      <c r="S658">
        <f>IF(E$23="","",E$23)</f>
        <v>6</v>
      </c>
      <c r="T658">
        <f>IF(F$23="","",F$23)</f>
        <v>6</v>
      </c>
      <c r="U658">
        <f>IF(G$23="","",G$23)</f>
        <v>0.12</v>
      </c>
      <c r="V658">
        <f>IF(H$23="","",H$23)</f>
        <v>0.12</v>
      </c>
      <c r="W658">
        <f>IF($B$23="","",$B$23)</f>
        <v>32</v>
      </c>
      <c r="X658">
        <f>IF($C$23="","",$C$23)</f>
        <v>16</v>
      </c>
      <c r="Y658">
        <f>IF($D$23="","",$D$23)</f>
        <v>32</v>
      </c>
      <c r="Z658">
        <f>IF(L$23="","",L$23)</f>
        <v>0.12</v>
      </c>
      <c r="AA658">
        <f>IF(M$23="","",M$23)</f>
        <v>0.12</v>
      </c>
      <c r="AC658">
        <f>IF(B$22="","",B$22)</f>
        <v>48</v>
      </c>
      <c r="AD658">
        <f>IF(C$22="","",C$22)</f>
        <v>24</v>
      </c>
      <c r="AE658">
        <f>IF(D$22="","",D$22)</f>
        <v>48</v>
      </c>
      <c r="AF658">
        <f>IF(E$22="","",E$22)</f>
        <v>9</v>
      </c>
      <c r="AG658">
        <f>IF(F$22="","",F$22)</f>
        <v>9</v>
      </c>
      <c r="AH658">
        <f>IF(G$22="","",G$22)</f>
        <v>0.18</v>
      </c>
      <c r="AI658">
        <f>IF(H$22="","",H$22)</f>
        <v>0.18</v>
      </c>
      <c r="AJ658">
        <f>IF(I$22="","",I$22)</f>
        <v>1.7999999999999998</v>
      </c>
      <c r="AK658">
        <f>IF(J$22="","",J$22)</f>
        <v>1.7999999999999998</v>
      </c>
      <c r="AL658">
        <f>IF(K$22="","",K$22)</f>
        <v>0.09</v>
      </c>
      <c r="AM658">
        <f>IF(L$22="","",L$22)</f>
        <v>0.18</v>
      </c>
      <c r="AN658">
        <f>IF(M$22="","",M$22)</f>
        <v>0.18</v>
      </c>
      <c r="AP658">
        <f>$B$16</f>
        <v>40</v>
      </c>
      <c r="AQ658">
        <f>$B$16</f>
        <v>40</v>
      </c>
      <c r="AR658">
        <f>$B$16</f>
        <v>40</v>
      </c>
      <c r="AS658">
        <f>$B$16</f>
        <v>40</v>
      </c>
      <c r="AT658">
        <f>$B$16</f>
        <v>40</v>
      </c>
      <c r="AU658">
        <f>$B$16</f>
        <v>40</v>
      </c>
      <c r="AV658">
        <f>$B$16</f>
        <v>40</v>
      </c>
      <c r="AW658">
        <f>$B$16</f>
        <v>40</v>
      </c>
      <c r="AX658">
        <f>$B$16</f>
        <v>40</v>
      </c>
      <c r="AY658">
        <f>$B$16</f>
        <v>40</v>
      </c>
      <c r="AZ658">
        <f>$B$16</f>
        <v>40</v>
      </c>
      <c r="BA658">
        <f>$B$16</f>
        <v>40</v>
      </c>
    </row>
    <row r="659">
      <c r="B659" t="str">
        <f>IF($A659="","",VLOOKUP($A659,DADOS!$F:$R,2,FALSE))</f>
        <v/>
      </c>
      <c r="C659" t="str">
        <f>IF($A659="","",VLOOKUP($A659,DADOS!$F:$R,3,FALSE))</f>
        <v/>
      </c>
      <c r="D659" t="str">
        <f>IF($A659="","",VLOOKUP($A659,DADOS!$F:$R,4,FALSE))</f>
        <v/>
      </c>
      <c r="E659" t="str">
        <f>IF($A659="","",VLOOKUP($A659,DADOS!$F:$R,5,FALSE))</f>
        <v/>
      </c>
      <c r="F659" t="str">
        <f>IF($A659="","",VLOOKUP($A659,DADOS!$F:$R,6,FALSE))</f>
        <v/>
      </c>
      <c r="G659" t="str">
        <f>IF($A659="","",VLOOKUP($A659,DADOS!$F:$R,7,FALSE))</f>
        <v/>
      </c>
      <c r="H659" t="str">
        <f>IF($A659="","",VLOOKUP($A659,DADOS!$F:$R,8,FALSE))</f>
        <v/>
      </c>
      <c r="I659" t="str">
        <f>IF($A659="","",VLOOKUP($A659,DADOS!$F:$R,9,FALSE))</f>
        <v/>
      </c>
      <c r="J659" t="str">
        <f>IF($A659="","",VLOOKUP($A659,DADOS!$F:$R,10,FALSE))</f>
        <v/>
      </c>
      <c r="K659" t="str">
        <f>IF($A659="","",VLOOKUP($A659,DADOS!$F:$R,11,FALSE))</f>
        <v/>
      </c>
      <c r="L659" t="str">
        <f>IF($A659="","",VLOOKUP($A659,DADOS!$F:$R,12,FALSE))</f>
        <v/>
      </c>
      <c r="M659" t="str">
        <f>IF($A659="","",VLOOKUP($A659,DADOS!$F:$R,13,FALSE))</f>
        <v/>
      </c>
      <c r="P659">
        <f>IF($B$23="","",$B$23)</f>
        <v>32</v>
      </c>
      <c r="Q659">
        <f>IF($C$23="","",$C$23)</f>
        <v>16</v>
      </c>
      <c r="R659">
        <f>IF($D$23="","",$D$23)</f>
        <v>32</v>
      </c>
      <c r="S659">
        <f>IF(E$23="","",E$23)</f>
        <v>6</v>
      </c>
      <c r="T659">
        <f>IF(F$23="","",F$23)</f>
        <v>6</v>
      </c>
      <c r="U659">
        <f>IF(G$23="","",G$23)</f>
        <v>0.12</v>
      </c>
      <c r="V659">
        <f>IF(H$23="","",H$23)</f>
        <v>0.12</v>
      </c>
      <c r="W659">
        <f>IF($B$23="","",$B$23)</f>
        <v>32</v>
      </c>
      <c r="X659">
        <f>IF($C$23="","",$C$23)</f>
        <v>16</v>
      </c>
      <c r="Y659">
        <f>IF($D$23="","",$D$23)</f>
        <v>32</v>
      </c>
      <c r="Z659">
        <f>IF(L$23="","",L$23)</f>
        <v>0.12</v>
      </c>
      <c r="AA659">
        <f>IF(M$23="","",M$23)</f>
        <v>0.12</v>
      </c>
      <c r="AC659">
        <f>IF(B$22="","",B$22)</f>
        <v>48</v>
      </c>
      <c r="AD659">
        <f>IF(C$22="","",C$22)</f>
        <v>24</v>
      </c>
      <c r="AE659">
        <f>IF(D$22="","",D$22)</f>
        <v>48</v>
      </c>
      <c r="AF659">
        <f>IF(E$22="","",E$22)</f>
        <v>9</v>
      </c>
      <c r="AG659">
        <f>IF(F$22="","",F$22)</f>
        <v>9</v>
      </c>
      <c r="AH659">
        <f>IF(G$22="","",G$22)</f>
        <v>0.18</v>
      </c>
      <c r="AI659">
        <f>IF(H$22="","",H$22)</f>
        <v>0.18</v>
      </c>
      <c r="AJ659">
        <f>IF(I$22="","",I$22)</f>
        <v>1.7999999999999998</v>
      </c>
      <c r="AK659">
        <f>IF(J$22="","",J$22)</f>
        <v>1.7999999999999998</v>
      </c>
      <c r="AL659">
        <f>IF(K$22="","",K$22)</f>
        <v>0.09</v>
      </c>
      <c r="AM659">
        <f>IF(L$22="","",L$22)</f>
        <v>0.18</v>
      </c>
      <c r="AN659">
        <f>IF(M$22="","",M$22)</f>
        <v>0.18</v>
      </c>
      <c r="AP659">
        <f>$B$16</f>
        <v>40</v>
      </c>
      <c r="AQ659">
        <f>$B$16</f>
        <v>40</v>
      </c>
      <c r="AR659">
        <f>$B$16</f>
        <v>40</v>
      </c>
      <c r="AS659">
        <f>$B$16</f>
        <v>40</v>
      </c>
      <c r="AT659">
        <f>$B$16</f>
        <v>40</v>
      </c>
      <c r="AU659">
        <f>$B$16</f>
        <v>40</v>
      </c>
      <c r="AV659">
        <f>$B$16</f>
        <v>40</v>
      </c>
      <c r="AW659">
        <f>$B$16</f>
        <v>40</v>
      </c>
      <c r="AX659">
        <f>$B$16</f>
        <v>40</v>
      </c>
      <c r="AY659">
        <f>$B$16</f>
        <v>40</v>
      </c>
      <c r="AZ659">
        <f>$B$16</f>
        <v>40</v>
      </c>
      <c r="BA659">
        <f>$B$16</f>
        <v>40</v>
      </c>
    </row>
    <row r="660">
      <c r="B660" t="str">
        <f>IF($A660="","",VLOOKUP($A660,DADOS!$F:$R,2,FALSE))</f>
        <v/>
      </c>
      <c r="C660" t="str">
        <f>IF($A660="","",VLOOKUP($A660,DADOS!$F:$R,3,FALSE))</f>
        <v/>
      </c>
      <c r="D660" t="str">
        <f>IF($A660="","",VLOOKUP($A660,DADOS!$F:$R,4,FALSE))</f>
        <v/>
      </c>
      <c r="E660" t="str">
        <f>IF($A660="","",VLOOKUP($A660,DADOS!$F:$R,5,FALSE))</f>
        <v/>
      </c>
      <c r="F660" t="str">
        <f>IF($A660="","",VLOOKUP($A660,DADOS!$F:$R,6,FALSE))</f>
        <v/>
      </c>
      <c r="G660" t="str">
        <f>IF($A660="","",VLOOKUP($A660,DADOS!$F:$R,7,FALSE))</f>
        <v/>
      </c>
      <c r="H660" t="str">
        <f>IF($A660="","",VLOOKUP($A660,DADOS!$F:$R,8,FALSE))</f>
        <v/>
      </c>
      <c r="I660" t="str">
        <f>IF($A660="","",VLOOKUP($A660,DADOS!$F:$R,9,FALSE))</f>
        <v/>
      </c>
      <c r="J660" t="str">
        <f>IF($A660="","",VLOOKUP($A660,DADOS!$F:$R,10,FALSE))</f>
        <v/>
      </c>
      <c r="K660" t="str">
        <f>IF($A660="","",VLOOKUP($A660,DADOS!$F:$R,11,FALSE))</f>
        <v/>
      </c>
      <c r="L660" t="str">
        <f>IF($A660="","",VLOOKUP($A660,DADOS!$F:$R,12,FALSE))</f>
        <v/>
      </c>
      <c r="M660" t="str">
        <f>IF($A660="","",VLOOKUP($A660,DADOS!$F:$R,13,FALSE))</f>
        <v/>
      </c>
      <c r="P660">
        <f>IF($B$23="","",$B$23)</f>
        <v>32</v>
      </c>
      <c r="Q660">
        <f>IF($C$23="","",$C$23)</f>
        <v>16</v>
      </c>
      <c r="R660">
        <f>IF($D$23="","",$D$23)</f>
        <v>32</v>
      </c>
      <c r="S660">
        <f>IF(E$23="","",E$23)</f>
        <v>6</v>
      </c>
      <c r="T660">
        <f>IF(F$23="","",F$23)</f>
        <v>6</v>
      </c>
      <c r="U660">
        <f>IF(G$23="","",G$23)</f>
        <v>0.12</v>
      </c>
      <c r="V660">
        <f>IF(H$23="","",H$23)</f>
        <v>0.12</v>
      </c>
      <c r="W660">
        <f>IF($B$23="","",$B$23)</f>
        <v>32</v>
      </c>
      <c r="X660">
        <f>IF($C$23="","",$C$23)</f>
        <v>16</v>
      </c>
      <c r="Y660">
        <f>IF($D$23="","",$D$23)</f>
        <v>32</v>
      </c>
      <c r="Z660">
        <f>IF(L$23="","",L$23)</f>
        <v>0.12</v>
      </c>
      <c r="AA660">
        <f>IF(M$23="","",M$23)</f>
        <v>0.12</v>
      </c>
      <c r="AC660">
        <f>IF(B$22="","",B$22)</f>
        <v>48</v>
      </c>
      <c r="AD660">
        <f>IF(C$22="","",C$22)</f>
        <v>24</v>
      </c>
      <c r="AE660">
        <f>IF(D$22="","",D$22)</f>
        <v>48</v>
      </c>
      <c r="AF660">
        <f>IF(E$22="","",E$22)</f>
        <v>9</v>
      </c>
      <c r="AG660">
        <f>IF(F$22="","",F$22)</f>
        <v>9</v>
      </c>
      <c r="AH660">
        <f>IF(G$22="","",G$22)</f>
        <v>0.18</v>
      </c>
      <c r="AI660">
        <f>IF(H$22="","",H$22)</f>
        <v>0.18</v>
      </c>
      <c r="AJ660">
        <f>IF(I$22="","",I$22)</f>
        <v>1.7999999999999998</v>
      </c>
      <c r="AK660">
        <f>IF(J$22="","",J$22)</f>
        <v>1.7999999999999998</v>
      </c>
      <c r="AL660">
        <f>IF(K$22="","",K$22)</f>
        <v>0.09</v>
      </c>
      <c r="AM660">
        <f>IF(L$22="","",L$22)</f>
        <v>0.18</v>
      </c>
      <c r="AN660">
        <f>IF(M$22="","",M$22)</f>
        <v>0.18</v>
      </c>
      <c r="AP660">
        <f>$B$16</f>
        <v>40</v>
      </c>
      <c r="AQ660">
        <f>$B$16</f>
        <v>40</v>
      </c>
      <c r="AR660">
        <f>$B$16</f>
        <v>40</v>
      </c>
      <c r="AS660">
        <f>$B$16</f>
        <v>40</v>
      </c>
      <c r="AT660">
        <f>$B$16</f>
        <v>40</v>
      </c>
      <c r="AU660">
        <f>$B$16</f>
        <v>40</v>
      </c>
      <c r="AV660">
        <f>$B$16</f>
        <v>40</v>
      </c>
      <c r="AW660">
        <f>$B$16</f>
        <v>40</v>
      </c>
      <c r="AX660">
        <f>$B$16</f>
        <v>40</v>
      </c>
      <c r="AY660">
        <f>$B$16</f>
        <v>40</v>
      </c>
      <c r="AZ660">
        <f>$B$16</f>
        <v>40</v>
      </c>
      <c r="BA660">
        <f>$B$16</f>
        <v>40</v>
      </c>
    </row>
    <row r="661">
      <c r="B661" t="str">
        <f>IF($A661="","",VLOOKUP($A661,DADOS!$F:$R,2,FALSE))</f>
        <v/>
      </c>
      <c r="C661" t="str">
        <f>IF($A661="","",VLOOKUP($A661,DADOS!$F:$R,3,FALSE))</f>
        <v/>
      </c>
      <c r="D661" t="str">
        <f>IF($A661="","",VLOOKUP($A661,DADOS!$F:$R,4,FALSE))</f>
        <v/>
      </c>
      <c r="E661" t="str">
        <f>IF($A661="","",VLOOKUP($A661,DADOS!$F:$R,5,FALSE))</f>
        <v/>
      </c>
      <c r="F661" t="str">
        <f>IF($A661="","",VLOOKUP($A661,DADOS!$F:$R,6,FALSE))</f>
        <v/>
      </c>
      <c r="G661" t="str">
        <f>IF($A661="","",VLOOKUP($A661,DADOS!$F:$R,7,FALSE))</f>
        <v/>
      </c>
      <c r="H661" t="str">
        <f>IF($A661="","",VLOOKUP($A661,DADOS!$F:$R,8,FALSE))</f>
        <v/>
      </c>
      <c r="I661" t="str">
        <f>IF($A661="","",VLOOKUP($A661,DADOS!$F:$R,9,FALSE))</f>
        <v/>
      </c>
      <c r="J661" t="str">
        <f>IF($A661="","",VLOOKUP($A661,DADOS!$F:$R,10,FALSE))</f>
        <v/>
      </c>
      <c r="K661" t="str">
        <f>IF($A661="","",VLOOKUP($A661,DADOS!$F:$R,11,FALSE))</f>
        <v/>
      </c>
      <c r="L661" t="str">
        <f>IF($A661="","",VLOOKUP($A661,DADOS!$F:$R,12,FALSE))</f>
        <v/>
      </c>
      <c r="M661" t="str">
        <f>IF($A661="","",VLOOKUP($A661,DADOS!$F:$R,13,FALSE))</f>
        <v/>
      </c>
      <c r="P661">
        <f>IF($B$23="","",$B$23)</f>
        <v>32</v>
      </c>
      <c r="Q661">
        <f>IF($C$23="","",$C$23)</f>
        <v>16</v>
      </c>
      <c r="R661">
        <f>IF($D$23="","",$D$23)</f>
        <v>32</v>
      </c>
      <c r="S661">
        <f>IF(E$23="","",E$23)</f>
        <v>6</v>
      </c>
      <c r="T661">
        <f>IF(F$23="","",F$23)</f>
        <v>6</v>
      </c>
      <c r="U661">
        <f>IF(G$23="","",G$23)</f>
        <v>0.12</v>
      </c>
      <c r="V661">
        <f>IF(H$23="","",H$23)</f>
        <v>0.12</v>
      </c>
      <c r="W661">
        <f>IF($B$23="","",$B$23)</f>
        <v>32</v>
      </c>
      <c r="X661">
        <f>IF($C$23="","",$C$23)</f>
        <v>16</v>
      </c>
      <c r="Y661">
        <f>IF($D$23="","",$D$23)</f>
        <v>32</v>
      </c>
      <c r="Z661">
        <f>IF(L$23="","",L$23)</f>
        <v>0.12</v>
      </c>
      <c r="AA661">
        <f>IF(M$23="","",M$23)</f>
        <v>0.12</v>
      </c>
      <c r="AC661">
        <f>IF(B$22="","",B$22)</f>
        <v>48</v>
      </c>
      <c r="AD661">
        <f>IF(C$22="","",C$22)</f>
        <v>24</v>
      </c>
      <c r="AE661">
        <f>IF(D$22="","",D$22)</f>
        <v>48</v>
      </c>
      <c r="AF661">
        <f>IF(E$22="","",E$22)</f>
        <v>9</v>
      </c>
      <c r="AG661">
        <f>IF(F$22="","",F$22)</f>
        <v>9</v>
      </c>
      <c r="AH661">
        <f>IF(G$22="","",G$22)</f>
        <v>0.18</v>
      </c>
      <c r="AI661">
        <f>IF(H$22="","",H$22)</f>
        <v>0.18</v>
      </c>
      <c r="AJ661">
        <f>IF(I$22="","",I$22)</f>
        <v>1.7999999999999998</v>
      </c>
      <c r="AK661">
        <f>IF(J$22="","",J$22)</f>
        <v>1.7999999999999998</v>
      </c>
      <c r="AL661">
        <f>IF(K$22="","",K$22)</f>
        <v>0.09</v>
      </c>
      <c r="AM661">
        <f>IF(L$22="","",L$22)</f>
        <v>0.18</v>
      </c>
      <c r="AN661">
        <f>IF(M$22="","",M$22)</f>
        <v>0.18</v>
      </c>
      <c r="AP661">
        <f>$B$16</f>
        <v>40</v>
      </c>
      <c r="AQ661">
        <f>$B$16</f>
        <v>40</v>
      </c>
      <c r="AR661">
        <f>$B$16</f>
        <v>40</v>
      </c>
      <c r="AS661">
        <f>$B$16</f>
        <v>40</v>
      </c>
      <c r="AT661">
        <f>$B$16</f>
        <v>40</v>
      </c>
      <c r="AU661">
        <f>$B$16</f>
        <v>40</v>
      </c>
      <c r="AV661">
        <f>$B$16</f>
        <v>40</v>
      </c>
      <c r="AW661">
        <f>$B$16</f>
        <v>40</v>
      </c>
      <c r="AX661">
        <f>$B$16</f>
        <v>40</v>
      </c>
      <c r="AY661">
        <f>$B$16</f>
        <v>40</v>
      </c>
      <c r="AZ661">
        <f>$B$16</f>
        <v>40</v>
      </c>
      <c r="BA661">
        <f>$B$16</f>
        <v>40</v>
      </c>
    </row>
    <row r="662">
      <c r="B662" t="str">
        <f>IF($A662="","",VLOOKUP($A662,DADOS!$F:$R,2,FALSE))</f>
        <v/>
      </c>
      <c r="C662" t="str">
        <f>IF($A662="","",VLOOKUP($A662,DADOS!$F:$R,3,FALSE))</f>
        <v/>
      </c>
      <c r="D662" t="str">
        <f>IF($A662="","",VLOOKUP($A662,DADOS!$F:$R,4,FALSE))</f>
        <v/>
      </c>
      <c r="E662" t="str">
        <f>IF($A662="","",VLOOKUP($A662,DADOS!$F:$R,5,FALSE))</f>
        <v/>
      </c>
      <c r="F662" t="str">
        <f>IF($A662="","",VLOOKUP($A662,DADOS!$F:$R,6,FALSE))</f>
        <v/>
      </c>
      <c r="G662" t="str">
        <f>IF($A662="","",VLOOKUP($A662,DADOS!$F:$R,7,FALSE))</f>
        <v/>
      </c>
      <c r="H662" t="str">
        <f>IF($A662="","",VLOOKUP($A662,DADOS!$F:$R,8,FALSE))</f>
        <v/>
      </c>
      <c r="I662" t="str">
        <f>IF($A662="","",VLOOKUP($A662,DADOS!$F:$R,9,FALSE))</f>
        <v/>
      </c>
      <c r="J662" t="str">
        <f>IF($A662="","",VLOOKUP($A662,DADOS!$F:$R,10,FALSE))</f>
        <v/>
      </c>
      <c r="K662" t="str">
        <f>IF($A662="","",VLOOKUP($A662,DADOS!$F:$R,11,FALSE))</f>
        <v/>
      </c>
      <c r="L662" t="str">
        <f>IF($A662="","",VLOOKUP($A662,DADOS!$F:$R,12,FALSE))</f>
        <v/>
      </c>
      <c r="M662" t="str">
        <f>IF($A662="","",VLOOKUP($A662,DADOS!$F:$R,13,FALSE))</f>
        <v/>
      </c>
      <c r="P662">
        <f>IF($B$23="","",$B$23)</f>
        <v>32</v>
      </c>
      <c r="Q662">
        <f>IF($C$23="","",$C$23)</f>
        <v>16</v>
      </c>
      <c r="R662">
        <f>IF($D$23="","",$D$23)</f>
        <v>32</v>
      </c>
      <c r="S662">
        <f>IF(E$23="","",E$23)</f>
        <v>6</v>
      </c>
      <c r="T662">
        <f>IF(F$23="","",F$23)</f>
        <v>6</v>
      </c>
      <c r="U662">
        <f>IF(G$23="","",G$23)</f>
        <v>0.12</v>
      </c>
      <c r="V662">
        <f>IF(H$23="","",H$23)</f>
        <v>0.12</v>
      </c>
      <c r="W662">
        <f>IF($B$23="","",$B$23)</f>
        <v>32</v>
      </c>
      <c r="X662">
        <f>IF($C$23="","",$C$23)</f>
        <v>16</v>
      </c>
      <c r="Y662">
        <f>IF($D$23="","",$D$23)</f>
        <v>32</v>
      </c>
      <c r="Z662">
        <f>IF(L$23="","",L$23)</f>
        <v>0.12</v>
      </c>
      <c r="AA662">
        <f>IF(M$23="","",M$23)</f>
        <v>0.12</v>
      </c>
      <c r="AC662">
        <f>IF(B$22="","",B$22)</f>
        <v>48</v>
      </c>
      <c r="AD662">
        <f>IF(C$22="","",C$22)</f>
        <v>24</v>
      </c>
      <c r="AE662">
        <f>IF(D$22="","",D$22)</f>
        <v>48</v>
      </c>
      <c r="AF662">
        <f>IF(E$22="","",E$22)</f>
        <v>9</v>
      </c>
      <c r="AG662">
        <f>IF(F$22="","",F$22)</f>
        <v>9</v>
      </c>
      <c r="AH662">
        <f>IF(G$22="","",G$22)</f>
        <v>0.18</v>
      </c>
      <c r="AI662">
        <f>IF(H$22="","",H$22)</f>
        <v>0.18</v>
      </c>
      <c r="AJ662">
        <f>IF(I$22="","",I$22)</f>
        <v>1.7999999999999998</v>
      </c>
      <c r="AK662">
        <f>IF(J$22="","",J$22)</f>
        <v>1.7999999999999998</v>
      </c>
      <c r="AL662">
        <f>IF(K$22="","",K$22)</f>
        <v>0.09</v>
      </c>
      <c r="AM662">
        <f>IF(L$22="","",L$22)</f>
        <v>0.18</v>
      </c>
      <c r="AN662">
        <f>IF(M$22="","",M$22)</f>
        <v>0.18</v>
      </c>
      <c r="AP662">
        <f>$B$16</f>
        <v>40</v>
      </c>
      <c r="AQ662">
        <f>$B$16</f>
        <v>40</v>
      </c>
      <c r="AR662">
        <f>$B$16</f>
        <v>40</v>
      </c>
      <c r="AS662">
        <f>$B$16</f>
        <v>40</v>
      </c>
      <c r="AT662">
        <f>$B$16</f>
        <v>40</v>
      </c>
      <c r="AU662">
        <f>$B$16</f>
        <v>40</v>
      </c>
      <c r="AV662">
        <f>$B$16</f>
        <v>40</v>
      </c>
      <c r="AW662">
        <f>$B$16</f>
        <v>40</v>
      </c>
      <c r="AX662">
        <f>$B$16</f>
        <v>40</v>
      </c>
      <c r="AY662">
        <f>$B$16</f>
        <v>40</v>
      </c>
      <c r="AZ662">
        <f>$B$16</f>
        <v>40</v>
      </c>
      <c r="BA662">
        <f>$B$16</f>
        <v>40</v>
      </c>
    </row>
    <row r="663">
      <c r="B663" t="str">
        <f>IF($A663="","",VLOOKUP($A663,DADOS!$F:$R,2,FALSE))</f>
        <v/>
      </c>
      <c r="C663" t="str">
        <f>IF($A663="","",VLOOKUP($A663,DADOS!$F:$R,3,FALSE))</f>
        <v/>
      </c>
      <c r="D663" t="str">
        <f>IF($A663="","",VLOOKUP($A663,DADOS!$F:$R,4,FALSE))</f>
        <v/>
      </c>
      <c r="E663" t="str">
        <f>IF($A663="","",VLOOKUP($A663,DADOS!$F:$R,5,FALSE))</f>
        <v/>
      </c>
      <c r="F663" t="str">
        <f>IF($A663="","",VLOOKUP($A663,DADOS!$F:$R,6,FALSE))</f>
        <v/>
      </c>
      <c r="G663" t="str">
        <f>IF($A663="","",VLOOKUP($A663,DADOS!$F:$R,7,FALSE))</f>
        <v/>
      </c>
      <c r="H663" t="str">
        <f>IF($A663="","",VLOOKUP($A663,DADOS!$F:$R,8,FALSE))</f>
        <v/>
      </c>
      <c r="I663" t="str">
        <f>IF($A663="","",VLOOKUP($A663,DADOS!$F:$R,9,FALSE))</f>
        <v/>
      </c>
      <c r="J663" t="str">
        <f>IF($A663="","",VLOOKUP($A663,DADOS!$F:$R,10,FALSE))</f>
        <v/>
      </c>
      <c r="K663" t="str">
        <f>IF($A663="","",VLOOKUP($A663,DADOS!$F:$R,11,FALSE))</f>
        <v/>
      </c>
      <c r="L663" t="str">
        <f>IF($A663="","",VLOOKUP($A663,DADOS!$F:$R,12,FALSE))</f>
        <v/>
      </c>
      <c r="M663" t="str">
        <f>IF($A663="","",VLOOKUP($A663,DADOS!$F:$R,13,FALSE))</f>
        <v/>
      </c>
      <c r="P663">
        <f>IF($B$23="","",$B$23)</f>
        <v>32</v>
      </c>
      <c r="Q663">
        <f>IF($C$23="","",$C$23)</f>
        <v>16</v>
      </c>
      <c r="R663">
        <f>IF($D$23="","",$D$23)</f>
        <v>32</v>
      </c>
      <c r="S663">
        <f>IF(E$23="","",E$23)</f>
        <v>6</v>
      </c>
      <c r="T663">
        <f>IF(F$23="","",F$23)</f>
        <v>6</v>
      </c>
      <c r="U663">
        <f>IF(G$23="","",G$23)</f>
        <v>0.12</v>
      </c>
      <c r="V663">
        <f>IF(H$23="","",H$23)</f>
        <v>0.12</v>
      </c>
      <c r="W663">
        <f>IF($B$23="","",$B$23)</f>
        <v>32</v>
      </c>
      <c r="X663">
        <f>IF($C$23="","",$C$23)</f>
        <v>16</v>
      </c>
      <c r="Y663">
        <f>IF($D$23="","",$D$23)</f>
        <v>32</v>
      </c>
      <c r="Z663">
        <f>IF(L$23="","",L$23)</f>
        <v>0.12</v>
      </c>
      <c r="AA663">
        <f>IF(M$23="","",M$23)</f>
        <v>0.12</v>
      </c>
      <c r="AC663">
        <f>IF(B$22="","",B$22)</f>
        <v>48</v>
      </c>
      <c r="AD663">
        <f>IF(C$22="","",C$22)</f>
        <v>24</v>
      </c>
      <c r="AE663">
        <f>IF(D$22="","",D$22)</f>
        <v>48</v>
      </c>
      <c r="AF663">
        <f>IF(E$22="","",E$22)</f>
        <v>9</v>
      </c>
      <c r="AG663">
        <f>IF(F$22="","",F$22)</f>
        <v>9</v>
      </c>
      <c r="AH663">
        <f>IF(G$22="","",G$22)</f>
        <v>0.18</v>
      </c>
      <c r="AI663">
        <f>IF(H$22="","",H$22)</f>
        <v>0.18</v>
      </c>
      <c r="AJ663">
        <f>IF(I$22="","",I$22)</f>
        <v>1.7999999999999998</v>
      </c>
      <c r="AK663">
        <f>IF(J$22="","",J$22)</f>
        <v>1.7999999999999998</v>
      </c>
      <c r="AL663">
        <f>IF(K$22="","",K$22)</f>
        <v>0.09</v>
      </c>
      <c r="AM663">
        <f>IF(L$22="","",L$22)</f>
        <v>0.18</v>
      </c>
      <c r="AN663">
        <f>IF(M$22="","",M$22)</f>
        <v>0.18</v>
      </c>
      <c r="AP663">
        <f>$B$16</f>
        <v>40</v>
      </c>
      <c r="AQ663">
        <f>$B$16</f>
        <v>40</v>
      </c>
      <c r="AR663">
        <f>$B$16</f>
        <v>40</v>
      </c>
      <c r="AS663">
        <f>$B$16</f>
        <v>40</v>
      </c>
      <c r="AT663">
        <f>$B$16</f>
        <v>40</v>
      </c>
      <c r="AU663">
        <f>$B$16</f>
        <v>40</v>
      </c>
      <c r="AV663">
        <f>$B$16</f>
        <v>40</v>
      </c>
      <c r="AW663">
        <f>$B$16</f>
        <v>40</v>
      </c>
      <c r="AX663">
        <f>$B$16</f>
        <v>40</v>
      </c>
      <c r="AY663">
        <f>$B$16</f>
        <v>40</v>
      </c>
      <c r="AZ663">
        <f>$B$16</f>
        <v>40</v>
      </c>
      <c r="BA663">
        <f>$B$16</f>
        <v>40</v>
      </c>
    </row>
    <row r="664">
      <c r="B664" t="str">
        <f>IF($A664="","",VLOOKUP($A664,DADOS!$F:$R,2,FALSE))</f>
        <v/>
      </c>
      <c r="C664" t="str">
        <f>IF($A664="","",VLOOKUP($A664,DADOS!$F:$R,3,FALSE))</f>
        <v/>
      </c>
      <c r="D664" t="str">
        <f>IF($A664="","",VLOOKUP($A664,DADOS!$F:$R,4,FALSE))</f>
        <v/>
      </c>
      <c r="E664" t="str">
        <f>IF($A664="","",VLOOKUP($A664,DADOS!$F:$R,5,FALSE))</f>
        <v/>
      </c>
      <c r="F664" t="str">
        <f>IF($A664="","",VLOOKUP($A664,DADOS!$F:$R,6,FALSE))</f>
        <v/>
      </c>
      <c r="G664" t="str">
        <f>IF($A664="","",VLOOKUP($A664,DADOS!$F:$R,7,FALSE))</f>
        <v/>
      </c>
      <c r="H664" t="str">
        <f>IF($A664="","",VLOOKUP($A664,DADOS!$F:$R,8,FALSE))</f>
        <v/>
      </c>
      <c r="I664" t="str">
        <f>IF($A664="","",VLOOKUP($A664,DADOS!$F:$R,9,FALSE))</f>
        <v/>
      </c>
      <c r="J664" t="str">
        <f>IF($A664="","",VLOOKUP($A664,DADOS!$F:$R,10,FALSE))</f>
        <v/>
      </c>
      <c r="K664" t="str">
        <f>IF($A664="","",VLOOKUP($A664,DADOS!$F:$R,11,FALSE))</f>
        <v/>
      </c>
      <c r="L664" t="str">
        <f>IF($A664="","",VLOOKUP($A664,DADOS!$F:$R,12,FALSE))</f>
        <v/>
      </c>
      <c r="M664" t="str">
        <f>IF($A664="","",VLOOKUP($A664,DADOS!$F:$R,13,FALSE))</f>
        <v/>
      </c>
      <c r="P664">
        <f>IF($B$23="","",$B$23)</f>
        <v>32</v>
      </c>
      <c r="Q664">
        <f>IF($C$23="","",$C$23)</f>
        <v>16</v>
      </c>
      <c r="R664">
        <f>IF($D$23="","",$D$23)</f>
        <v>32</v>
      </c>
      <c r="S664">
        <f>IF(E$23="","",E$23)</f>
        <v>6</v>
      </c>
      <c r="T664">
        <f>IF(F$23="","",F$23)</f>
        <v>6</v>
      </c>
      <c r="U664">
        <f>IF(G$23="","",G$23)</f>
        <v>0.12</v>
      </c>
      <c r="V664">
        <f>IF(H$23="","",H$23)</f>
        <v>0.12</v>
      </c>
      <c r="W664">
        <f>IF($B$23="","",$B$23)</f>
        <v>32</v>
      </c>
      <c r="X664">
        <f>IF($C$23="","",$C$23)</f>
        <v>16</v>
      </c>
      <c r="Y664">
        <f>IF($D$23="","",$D$23)</f>
        <v>32</v>
      </c>
      <c r="Z664">
        <f>IF(L$23="","",L$23)</f>
        <v>0.12</v>
      </c>
      <c r="AA664">
        <f>IF(M$23="","",M$23)</f>
        <v>0.12</v>
      </c>
      <c r="AC664">
        <f>IF(B$22="","",B$22)</f>
        <v>48</v>
      </c>
      <c r="AD664">
        <f>IF(C$22="","",C$22)</f>
        <v>24</v>
      </c>
      <c r="AE664">
        <f>IF(D$22="","",D$22)</f>
        <v>48</v>
      </c>
      <c r="AF664">
        <f>IF(E$22="","",E$22)</f>
        <v>9</v>
      </c>
      <c r="AG664">
        <f>IF(F$22="","",F$22)</f>
        <v>9</v>
      </c>
      <c r="AH664">
        <f>IF(G$22="","",G$22)</f>
        <v>0.18</v>
      </c>
      <c r="AI664">
        <f>IF(H$22="","",H$22)</f>
        <v>0.18</v>
      </c>
      <c r="AJ664">
        <f>IF(I$22="","",I$22)</f>
        <v>1.7999999999999998</v>
      </c>
      <c r="AK664">
        <f>IF(J$22="","",J$22)</f>
        <v>1.7999999999999998</v>
      </c>
      <c r="AL664">
        <f>IF(K$22="","",K$22)</f>
        <v>0.09</v>
      </c>
      <c r="AM664">
        <f>IF(L$22="","",L$22)</f>
        <v>0.18</v>
      </c>
      <c r="AN664">
        <f>IF(M$22="","",M$22)</f>
        <v>0.18</v>
      </c>
      <c r="AP664">
        <f>$B$16</f>
        <v>40</v>
      </c>
      <c r="AQ664">
        <f>$B$16</f>
        <v>40</v>
      </c>
      <c r="AR664">
        <f>$B$16</f>
        <v>40</v>
      </c>
      <c r="AS664">
        <f>$B$16</f>
        <v>40</v>
      </c>
      <c r="AT664">
        <f>$B$16</f>
        <v>40</v>
      </c>
      <c r="AU664">
        <f>$B$16</f>
        <v>40</v>
      </c>
      <c r="AV664">
        <f>$B$16</f>
        <v>40</v>
      </c>
      <c r="AW664">
        <f>$B$16</f>
        <v>40</v>
      </c>
      <c r="AX664">
        <f>$B$16</f>
        <v>40</v>
      </c>
      <c r="AY664">
        <f>$B$16</f>
        <v>40</v>
      </c>
      <c r="AZ664">
        <f>$B$16</f>
        <v>40</v>
      </c>
      <c r="BA664">
        <f>$B$16</f>
        <v>40</v>
      </c>
    </row>
    <row r="665">
      <c r="B665" t="str">
        <f>IF($A665="","",VLOOKUP($A665,DADOS!$F:$R,2,FALSE))</f>
        <v/>
      </c>
      <c r="C665" t="str">
        <f>IF($A665="","",VLOOKUP($A665,DADOS!$F:$R,3,FALSE))</f>
        <v/>
      </c>
      <c r="D665" t="str">
        <f>IF($A665="","",VLOOKUP($A665,DADOS!$F:$R,4,FALSE))</f>
        <v/>
      </c>
      <c r="E665" t="str">
        <f>IF($A665="","",VLOOKUP($A665,DADOS!$F:$R,5,FALSE))</f>
        <v/>
      </c>
      <c r="F665" t="str">
        <f>IF($A665="","",VLOOKUP($A665,DADOS!$F:$R,6,FALSE))</f>
        <v/>
      </c>
      <c r="G665" t="str">
        <f>IF($A665="","",VLOOKUP($A665,DADOS!$F:$R,7,FALSE))</f>
        <v/>
      </c>
      <c r="H665" t="str">
        <f>IF($A665="","",VLOOKUP($A665,DADOS!$F:$R,8,FALSE))</f>
        <v/>
      </c>
      <c r="I665" t="str">
        <f>IF($A665="","",VLOOKUP($A665,DADOS!$F:$R,9,FALSE))</f>
        <v/>
      </c>
      <c r="J665" t="str">
        <f>IF($A665="","",VLOOKUP($A665,DADOS!$F:$R,10,FALSE))</f>
        <v/>
      </c>
      <c r="K665" t="str">
        <f>IF($A665="","",VLOOKUP($A665,DADOS!$F:$R,11,FALSE))</f>
        <v/>
      </c>
      <c r="L665" t="str">
        <f>IF($A665="","",VLOOKUP($A665,DADOS!$F:$R,12,FALSE))</f>
        <v/>
      </c>
      <c r="M665" t="str">
        <f>IF($A665="","",VLOOKUP($A665,DADOS!$F:$R,13,FALSE))</f>
        <v/>
      </c>
      <c r="P665">
        <f>IF($B$23="","",$B$23)</f>
        <v>32</v>
      </c>
      <c r="Q665">
        <f>IF($C$23="","",$C$23)</f>
        <v>16</v>
      </c>
      <c r="R665">
        <f>IF($D$23="","",$D$23)</f>
        <v>32</v>
      </c>
      <c r="S665">
        <f>IF(E$23="","",E$23)</f>
        <v>6</v>
      </c>
      <c r="T665">
        <f>IF(F$23="","",F$23)</f>
        <v>6</v>
      </c>
      <c r="U665">
        <f>IF(G$23="","",G$23)</f>
        <v>0.12</v>
      </c>
      <c r="V665">
        <f>IF(H$23="","",H$23)</f>
        <v>0.12</v>
      </c>
      <c r="W665">
        <f>IF($B$23="","",$B$23)</f>
        <v>32</v>
      </c>
      <c r="X665">
        <f>IF($C$23="","",$C$23)</f>
        <v>16</v>
      </c>
      <c r="Y665">
        <f>IF($D$23="","",$D$23)</f>
        <v>32</v>
      </c>
      <c r="Z665">
        <f>IF(L$23="","",L$23)</f>
        <v>0.12</v>
      </c>
      <c r="AA665">
        <f>IF(M$23="","",M$23)</f>
        <v>0.12</v>
      </c>
      <c r="AC665">
        <f>IF(B$22="","",B$22)</f>
        <v>48</v>
      </c>
      <c r="AD665">
        <f>IF(C$22="","",C$22)</f>
        <v>24</v>
      </c>
      <c r="AE665">
        <f>IF(D$22="","",D$22)</f>
        <v>48</v>
      </c>
      <c r="AF665">
        <f>IF(E$22="","",E$22)</f>
        <v>9</v>
      </c>
      <c r="AG665">
        <f>IF(F$22="","",F$22)</f>
        <v>9</v>
      </c>
      <c r="AH665">
        <f>IF(G$22="","",G$22)</f>
        <v>0.18</v>
      </c>
      <c r="AI665">
        <f>IF(H$22="","",H$22)</f>
        <v>0.18</v>
      </c>
      <c r="AJ665">
        <f>IF(I$22="","",I$22)</f>
        <v>1.7999999999999998</v>
      </c>
      <c r="AK665">
        <f>IF(J$22="","",J$22)</f>
        <v>1.7999999999999998</v>
      </c>
      <c r="AL665">
        <f>IF(K$22="","",K$22)</f>
        <v>0.09</v>
      </c>
      <c r="AM665">
        <f>IF(L$22="","",L$22)</f>
        <v>0.18</v>
      </c>
      <c r="AN665">
        <f>IF(M$22="","",M$22)</f>
        <v>0.18</v>
      </c>
      <c r="AP665">
        <f>$B$16</f>
        <v>40</v>
      </c>
      <c r="AQ665">
        <f>$B$16</f>
        <v>40</v>
      </c>
      <c r="AR665">
        <f>$B$16</f>
        <v>40</v>
      </c>
      <c r="AS665">
        <f>$B$16</f>
        <v>40</v>
      </c>
      <c r="AT665">
        <f>$B$16</f>
        <v>40</v>
      </c>
      <c r="AU665">
        <f>$B$16</f>
        <v>40</v>
      </c>
      <c r="AV665">
        <f>$B$16</f>
        <v>40</v>
      </c>
      <c r="AW665">
        <f>$B$16</f>
        <v>40</v>
      </c>
      <c r="AX665">
        <f>$B$16</f>
        <v>40</v>
      </c>
      <c r="AY665">
        <f>$B$16</f>
        <v>40</v>
      </c>
      <c r="AZ665">
        <f>$B$16</f>
        <v>40</v>
      </c>
      <c r="BA665">
        <f>$B$16</f>
        <v>40</v>
      </c>
    </row>
    <row r="666">
      <c r="B666" t="str">
        <f>IF($A666="","",VLOOKUP($A666,DADOS!$F:$R,2,FALSE))</f>
        <v/>
      </c>
      <c r="C666" t="str">
        <f>IF($A666="","",VLOOKUP($A666,DADOS!$F:$R,3,FALSE))</f>
        <v/>
      </c>
      <c r="D666" t="str">
        <f>IF($A666="","",VLOOKUP($A666,DADOS!$F:$R,4,FALSE))</f>
        <v/>
      </c>
      <c r="E666" t="str">
        <f>IF($A666="","",VLOOKUP($A666,DADOS!$F:$R,5,FALSE))</f>
        <v/>
      </c>
      <c r="F666" t="str">
        <f>IF($A666="","",VLOOKUP($A666,DADOS!$F:$R,6,FALSE))</f>
        <v/>
      </c>
      <c r="G666" t="str">
        <f>IF($A666="","",VLOOKUP($A666,DADOS!$F:$R,7,FALSE))</f>
        <v/>
      </c>
      <c r="H666" t="str">
        <f>IF($A666="","",VLOOKUP($A666,DADOS!$F:$R,8,FALSE))</f>
        <v/>
      </c>
      <c r="I666" t="str">
        <f>IF($A666="","",VLOOKUP($A666,DADOS!$F:$R,9,FALSE))</f>
        <v/>
      </c>
      <c r="J666" t="str">
        <f>IF($A666="","",VLOOKUP($A666,DADOS!$F:$R,10,FALSE))</f>
        <v/>
      </c>
      <c r="K666" t="str">
        <f>IF($A666="","",VLOOKUP($A666,DADOS!$F:$R,11,FALSE))</f>
        <v/>
      </c>
      <c r="L666" t="str">
        <f>IF($A666="","",VLOOKUP($A666,DADOS!$F:$R,12,FALSE))</f>
        <v/>
      </c>
      <c r="M666" t="str">
        <f>IF($A666="","",VLOOKUP($A666,DADOS!$F:$R,13,FALSE))</f>
        <v/>
      </c>
      <c r="P666">
        <f>IF($B$23="","",$B$23)</f>
        <v>32</v>
      </c>
      <c r="Q666">
        <f>IF($C$23="","",$C$23)</f>
        <v>16</v>
      </c>
      <c r="R666">
        <f>IF($D$23="","",$D$23)</f>
        <v>32</v>
      </c>
      <c r="S666">
        <f>IF(E$23="","",E$23)</f>
        <v>6</v>
      </c>
      <c r="T666">
        <f>IF(F$23="","",F$23)</f>
        <v>6</v>
      </c>
      <c r="U666">
        <f>IF(G$23="","",G$23)</f>
        <v>0.12</v>
      </c>
      <c r="V666">
        <f>IF(H$23="","",H$23)</f>
        <v>0.12</v>
      </c>
      <c r="W666">
        <f>IF($B$23="","",$B$23)</f>
        <v>32</v>
      </c>
      <c r="X666">
        <f>IF($C$23="","",$C$23)</f>
        <v>16</v>
      </c>
      <c r="Y666">
        <f>IF($D$23="","",$D$23)</f>
        <v>32</v>
      </c>
      <c r="Z666">
        <f>IF(L$23="","",L$23)</f>
        <v>0.12</v>
      </c>
      <c r="AA666">
        <f>IF(M$23="","",M$23)</f>
        <v>0.12</v>
      </c>
      <c r="AC666">
        <f>IF(B$22="","",B$22)</f>
        <v>48</v>
      </c>
      <c r="AD666">
        <f>IF(C$22="","",C$22)</f>
        <v>24</v>
      </c>
      <c r="AE666">
        <f>IF(D$22="","",D$22)</f>
        <v>48</v>
      </c>
      <c r="AF666">
        <f>IF(E$22="","",E$22)</f>
        <v>9</v>
      </c>
      <c r="AG666">
        <f>IF(F$22="","",F$22)</f>
        <v>9</v>
      </c>
      <c r="AH666">
        <f>IF(G$22="","",G$22)</f>
        <v>0.18</v>
      </c>
      <c r="AI666">
        <f>IF(H$22="","",H$22)</f>
        <v>0.18</v>
      </c>
      <c r="AJ666">
        <f>IF(I$22="","",I$22)</f>
        <v>1.7999999999999998</v>
      </c>
      <c r="AK666">
        <f>IF(J$22="","",J$22)</f>
        <v>1.7999999999999998</v>
      </c>
      <c r="AL666">
        <f>IF(K$22="","",K$22)</f>
        <v>0.09</v>
      </c>
      <c r="AM666">
        <f>IF(L$22="","",L$22)</f>
        <v>0.18</v>
      </c>
      <c r="AN666">
        <f>IF(M$22="","",M$22)</f>
        <v>0.18</v>
      </c>
      <c r="AP666">
        <f>$B$16</f>
        <v>40</v>
      </c>
      <c r="AQ666">
        <f>$B$16</f>
        <v>40</v>
      </c>
      <c r="AR666">
        <f>$B$16</f>
        <v>40</v>
      </c>
      <c r="AS666">
        <f>$B$16</f>
        <v>40</v>
      </c>
      <c r="AT666">
        <f>$B$16</f>
        <v>40</v>
      </c>
      <c r="AU666">
        <f>$B$16</f>
        <v>40</v>
      </c>
      <c r="AV666">
        <f>$B$16</f>
        <v>40</v>
      </c>
      <c r="AW666">
        <f>$B$16</f>
        <v>40</v>
      </c>
      <c r="AX666">
        <f>$B$16</f>
        <v>40</v>
      </c>
      <c r="AY666">
        <f>$B$16</f>
        <v>40</v>
      </c>
      <c r="AZ666">
        <f>$B$16</f>
        <v>40</v>
      </c>
      <c r="BA666">
        <f>$B$16</f>
        <v>40</v>
      </c>
    </row>
    <row r="667">
      <c r="B667" t="str">
        <f>IF($A667="","",VLOOKUP($A667,DADOS!$F:$R,2,FALSE))</f>
        <v/>
      </c>
      <c r="C667" t="str">
        <f>IF($A667="","",VLOOKUP($A667,DADOS!$F:$R,3,FALSE))</f>
        <v/>
      </c>
      <c r="D667" t="str">
        <f>IF($A667="","",VLOOKUP($A667,DADOS!$F:$R,4,FALSE))</f>
        <v/>
      </c>
      <c r="E667" t="str">
        <f>IF($A667="","",VLOOKUP($A667,DADOS!$F:$R,5,FALSE))</f>
        <v/>
      </c>
      <c r="F667" t="str">
        <f>IF($A667="","",VLOOKUP($A667,DADOS!$F:$R,6,FALSE))</f>
        <v/>
      </c>
      <c r="G667" t="str">
        <f>IF($A667="","",VLOOKUP($A667,DADOS!$F:$R,7,FALSE))</f>
        <v/>
      </c>
      <c r="H667" t="str">
        <f>IF($A667="","",VLOOKUP($A667,DADOS!$F:$R,8,FALSE))</f>
        <v/>
      </c>
      <c r="I667" t="str">
        <f>IF($A667="","",VLOOKUP($A667,DADOS!$F:$R,9,FALSE))</f>
        <v/>
      </c>
      <c r="J667" t="str">
        <f>IF($A667="","",VLOOKUP($A667,DADOS!$F:$R,10,FALSE))</f>
        <v/>
      </c>
      <c r="K667" t="str">
        <f>IF($A667="","",VLOOKUP($A667,DADOS!$F:$R,11,FALSE))</f>
        <v/>
      </c>
      <c r="L667" t="str">
        <f>IF($A667="","",VLOOKUP($A667,DADOS!$F:$R,12,FALSE))</f>
        <v/>
      </c>
      <c r="M667" t="str">
        <f>IF($A667="","",VLOOKUP($A667,DADOS!$F:$R,13,FALSE))</f>
        <v/>
      </c>
      <c r="P667">
        <f>IF($B$23="","",$B$23)</f>
        <v>32</v>
      </c>
      <c r="Q667">
        <f>IF($C$23="","",$C$23)</f>
        <v>16</v>
      </c>
      <c r="R667">
        <f>IF($D$23="","",$D$23)</f>
        <v>32</v>
      </c>
      <c r="S667">
        <f>IF(E$23="","",E$23)</f>
        <v>6</v>
      </c>
      <c r="T667">
        <f>IF(F$23="","",F$23)</f>
        <v>6</v>
      </c>
      <c r="U667">
        <f>IF(G$23="","",G$23)</f>
        <v>0.12</v>
      </c>
      <c r="V667">
        <f>IF(H$23="","",H$23)</f>
        <v>0.12</v>
      </c>
      <c r="W667">
        <f>IF($B$23="","",$B$23)</f>
        <v>32</v>
      </c>
      <c r="X667">
        <f>IF($C$23="","",$C$23)</f>
        <v>16</v>
      </c>
      <c r="Y667">
        <f>IF($D$23="","",$D$23)</f>
        <v>32</v>
      </c>
      <c r="Z667">
        <f>IF(L$23="","",L$23)</f>
        <v>0.12</v>
      </c>
      <c r="AA667">
        <f>IF(M$23="","",M$23)</f>
        <v>0.12</v>
      </c>
      <c r="AC667">
        <f>IF(B$22="","",B$22)</f>
        <v>48</v>
      </c>
      <c r="AD667">
        <f>IF(C$22="","",C$22)</f>
        <v>24</v>
      </c>
      <c r="AE667">
        <f>IF(D$22="","",D$22)</f>
        <v>48</v>
      </c>
      <c r="AF667">
        <f>IF(E$22="","",E$22)</f>
        <v>9</v>
      </c>
      <c r="AG667">
        <f>IF(F$22="","",F$22)</f>
        <v>9</v>
      </c>
      <c r="AH667">
        <f>IF(G$22="","",G$22)</f>
        <v>0.18</v>
      </c>
      <c r="AI667">
        <f>IF(H$22="","",H$22)</f>
        <v>0.18</v>
      </c>
      <c r="AJ667">
        <f>IF(I$22="","",I$22)</f>
        <v>1.7999999999999998</v>
      </c>
      <c r="AK667">
        <f>IF(J$22="","",J$22)</f>
        <v>1.7999999999999998</v>
      </c>
      <c r="AL667">
        <f>IF(K$22="","",K$22)</f>
        <v>0.09</v>
      </c>
      <c r="AM667">
        <f>IF(L$22="","",L$22)</f>
        <v>0.18</v>
      </c>
      <c r="AN667">
        <f>IF(M$22="","",M$22)</f>
        <v>0.18</v>
      </c>
      <c r="AP667">
        <f>$B$16</f>
        <v>40</v>
      </c>
      <c r="AQ667">
        <f>$B$16</f>
        <v>40</v>
      </c>
      <c r="AR667">
        <f>$B$16</f>
        <v>40</v>
      </c>
      <c r="AS667">
        <f>$B$16</f>
        <v>40</v>
      </c>
      <c r="AT667">
        <f>$B$16</f>
        <v>40</v>
      </c>
      <c r="AU667">
        <f>$B$16</f>
        <v>40</v>
      </c>
      <c r="AV667">
        <f>$B$16</f>
        <v>40</v>
      </c>
      <c r="AW667">
        <f>$B$16</f>
        <v>40</v>
      </c>
      <c r="AX667">
        <f>$B$16</f>
        <v>40</v>
      </c>
      <c r="AY667">
        <f>$B$16</f>
        <v>40</v>
      </c>
      <c r="AZ667">
        <f>$B$16</f>
        <v>40</v>
      </c>
      <c r="BA667">
        <f>$B$16</f>
        <v>40</v>
      </c>
    </row>
    <row r="668">
      <c r="B668" t="str">
        <f>IF($A668="","",VLOOKUP($A668,DADOS!$F:$R,2,FALSE))</f>
        <v/>
      </c>
      <c r="C668" t="str">
        <f>IF($A668="","",VLOOKUP($A668,DADOS!$F:$R,3,FALSE))</f>
        <v/>
      </c>
      <c r="D668" t="str">
        <f>IF($A668="","",VLOOKUP($A668,DADOS!$F:$R,4,FALSE))</f>
        <v/>
      </c>
      <c r="E668" t="str">
        <f>IF($A668="","",VLOOKUP($A668,DADOS!$F:$R,5,FALSE))</f>
        <v/>
      </c>
      <c r="F668" t="str">
        <f>IF($A668="","",VLOOKUP($A668,DADOS!$F:$R,6,FALSE))</f>
        <v/>
      </c>
      <c r="G668" t="str">
        <f>IF($A668="","",VLOOKUP($A668,DADOS!$F:$R,7,FALSE))</f>
        <v/>
      </c>
      <c r="H668" t="str">
        <f>IF($A668="","",VLOOKUP($A668,DADOS!$F:$R,8,FALSE))</f>
        <v/>
      </c>
      <c r="I668" t="str">
        <f>IF($A668="","",VLOOKUP($A668,DADOS!$F:$R,9,FALSE))</f>
        <v/>
      </c>
      <c r="J668" t="str">
        <f>IF($A668="","",VLOOKUP($A668,DADOS!$F:$R,10,FALSE))</f>
        <v/>
      </c>
      <c r="K668" t="str">
        <f>IF($A668="","",VLOOKUP($A668,DADOS!$F:$R,11,FALSE))</f>
        <v/>
      </c>
      <c r="L668" t="str">
        <f>IF($A668="","",VLOOKUP($A668,DADOS!$F:$R,12,FALSE))</f>
        <v/>
      </c>
      <c r="M668" t="str">
        <f>IF($A668="","",VLOOKUP($A668,DADOS!$F:$R,13,FALSE))</f>
        <v/>
      </c>
      <c r="P668">
        <f>IF($B$23="","",$B$23)</f>
        <v>32</v>
      </c>
      <c r="Q668">
        <f>IF($C$23="","",$C$23)</f>
        <v>16</v>
      </c>
      <c r="R668">
        <f>IF($D$23="","",$D$23)</f>
        <v>32</v>
      </c>
      <c r="S668">
        <f>IF(E$23="","",E$23)</f>
        <v>6</v>
      </c>
      <c r="T668">
        <f>IF(F$23="","",F$23)</f>
        <v>6</v>
      </c>
      <c r="U668">
        <f>IF(G$23="","",G$23)</f>
        <v>0.12</v>
      </c>
      <c r="V668">
        <f>IF(H$23="","",H$23)</f>
        <v>0.12</v>
      </c>
      <c r="W668">
        <f>IF($B$23="","",$B$23)</f>
        <v>32</v>
      </c>
      <c r="X668">
        <f>IF($C$23="","",$C$23)</f>
        <v>16</v>
      </c>
      <c r="Y668">
        <f>IF($D$23="","",$D$23)</f>
        <v>32</v>
      </c>
      <c r="Z668">
        <f>IF(L$23="","",L$23)</f>
        <v>0.12</v>
      </c>
      <c r="AA668">
        <f>IF(M$23="","",M$23)</f>
        <v>0.12</v>
      </c>
      <c r="AC668">
        <f>IF(B$22="","",B$22)</f>
        <v>48</v>
      </c>
      <c r="AD668">
        <f>IF(C$22="","",C$22)</f>
        <v>24</v>
      </c>
      <c r="AE668">
        <f>IF(D$22="","",D$22)</f>
        <v>48</v>
      </c>
      <c r="AF668">
        <f>IF(E$22="","",E$22)</f>
        <v>9</v>
      </c>
      <c r="AG668">
        <f>IF(F$22="","",F$22)</f>
        <v>9</v>
      </c>
      <c r="AH668">
        <f>IF(G$22="","",G$22)</f>
        <v>0.18</v>
      </c>
      <c r="AI668">
        <f>IF(H$22="","",H$22)</f>
        <v>0.18</v>
      </c>
      <c r="AJ668">
        <f>IF(I$22="","",I$22)</f>
        <v>1.7999999999999998</v>
      </c>
      <c r="AK668">
        <f>IF(J$22="","",J$22)</f>
        <v>1.7999999999999998</v>
      </c>
      <c r="AL668">
        <f>IF(K$22="","",K$22)</f>
        <v>0.09</v>
      </c>
      <c r="AM668">
        <f>IF(L$22="","",L$22)</f>
        <v>0.18</v>
      </c>
      <c r="AN668">
        <f>IF(M$22="","",M$22)</f>
        <v>0.18</v>
      </c>
      <c r="AP668">
        <f>$B$16</f>
        <v>40</v>
      </c>
      <c r="AQ668">
        <f>$B$16</f>
        <v>40</v>
      </c>
      <c r="AR668">
        <f>$B$16</f>
        <v>40</v>
      </c>
      <c r="AS668">
        <f>$B$16</f>
        <v>40</v>
      </c>
      <c r="AT668">
        <f>$B$16</f>
        <v>40</v>
      </c>
      <c r="AU668">
        <f>$B$16</f>
        <v>40</v>
      </c>
      <c r="AV668">
        <f>$B$16</f>
        <v>40</v>
      </c>
      <c r="AW668">
        <f>$B$16</f>
        <v>40</v>
      </c>
      <c r="AX668">
        <f>$B$16</f>
        <v>40</v>
      </c>
      <c r="AY668">
        <f>$B$16</f>
        <v>40</v>
      </c>
      <c r="AZ668">
        <f>$B$16</f>
        <v>40</v>
      </c>
      <c r="BA668">
        <f>$B$16</f>
        <v>40</v>
      </c>
    </row>
    <row r="669">
      <c r="B669" t="str">
        <f>IF($A669="","",VLOOKUP($A669,DADOS!$F:$R,2,FALSE))</f>
        <v/>
      </c>
      <c r="C669" t="str">
        <f>IF($A669="","",VLOOKUP($A669,DADOS!$F:$R,3,FALSE))</f>
        <v/>
      </c>
      <c r="D669" t="str">
        <f>IF($A669="","",VLOOKUP($A669,DADOS!$F:$R,4,FALSE))</f>
        <v/>
      </c>
      <c r="E669" t="str">
        <f>IF($A669="","",VLOOKUP($A669,DADOS!$F:$R,5,FALSE))</f>
        <v/>
      </c>
      <c r="F669" t="str">
        <f>IF($A669="","",VLOOKUP($A669,DADOS!$F:$R,6,FALSE))</f>
        <v/>
      </c>
      <c r="G669" t="str">
        <f>IF($A669="","",VLOOKUP($A669,DADOS!$F:$R,7,FALSE))</f>
        <v/>
      </c>
      <c r="H669" t="str">
        <f>IF($A669="","",VLOOKUP($A669,DADOS!$F:$R,8,FALSE))</f>
        <v/>
      </c>
      <c r="I669" t="str">
        <f>IF($A669="","",VLOOKUP($A669,DADOS!$F:$R,9,FALSE))</f>
        <v/>
      </c>
      <c r="J669" t="str">
        <f>IF($A669="","",VLOOKUP($A669,DADOS!$F:$R,10,FALSE))</f>
        <v/>
      </c>
      <c r="K669" t="str">
        <f>IF($A669="","",VLOOKUP($A669,DADOS!$F:$R,11,FALSE))</f>
        <v/>
      </c>
      <c r="L669" t="str">
        <f>IF($A669="","",VLOOKUP($A669,DADOS!$F:$R,12,FALSE))</f>
        <v/>
      </c>
      <c r="M669" t="str">
        <f>IF($A669="","",VLOOKUP($A669,DADOS!$F:$R,13,FALSE))</f>
        <v/>
      </c>
      <c r="P669">
        <f>IF($B$23="","",$B$23)</f>
        <v>32</v>
      </c>
      <c r="Q669">
        <f>IF($C$23="","",$C$23)</f>
        <v>16</v>
      </c>
      <c r="R669">
        <f>IF($D$23="","",$D$23)</f>
        <v>32</v>
      </c>
      <c r="S669">
        <f>IF(E$23="","",E$23)</f>
        <v>6</v>
      </c>
      <c r="T669">
        <f>IF(F$23="","",F$23)</f>
        <v>6</v>
      </c>
      <c r="U669">
        <f>IF(G$23="","",G$23)</f>
        <v>0.12</v>
      </c>
      <c r="V669">
        <f>IF(H$23="","",H$23)</f>
        <v>0.12</v>
      </c>
      <c r="W669">
        <f>IF($B$23="","",$B$23)</f>
        <v>32</v>
      </c>
      <c r="X669">
        <f>IF($C$23="","",$C$23)</f>
        <v>16</v>
      </c>
      <c r="Y669">
        <f>IF($D$23="","",$D$23)</f>
        <v>32</v>
      </c>
      <c r="Z669">
        <f>IF(L$23="","",L$23)</f>
        <v>0.12</v>
      </c>
      <c r="AA669">
        <f>IF(M$23="","",M$23)</f>
        <v>0.12</v>
      </c>
      <c r="AC669">
        <f>IF(B$22="","",B$22)</f>
        <v>48</v>
      </c>
      <c r="AD669">
        <f>IF(C$22="","",C$22)</f>
        <v>24</v>
      </c>
      <c r="AE669">
        <f>IF(D$22="","",D$22)</f>
        <v>48</v>
      </c>
      <c r="AF669">
        <f>IF(E$22="","",E$22)</f>
        <v>9</v>
      </c>
      <c r="AG669">
        <f>IF(F$22="","",F$22)</f>
        <v>9</v>
      </c>
      <c r="AH669">
        <f>IF(G$22="","",G$22)</f>
        <v>0.18</v>
      </c>
      <c r="AI669">
        <f>IF(H$22="","",H$22)</f>
        <v>0.18</v>
      </c>
      <c r="AJ669">
        <f>IF(I$22="","",I$22)</f>
        <v>1.7999999999999998</v>
      </c>
      <c r="AK669">
        <f>IF(J$22="","",J$22)</f>
        <v>1.7999999999999998</v>
      </c>
      <c r="AL669">
        <f>IF(K$22="","",K$22)</f>
        <v>0.09</v>
      </c>
      <c r="AM669">
        <f>IF(L$22="","",L$22)</f>
        <v>0.18</v>
      </c>
      <c r="AN669">
        <f>IF(M$22="","",M$22)</f>
        <v>0.18</v>
      </c>
      <c r="AP669">
        <f>$B$16</f>
        <v>40</v>
      </c>
      <c r="AQ669">
        <f>$B$16</f>
        <v>40</v>
      </c>
      <c r="AR669">
        <f>$B$16</f>
        <v>40</v>
      </c>
      <c r="AS669">
        <f>$B$16</f>
        <v>40</v>
      </c>
      <c r="AT669">
        <f>$B$16</f>
        <v>40</v>
      </c>
      <c r="AU669">
        <f>$B$16</f>
        <v>40</v>
      </c>
      <c r="AV669">
        <f>$B$16</f>
        <v>40</v>
      </c>
      <c r="AW669">
        <f>$B$16</f>
        <v>40</v>
      </c>
      <c r="AX669">
        <f>$B$16</f>
        <v>40</v>
      </c>
      <c r="AY669">
        <f>$B$16</f>
        <v>40</v>
      </c>
      <c r="AZ669">
        <f>$B$16</f>
        <v>40</v>
      </c>
      <c r="BA669">
        <f>$B$16</f>
        <v>40</v>
      </c>
    </row>
    <row r="670">
      <c r="B670" t="str">
        <f>IF($A670="","",VLOOKUP($A670,DADOS!$F:$R,2,FALSE))</f>
        <v/>
      </c>
      <c r="C670" t="str">
        <f>IF($A670="","",VLOOKUP($A670,DADOS!$F:$R,3,FALSE))</f>
        <v/>
      </c>
      <c r="D670" t="str">
        <f>IF($A670="","",VLOOKUP($A670,DADOS!$F:$R,4,FALSE))</f>
        <v/>
      </c>
      <c r="E670" t="str">
        <f>IF($A670="","",VLOOKUP($A670,DADOS!$F:$R,5,FALSE))</f>
        <v/>
      </c>
      <c r="F670" t="str">
        <f>IF($A670="","",VLOOKUP($A670,DADOS!$F:$R,6,FALSE))</f>
        <v/>
      </c>
      <c r="G670" t="str">
        <f>IF($A670="","",VLOOKUP($A670,DADOS!$F:$R,7,FALSE))</f>
        <v/>
      </c>
      <c r="H670" t="str">
        <f>IF($A670="","",VLOOKUP($A670,DADOS!$F:$R,8,FALSE))</f>
        <v/>
      </c>
      <c r="I670" t="str">
        <f>IF($A670="","",VLOOKUP($A670,DADOS!$F:$R,9,FALSE))</f>
        <v/>
      </c>
      <c r="J670" t="str">
        <f>IF($A670="","",VLOOKUP($A670,DADOS!$F:$R,10,FALSE))</f>
        <v/>
      </c>
      <c r="K670" t="str">
        <f>IF($A670="","",VLOOKUP($A670,DADOS!$F:$R,11,FALSE))</f>
        <v/>
      </c>
      <c r="L670" t="str">
        <f>IF($A670="","",VLOOKUP($A670,DADOS!$F:$R,12,FALSE))</f>
        <v/>
      </c>
      <c r="M670" t="str">
        <f>IF($A670="","",VLOOKUP($A670,DADOS!$F:$R,13,FALSE))</f>
        <v/>
      </c>
      <c r="P670">
        <f>IF($B$23="","",$B$23)</f>
        <v>32</v>
      </c>
      <c r="Q670">
        <f>IF($C$23="","",$C$23)</f>
        <v>16</v>
      </c>
      <c r="R670">
        <f>IF($D$23="","",$D$23)</f>
        <v>32</v>
      </c>
      <c r="S670">
        <f>IF(E$23="","",E$23)</f>
        <v>6</v>
      </c>
      <c r="T670">
        <f>IF(F$23="","",F$23)</f>
        <v>6</v>
      </c>
      <c r="U670">
        <f>IF(G$23="","",G$23)</f>
        <v>0.12</v>
      </c>
      <c r="V670">
        <f>IF(H$23="","",H$23)</f>
        <v>0.12</v>
      </c>
      <c r="W670">
        <f>IF($B$23="","",$B$23)</f>
        <v>32</v>
      </c>
      <c r="X670">
        <f>IF($C$23="","",$C$23)</f>
        <v>16</v>
      </c>
      <c r="Y670">
        <f>IF($D$23="","",$D$23)</f>
        <v>32</v>
      </c>
      <c r="Z670">
        <f>IF(L$23="","",L$23)</f>
        <v>0.12</v>
      </c>
      <c r="AA670">
        <f>IF(M$23="","",M$23)</f>
        <v>0.12</v>
      </c>
      <c r="AC670">
        <f>IF(B$22="","",B$22)</f>
        <v>48</v>
      </c>
      <c r="AD670">
        <f>IF(C$22="","",C$22)</f>
        <v>24</v>
      </c>
      <c r="AE670">
        <f>IF(D$22="","",D$22)</f>
        <v>48</v>
      </c>
      <c r="AF670">
        <f>IF(E$22="","",E$22)</f>
        <v>9</v>
      </c>
      <c r="AG670">
        <f>IF(F$22="","",F$22)</f>
        <v>9</v>
      </c>
      <c r="AH670">
        <f>IF(G$22="","",G$22)</f>
        <v>0.18</v>
      </c>
      <c r="AI670">
        <f>IF(H$22="","",H$22)</f>
        <v>0.18</v>
      </c>
      <c r="AJ670">
        <f>IF(I$22="","",I$22)</f>
        <v>1.7999999999999998</v>
      </c>
      <c r="AK670">
        <f>IF(J$22="","",J$22)</f>
        <v>1.7999999999999998</v>
      </c>
      <c r="AL670">
        <f>IF(K$22="","",K$22)</f>
        <v>0.09</v>
      </c>
      <c r="AM670">
        <f>IF(L$22="","",L$22)</f>
        <v>0.18</v>
      </c>
      <c r="AN670">
        <f>IF(M$22="","",M$22)</f>
        <v>0.18</v>
      </c>
      <c r="AP670">
        <f>$B$16</f>
        <v>40</v>
      </c>
      <c r="AQ670">
        <f>$B$16</f>
        <v>40</v>
      </c>
      <c r="AR670">
        <f>$B$16</f>
        <v>40</v>
      </c>
      <c r="AS670">
        <f>$B$16</f>
        <v>40</v>
      </c>
      <c r="AT670">
        <f>$B$16</f>
        <v>40</v>
      </c>
      <c r="AU670">
        <f>$B$16</f>
        <v>40</v>
      </c>
      <c r="AV670">
        <f>$B$16</f>
        <v>40</v>
      </c>
      <c r="AW670">
        <f>$B$16</f>
        <v>40</v>
      </c>
      <c r="AX670">
        <f>$B$16</f>
        <v>40</v>
      </c>
      <c r="AY670">
        <f>$B$16</f>
        <v>40</v>
      </c>
      <c r="AZ670">
        <f>$B$16</f>
        <v>40</v>
      </c>
      <c r="BA670">
        <f>$B$16</f>
        <v>40</v>
      </c>
    </row>
    <row r="671">
      <c r="B671" t="str">
        <f>IF($A671="","",VLOOKUP($A671,DADOS!$F:$R,2,FALSE))</f>
        <v/>
      </c>
      <c r="C671" t="str">
        <f>IF($A671="","",VLOOKUP($A671,DADOS!$F:$R,3,FALSE))</f>
        <v/>
      </c>
      <c r="D671" t="str">
        <f>IF($A671="","",VLOOKUP($A671,DADOS!$F:$R,4,FALSE))</f>
        <v/>
      </c>
      <c r="E671" t="str">
        <f>IF($A671="","",VLOOKUP($A671,DADOS!$F:$R,5,FALSE))</f>
        <v/>
      </c>
      <c r="F671" t="str">
        <f>IF($A671="","",VLOOKUP($A671,DADOS!$F:$R,6,FALSE))</f>
        <v/>
      </c>
      <c r="G671" t="str">
        <f>IF($A671="","",VLOOKUP($A671,DADOS!$F:$R,7,FALSE))</f>
        <v/>
      </c>
      <c r="H671" t="str">
        <f>IF($A671="","",VLOOKUP($A671,DADOS!$F:$R,8,FALSE))</f>
        <v/>
      </c>
      <c r="I671" t="str">
        <f>IF($A671="","",VLOOKUP($A671,DADOS!$F:$R,9,FALSE))</f>
        <v/>
      </c>
      <c r="J671" t="str">
        <f>IF($A671="","",VLOOKUP($A671,DADOS!$F:$R,10,FALSE))</f>
        <v/>
      </c>
      <c r="K671" t="str">
        <f>IF($A671="","",VLOOKUP($A671,DADOS!$F:$R,11,FALSE))</f>
        <v/>
      </c>
      <c r="L671" t="str">
        <f>IF($A671="","",VLOOKUP($A671,DADOS!$F:$R,12,FALSE))</f>
        <v/>
      </c>
      <c r="M671" t="str">
        <f>IF($A671="","",VLOOKUP($A671,DADOS!$F:$R,13,FALSE))</f>
        <v/>
      </c>
      <c r="P671">
        <f>IF($B$23="","",$B$23)</f>
        <v>32</v>
      </c>
      <c r="Q671">
        <f>IF($C$23="","",$C$23)</f>
        <v>16</v>
      </c>
      <c r="R671">
        <f>IF($D$23="","",$D$23)</f>
        <v>32</v>
      </c>
      <c r="S671">
        <f>IF(E$23="","",E$23)</f>
        <v>6</v>
      </c>
      <c r="T671">
        <f>IF(F$23="","",F$23)</f>
        <v>6</v>
      </c>
      <c r="U671">
        <f>IF(G$23="","",G$23)</f>
        <v>0.12</v>
      </c>
      <c r="V671">
        <f>IF(H$23="","",H$23)</f>
        <v>0.12</v>
      </c>
      <c r="W671">
        <f>IF($B$23="","",$B$23)</f>
        <v>32</v>
      </c>
      <c r="X671">
        <f>IF($C$23="","",$C$23)</f>
        <v>16</v>
      </c>
      <c r="Y671">
        <f>IF($D$23="","",$D$23)</f>
        <v>32</v>
      </c>
      <c r="Z671">
        <f>IF(L$23="","",L$23)</f>
        <v>0.12</v>
      </c>
      <c r="AA671">
        <f>IF(M$23="","",M$23)</f>
        <v>0.12</v>
      </c>
      <c r="AC671">
        <f>IF(B$22="","",B$22)</f>
        <v>48</v>
      </c>
      <c r="AD671">
        <f>IF(C$22="","",C$22)</f>
        <v>24</v>
      </c>
      <c r="AE671">
        <f>IF(D$22="","",D$22)</f>
        <v>48</v>
      </c>
      <c r="AF671">
        <f>IF(E$22="","",E$22)</f>
        <v>9</v>
      </c>
      <c r="AG671">
        <f>IF(F$22="","",F$22)</f>
        <v>9</v>
      </c>
      <c r="AH671">
        <f>IF(G$22="","",G$22)</f>
        <v>0.18</v>
      </c>
      <c r="AI671">
        <f>IF(H$22="","",H$22)</f>
        <v>0.18</v>
      </c>
      <c r="AJ671">
        <f>IF(I$22="","",I$22)</f>
        <v>1.7999999999999998</v>
      </c>
      <c r="AK671">
        <f>IF(J$22="","",J$22)</f>
        <v>1.7999999999999998</v>
      </c>
      <c r="AL671">
        <f>IF(K$22="","",K$22)</f>
        <v>0.09</v>
      </c>
      <c r="AM671">
        <f>IF(L$22="","",L$22)</f>
        <v>0.18</v>
      </c>
      <c r="AN671">
        <f>IF(M$22="","",M$22)</f>
        <v>0.18</v>
      </c>
      <c r="AP671">
        <f>$B$16</f>
        <v>40</v>
      </c>
      <c r="AQ671">
        <f>$B$16</f>
        <v>40</v>
      </c>
      <c r="AR671">
        <f>$B$16</f>
        <v>40</v>
      </c>
      <c r="AS671">
        <f>$B$16</f>
        <v>40</v>
      </c>
      <c r="AT671">
        <f>$B$16</f>
        <v>40</v>
      </c>
      <c r="AU671">
        <f>$B$16</f>
        <v>40</v>
      </c>
      <c r="AV671">
        <f>$B$16</f>
        <v>40</v>
      </c>
      <c r="AW671">
        <f>$B$16</f>
        <v>40</v>
      </c>
      <c r="AX671">
        <f>$B$16</f>
        <v>40</v>
      </c>
      <c r="AY671">
        <f>$B$16</f>
        <v>40</v>
      </c>
      <c r="AZ671">
        <f>$B$16</f>
        <v>40</v>
      </c>
      <c r="BA671">
        <f>$B$16</f>
        <v>40</v>
      </c>
    </row>
    <row r="672">
      <c r="B672" t="str">
        <f>IF($A672="","",VLOOKUP($A672,DADOS!$F:$R,2,FALSE))</f>
        <v/>
      </c>
      <c r="C672" t="str">
        <f>IF($A672="","",VLOOKUP($A672,DADOS!$F:$R,3,FALSE))</f>
        <v/>
      </c>
      <c r="D672" t="str">
        <f>IF($A672="","",VLOOKUP($A672,DADOS!$F:$R,4,FALSE))</f>
        <v/>
      </c>
      <c r="E672" t="str">
        <f>IF($A672="","",VLOOKUP($A672,DADOS!$F:$R,5,FALSE))</f>
        <v/>
      </c>
      <c r="F672" t="str">
        <f>IF($A672="","",VLOOKUP($A672,DADOS!$F:$R,6,FALSE))</f>
        <v/>
      </c>
      <c r="G672" t="str">
        <f>IF($A672="","",VLOOKUP($A672,DADOS!$F:$R,7,FALSE))</f>
        <v/>
      </c>
      <c r="H672" t="str">
        <f>IF($A672="","",VLOOKUP($A672,DADOS!$F:$R,8,FALSE))</f>
        <v/>
      </c>
      <c r="I672" t="str">
        <f>IF($A672="","",VLOOKUP($A672,DADOS!$F:$R,9,FALSE))</f>
        <v/>
      </c>
      <c r="J672" t="str">
        <f>IF($A672="","",VLOOKUP($A672,DADOS!$F:$R,10,FALSE))</f>
        <v/>
      </c>
      <c r="K672" t="str">
        <f>IF($A672="","",VLOOKUP($A672,DADOS!$F:$R,11,FALSE))</f>
        <v/>
      </c>
      <c r="L672" t="str">
        <f>IF($A672="","",VLOOKUP($A672,DADOS!$F:$R,12,FALSE))</f>
        <v/>
      </c>
      <c r="M672" t="str">
        <f>IF($A672="","",VLOOKUP($A672,DADOS!$F:$R,13,FALSE))</f>
        <v/>
      </c>
      <c r="P672">
        <f>IF($B$23="","",$B$23)</f>
        <v>32</v>
      </c>
      <c r="Q672">
        <f>IF($C$23="","",$C$23)</f>
        <v>16</v>
      </c>
      <c r="R672">
        <f>IF($D$23="","",$D$23)</f>
        <v>32</v>
      </c>
      <c r="S672">
        <f>IF(E$23="","",E$23)</f>
        <v>6</v>
      </c>
      <c r="T672">
        <f>IF(F$23="","",F$23)</f>
        <v>6</v>
      </c>
      <c r="U672">
        <f>IF(G$23="","",G$23)</f>
        <v>0.12</v>
      </c>
      <c r="V672">
        <f>IF(H$23="","",H$23)</f>
        <v>0.12</v>
      </c>
      <c r="W672">
        <f>IF($B$23="","",$B$23)</f>
        <v>32</v>
      </c>
      <c r="X672">
        <f>IF($C$23="","",$C$23)</f>
        <v>16</v>
      </c>
      <c r="Y672">
        <f>IF($D$23="","",$D$23)</f>
        <v>32</v>
      </c>
      <c r="Z672">
        <f>IF(L$23="","",L$23)</f>
        <v>0.12</v>
      </c>
      <c r="AA672">
        <f>IF(M$23="","",M$23)</f>
        <v>0.12</v>
      </c>
      <c r="AC672">
        <f>IF(B$22="","",B$22)</f>
        <v>48</v>
      </c>
      <c r="AD672">
        <f>IF(C$22="","",C$22)</f>
        <v>24</v>
      </c>
      <c r="AE672">
        <f>IF(D$22="","",D$22)</f>
        <v>48</v>
      </c>
      <c r="AF672">
        <f>IF(E$22="","",E$22)</f>
        <v>9</v>
      </c>
      <c r="AG672">
        <f>IF(F$22="","",F$22)</f>
        <v>9</v>
      </c>
      <c r="AH672">
        <f>IF(G$22="","",G$22)</f>
        <v>0.18</v>
      </c>
      <c r="AI672">
        <f>IF(H$22="","",H$22)</f>
        <v>0.18</v>
      </c>
      <c r="AJ672">
        <f>IF(I$22="","",I$22)</f>
        <v>1.7999999999999998</v>
      </c>
      <c r="AK672">
        <f>IF(J$22="","",J$22)</f>
        <v>1.7999999999999998</v>
      </c>
      <c r="AL672">
        <f>IF(K$22="","",K$22)</f>
        <v>0.09</v>
      </c>
      <c r="AM672">
        <f>IF(L$22="","",L$22)</f>
        <v>0.18</v>
      </c>
      <c r="AN672">
        <f>IF(M$22="","",M$22)</f>
        <v>0.18</v>
      </c>
      <c r="AP672">
        <f>$B$16</f>
        <v>40</v>
      </c>
      <c r="AQ672">
        <f>$B$16</f>
        <v>40</v>
      </c>
      <c r="AR672">
        <f>$B$16</f>
        <v>40</v>
      </c>
      <c r="AS672">
        <f>$B$16</f>
        <v>40</v>
      </c>
      <c r="AT672">
        <f>$B$16</f>
        <v>40</v>
      </c>
      <c r="AU672">
        <f>$B$16</f>
        <v>40</v>
      </c>
      <c r="AV672">
        <f>$B$16</f>
        <v>40</v>
      </c>
      <c r="AW672">
        <f>$B$16</f>
        <v>40</v>
      </c>
      <c r="AX672">
        <f>$B$16</f>
        <v>40</v>
      </c>
      <c r="AY672">
        <f>$B$16</f>
        <v>40</v>
      </c>
      <c r="AZ672">
        <f>$B$16</f>
        <v>40</v>
      </c>
      <c r="BA672">
        <f>$B$16</f>
        <v>40</v>
      </c>
    </row>
    <row r="673">
      <c r="B673" t="str">
        <f>IF($A673="","",VLOOKUP($A673,DADOS!$F:$R,2,FALSE))</f>
        <v/>
      </c>
      <c r="C673" t="str">
        <f>IF($A673="","",VLOOKUP($A673,DADOS!$F:$R,3,FALSE))</f>
        <v/>
      </c>
      <c r="D673" t="str">
        <f>IF($A673="","",VLOOKUP($A673,DADOS!$F:$R,4,FALSE))</f>
        <v/>
      </c>
      <c r="E673" t="str">
        <f>IF($A673="","",VLOOKUP($A673,DADOS!$F:$R,5,FALSE))</f>
        <v/>
      </c>
      <c r="F673" t="str">
        <f>IF($A673="","",VLOOKUP($A673,DADOS!$F:$R,6,FALSE))</f>
        <v/>
      </c>
      <c r="G673" t="str">
        <f>IF($A673="","",VLOOKUP($A673,DADOS!$F:$R,7,FALSE))</f>
        <v/>
      </c>
      <c r="H673" t="str">
        <f>IF($A673="","",VLOOKUP($A673,DADOS!$F:$R,8,FALSE))</f>
        <v/>
      </c>
      <c r="I673" t="str">
        <f>IF($A673="","",VLOOKUP($A673,DADOS!$F:$R,9,FALSE))</f>
        <v/>
      </c>
      <c r="J673" t="str">
        <f>IF($A673="","",VLOOKUP($A673,DADOS!$F:$R,10,FALSE))</f>
        <v/>
      </c>
      <c r="K673" t="str">
        <f>IF($A673="","",VLOOKUP($A673,DADOS!$F:$R,11,FALSE))</f>
        <v/>
      </c>
      <c r="L673" t="str">
        <f>IF($A673="","",VLOOKUP($A673,DADOS!$F:$R,12,FALSE))</f>
        <v/>
      </c>
      <c r="M673" t="str">
        <f>IF($A673="","",VLOOKUP($A673,DADOS!$F:$R,13,FALSE))</f>
        <v/>
      </c>
      <c r="P673">
        <f>IF($B$23="","",$B$23)</f>
        <v>32</v>
      </c>
      <c r="Q673">
        <f>IF($C$23="","",$C$23)</f>
        <v>16</v>
      </c>
      <c r="R673">
        <f>IF($D$23="","",$D$23)</f>
        <v>32</v>
      </c>
      <c r="S673">
        <f>IF(E$23="","",E$23)</f>
        <v>6</v>
      </c>
      <c r="T673">
        <f>IF(F$23="","",F$23)</f>
        <v>6</v>
      </c>
      <c r="U673">
        <f>IF(G$23="","",G$23)</f>
        <v>0.12</v>
      </c>
      <c r="V673">
        <f>IF(H$23="","",H$23)</f>
        <v>0.12</v>
      </c>
      <c r="W673">
        <f>IF($B$23="","",$B$23)</f>
        <v>32</v>
      </c>
      <c r="X673">
        <f>IF($C$23="","",$C$23)</f>
        <v>16</v>
      </c>
      <c r="Y673">
        <f>IF($D$23="","",$D$23)</f>
        <v>32</v>
      </c>
      <c r="Z673">
        <f>IF(L$23="","",L$23)</f>
        <v>0.12</v>
      </c>
      <c r="AA673">
        <f>IF(M$23="","",M$23)</f>
        <v>0.12</v>
      </c>
      <c r="AC673">
        <f>IF(B$22="","",B$22)</f>
        <v>48</v>
      </c>
      <c r="AD673">
        <f>IF(C$22="","",C$22)</f>
        <v>24</v>
      </c>
      <c r="AE673">
        <f>IF(D$22="","",D$22)</f>
        <v>48</v>
      </c>
      <c r="AF673">
        <f>IF(E$22="","",E$22)</f>
        <v>9</v>
      </c>
      <c r="AG673">
        <f>IF(F$22="","",F$22)</f>
        <v>9</v>
      </c>
      <c r="AH673">
        <f>IF(G$22="","",G$22)</f>
        <v>0.18</v>
      </c>
      <c r="AI673">
        <f>IF(H$22="","",H$22)</f>
        <v>0.18</v>
      </c>
      <c r="AJ673">
        <f>IF(I$22="","",I$22)</f>
        <v>1.7999999999999998</v>
      </c>
      <c r="AK673">
        <f>IF(J$22="","",J$22)</f>
        <v>1.7999999999999998</v>
      </c>
      <c r="AL673">
        <f>IF(K$22="","",K$22)</f>
        <v>0.09</v>
      </c>
      <c r="AM673">
        <f>IF(L$22="","",L$22)</f>
        <v>0.18</v>
      </c>
      <c r="AN673">
        <f>IF(M$22="","",M$22)</f>
        <v>0.18</v>
      </c>
      <c r="AP673">
        <f>$B$16</f>
        <v>40</v>
      </c>
      <c r="AQ673">
        <f>$B$16</f>
        <v>40</v>
      </c>
      <c r="AR673">
        <f>$B$16</f>
        <v>40</v>
      </c>
      <c r="AS673">
        <f>$B$16</f>
        <v>40</v>
      </c>
      <c r="AT673">
        <f>$B$16</f>
        <v>40</v>
      </c>
      <c r="AU673">
        <f>$B$16</f>
        <v>40</v>
      </c>
      <c r="AV673">
        <f>$B$16</f>
        <v>40</v>
      </c>
      <c r="AW673">
        <f>$B$16</f>
        <v>40</v>
      </c>
      <c r="AX673">
        <f>$B$16</f>
        <v>40</v>
      </c>
      <c r="AY673">
        <f>$B$16</f>
        <v>40</v>
      </c>
      <c r="AZ673">
        <f>$B$16</f>
        <v>40</v>
      </c>
      <c r="BA673">
        <f>$B$16</f>
        <v>40</v>
      </c>
    </row>
    <row r="674">
      <c r="B674" t="str">
        <f>IF($A674="","",VLOOKUP($A674,DADOS!$F:$R,2,FALSE))</f>
        <v/>
      </c>
      <c r="C674" t="str">
        <f>IF($A674="","",VLOOKUP($A674,DADOS!$F:$R,3,FALSE))</f>
        <v/>
      </c>
      <c r="D674" t="str">
        <f>IF($A674="","",VLOOKUP($A674,DADOS!$F:$R,4,FALSE))</f>
        <v/>
      </c>
      <c r="E674" t="str">
        <f>IF($A674="","",VLOOKUP($A674,DADOS!$F:$R,5,FALSE))</f>
        <v/>
      </c>
      <c r="F674" t="str">
        <f>IF($A674="","",VLOOKUP($A674,DADOS!$F:$R,6,FALSE))</f>
        <v/>
      </c>
      <c r="G674" t="str">
        <f>IF($A674="","",VLOOKUP($A674,DADOS!$F:$R,7,FALSE))</f>
        <v/>
      </c>
      <c r="H674" t="str">
        <f>IF($A674="","",VLOOKUP($A674,DADOS!$F:$R,8,FALSE))</f>
        <v/>
      </c>
      <c r="I674" t="str">
        <f>IF($A674="","",VLOOKUP($A674,DADOS!$F:$R,9,FALSE))</f>
        <v/>
      </c>
      <c r="J674" t="str">
        <f>IF($A674="","",VLOOKUP($A674,DADOS!$F:$R,10,FALSE))</f>
        <v/>
      </c>
      <c r="K674" t="str">
        <f>IF($A674="","",VLOOKUP($A674,DADOS!$F:$R,11,FALSE))</f>
        <v/>
      </c>
      <c r="L674" t="str">
        <f>IF($A674="","",VLOOKUP($A674,DADOS!$F:$R,12,FALSE))</f>
        <v/>
      </c>
      <c r="M674" t="str">
        <f>IF($A674="","",VLOOKUP($A674,DADOS!$F:$R,13,FALSE))</f>
        <v/>
      </c>
      <c r="P674">
        <f>IF($B$23="","",$B$23)</f>
        <v>32</v>
      </c>
      <c r="Q674">
        <f>IF($C$23="","",$C$23)</f>
        <v>16</v>
      </c>
      <c r="R674">
        <f>IF($D$23="","",$D$23)</f>
        <v>32</v>
      </c>
      <c r="S674">
        <f>IF(E$23="","",E$23)</f>
        <v>6</v>
      </c>
      <c r="T674">
        <f>IF(F$23="","",F$23)</f>
        <v>6</v>
      </c>
      <c r="U674">
        <f>IF(G$23="","",G$23)</f>
        <v>0.12</v>
      </c>
      <c r="V674">
        <f>IF(H$23="","",H$23)</f>
        <v>0.12</v>
      </c>
      <c r="W674">
        <f>IF($B$23="","",$B$23)</f>
        <v>32</v>
      </c>
      <c r="X674">
        <f>IF($C$23="","",$C$23)</f>
        <v>16</v>
      </c>
      <c r="Y674">
        <f>IF($D$23="","",$D$23)</f>
        <v>32</v>
      </c>
      <c r="Z674">
        <f>IF(L$23="","",L$23)</f>
        <v>0.12</v>
      </c>
      <c r="AA674">
        <f>IF(M$23="","",M$23)</f>
        <v>0.12</v>
      </c>
      <c r="AC674">
        <f>IF(B$22="","",B$22)</f>
        <v>48</v>
      </c>
      <c r="AD674">
        <f>IF(C$22="","",C$22)</f>
        <v>24</v>
      </c>
      <c r="AE674">
        <f>IF(D$22="","",D$22)</f>
        <v>48</v>
      </c>
      <c r="AF674">
        <f>IF(E$22="","",E$22)</f>
        <v>9</v>
      </c>
      <c r="AG674">
        <f>IF(F$22="","",F$22)</f>
        <v>9</v>
      </c>
      <c r="AH674">
        <f>IF(G$22="","",G$22)</f>
        <v>0.18</v>
      </c>
      <c r="AI674">
        <f>IF(H$22="","",H$22)</f>
        <v>0.18</v>
      </c>
      <c r="AJ674">
        <f>IF(I$22="","",I$22)</f>
        <v>1.7999999999999998</v>
      </c>
      <c r="AK674">
        <f>IF(J$22="","",J$22)</f>
        <v>1.7999999999999998</v>
      </c>
      <c r="AL674">
        <f>IF(K$22="","",K$22)</f>
        <v>0.09</v>
      </c>
      <c r="AM674">
        <f>IF(L$22="","",L$22)</f>
        <v>0.18</v>
      </c>
      <c r="AN674">
        <f>IF(M$22="","",M$22)</f>
        <v>0.18</v>
      </c>
      <c r="AP674">
        <f>$B$16</f>
        <v>40</v>
      </c>
      <c r="AQ674">
        <f>$B$16</f>
        <v>40</v>
      </c>
      <c r="AR674">
        <f>$B$16</f>
        <v>40</v>
      </c>
      <c r="AS674">
        <f>$B$16</f>
        <v>40</v>
      </c>
      <c r="AT674">
        <f>$B$16</f>
        <v>40</v>
      </c>
      <c r="AU674">
        <f>$B$16</f>
        <v>40</v>
      </c>
      <c r="AV674">
        <f>$B$16</f>
        <v>40</v>
      </c>
      <c r="AW674">
        <f>$B$16</f>
        <v>40</v>
      </c>
      <c r="AX674">
        <f>$B$16</f>
        <v>40</v>
      </c>
      <c r="AY674">
        <f>$B$16</f>
        <v>40</v>
      </c>
      <c r="AZ674">
        <f>$B$16</f>
        <v>40</v>
      </c>
      <c r="BA674">
        <f>$B$16</f>
        <v>40</v>
      </c>
    </row>
    <row r="675">
      <c r="B675" t="str">
        <f>IF($A675="","",VLOOKUP($A675,DADOS!$F:$R,2,FALSE))</f>
        <v/>
      </c>
      <c r="C675" t="str">
        <f>IF($A675="","",VLOOKUP($A675,DADOS!$F:$R,3,FALSE))</f>
        <v/>
      </c>
      <c r="D675" t="str">
        <f>IF($A675="","",VLOOKUP($A675,DADOS!$F:$R,4,FALSE))</f>
        <v/>
      </c>
      <c r="E675" t="str">
        <f>IF($A675="","",VLOOKUP($A675,DADOS!$F:$R,5,FALSE))</f>
        <v/>
      </c>
      <c r="F675" t="str">
        <f>IF($A675="","",VLOOKUP($A675,DADOS!$F:$R,6,FALSE))</f>
        <v/>
      </c>
      <c r="G675" t="str">
        <f>IF($A675="","",VLOOKUP($A675,DADOS!$F:$R,7,FALSE))</f>
        <v/>
      </c>
      <c r="H675" t="str">
        <f>IF($A675="","",VLOOKUP($A675,DADOS!$F:$R,8,FALSE))</f>
        <v/>
      </c>
      <c r="I675" t="str">
        <f>IF($A675="","",VLOOKUP($A675,DADOS!$F:$R,9,FALSE))</f>
        <v/>
      </c>
      <c r="J675" t="str">
        <f>IF($A675="","",VLOOKUP($A675,DADOS!$F:$R,10,FALSE))</f>
        <v/>
      </c>
      <c r="K675" t="str">
        <f>IF($A675="","",VLOOKUP($A675,DADOS!$F:$R,11,FALSE))</f>
        <v/>
      </c>
      <c r="L675" t="str">
        <f>IF($A675="","",VLOOKUP($A675,DADOS!$F:$R,12,FALSE))</f>
        <v/>
      </c>
      <c r="M675" t="str">
        <f>IF($A675="","",VLOOKUP($A675,DADOS!$F:$R,13,FALSE))</f>
        <v/>
      </c>
      <c r="P675">
        <f>IF($B$23="","",$B$23)</f>
        <v>32</v>
      </c>
      <c r="Q675">
        <f>IF($C$23="","",$C$23)</f>
        <v>16</v>
      </c>
      <c r="R675">
        <f>IF($D$23="","",$D$23)</f>
        <v>32</v>
      </c>
      <c r="S675">
        <f>IF(E$23="","",E$23)</f>
        <v>6</v>
      </c>
      <c r="T675">
        <f>IF(F$23="","",F$23)</f>
        <v>6</v>
      </c>
      <c r="U675">
        <f>IF(G$23="","",G$23)</f>
        <v>0.12</v>
      </c>
      <c r="V675">
        <f>IF(H$23="","",H$23)</f>
        <v>0.12</v>
      </c>
      <c r="W675">
        <f>IF($B$23="","",$B$23)</f>
        <v>32</v>
      </c>
      <c r="X675">
        <f>IF($C$23="","",$C$23)</f>
        <v>16</v>
      </c>
      <c r="Y675">
        <f>IF($D$23="","",$D$23)</f>
        <v>32</v>
      </c>
      <c r="Z675">
        <f>IF(L$23="","",L$23)</f>
        <v>0.12</v>
      </c>
      <c r="AA675">
        <f>IF(M$23="","",M$23)</f>
        <v>0.12</v>
      </c>
      <c r="AC675">
        <f>IF(B$22="","",B$22)</f>
        <v>48</v>
      </c>
      <c r="AD675">
        <f>IF(C$22="","",C$22)</f>
        <v>24</v>
      </c>
      <c r="AE675">
        <f>IF(D$22="","",D$22)</f>
        <v>48</v>
      </c>
      <c r="AF675">
        <f>IF(E$22="","",E$22)</f>
        <v>9</v>
      </c>
      <c r="AG675">
        <f>IF(F$22="","",F$22)</f>
        <v>9</v>
      </c>
      <c r="AH675">
        <f>IF(G$22="","",G$22)</f>
        <v>0.18</v>
      </c>
      <c r="AI675">
        <f>IF(H$22="","",H$22)</f>
        <v>0.18</v>
      </c>
      <c r="AJ675">
        <f>IF(I$22="","",I$22)</f>
        <v>1.7999999999999998</v>
      </c>
      <c r="AK675">
        <f>IF(J$22="","",J$22)</f>
        <v>1.7999999999999998</v>
      </c>
      <c r="AL675">
        <f>IF(K$22="","",K$22)</f>
        <v>0.09</v>
      </c>
      <c r="AM675">
        <f>IF(L$22="","",L$22)</f>
        <v>0.18</v>
      </c>
      <c r="AN675">
        <f>IF(M$22="","",M$22)</f>
        <v>0.18</v>
      </c>
      <c r="AP675">
        <f>$B$16</f>
        <v>40</v>
      </c>
      <c r="AQ675">
        <f>$B$16</f>
        <v>40</v>
      </c>
      <c r="AR675">
        <f>$B$16</f>
        <v>40</v>
      </c>
      <c r="AS675">
        <f>$B$16</f>
        <v>40</v>
      </c>
      <c r="AT675">
        <f>$B$16</f>
        <v>40</v>
      </c>
      <c r="AU675">
        <f>$B$16</f>
        <v>40</v>
      </c>
      <c r="AV675">
        <f>$B$16</f>
        <v>40</v>
      </c>
      <c r="AW675">
        <f>$B$16</f>
        <v>40</v>
      </c>
      <c r="AX675">
        <f>$B$16</f>
        <v>40</v>
      </c>
      <c r="AY675">
        <f>$B$16</f>
        <v>40</v>
      </c>
      <c r="AZ675">
        <f>$B$16</f>
        <v>40</v>
      </c>
      <c r="BA675">
        <f>$B$16</f>
        <v>40</v>
      </c>
    </row>
    <row r="676">
      <c r="B676" t="str">
        <f>IF($A676="","",VLOOKUP($A676,DADOS!$F:$R,2,FALSE))</f>
        <v/>
      </c>
      <c r="C676" t="str">
        <f>IF($A676="","",VLOOKUP($A676,DADOS!$F:$R,3,FALSE))</f>
        <v/>
      </c>
      <c r="D676" t="str">
        <f>IF($A676="","",VLOOKUP($A676,DADOS!$F:$R,4,FALSE))</f>
        <v/>
      </c>
      <c r="E676" t="str">
        <f>IF($A676="","",VLOOKUP($A676,DADOS!$F:$R,5,FALSE))</f>
        <v/>
      </c>
      <c r="F676" t="str">
        <f>IF($A676="","",VLOOKUP($A676,DADOS!$F:$R,6,FALSE))</f>
        <v/>
      </c>
      <c r="G676" t="str">
        <f>IF($A676="","",VLOOKUP($A676,DADOS!$F:$R,7,FALSE))</f>
        <v/>
      </c>
      <c r="H676" t="str">
        <f>IF($A676="","",VLOOKUP($A676,DADOS!$F:$R,8,FALSE))</f>
        <v/>
      </c>
      <c r="I676" t="str">
        <f>IF($A676="","",VLOOKUP($A676,DADOS!$F:$R,9,FALSE))</f>
        <v/>
      </c>
      <c r="J676" t="str">
        <f>IF($A676="","",VLOOKUP($A676,DADOS!$F:$R,10,FALSE))</f>
        <v/>
      </c>
      <c r="K676" t="str">
        <f>IF($A676="","",VLOOKUP($A676,DADOS!$F:$R,11,FALSE))</f>
        <v/>
      </c>
      <c r="L676" t="str">
        <f>IF($A676="","",VLOOKUP($A676,DADOS!$F:$R,12,FALSE))</f>
        <v/>
      </c>
      <c r="M676" t="str">
        <f>IF($A676="","",VLOOKUP($A676,DADOS!$F:$R,13,FALSE))</f>
        <v/>
      </c>
      <c r="P676">
        <f>IF($B$23="","",$B$23)</f>
        <v>32</v>
      </c>
      <c r="Q676">
        <f>IF($C$23="","",$C$23)</f>
        <v>16</v>
      </c>
      <c r="R676">
        <f>IF($D$23="","",$D$23)</f>
        <v>32</v>
      </c>
      <c r="S676">
        <f>IF(E$23="","",E$23)</f>
        <v>6</v>
      </c>
      <c r="T676">
        <f>IF(F$23="","",F$23)</f>
        <v>6</v>
      </c>
      <c r="U676">
        <f>IF(G$23="","",G$23)</f>
        <v>0.12</v>
      </c>
      <c r="V676">
        <f>IF(H$23="","",H$23)</f>
        <v>0.12</v>
      </c>
      <c r="W676">
        <f>IF($B$23="","",$B$23)</f>
        <v>32</v>
      </c>
      <c r="X676">
        <f>IF($C$23="","",$C$23)</f>
        <v>16</v>
      </c>
      <c r="Y676">
        <f>IF($D$23="","",$D$23)</f>
        <v>32</v>
      </c>
      <c r="Z676">
        <f>IF(L$23="","",L$23)</f>
        <v>0.12</v>
      </c>
      <c r="AA676">
        <f>IF(M$23="","",M$23)</f>
        <v>0.12</v>
      </c>
      <c r="AC676">
        <f>IF(B$22="","",B$22)</f>
        <v>48</v>
      </c>
      <c r="AD676">
        <f>IF(C$22="","",C$22)</f>
        <v>24</v>
      </c>
      <c r="AE676">
        <f>IF(D$22="","",D$22)</f>
        <v>48</v>
      </c>
      <c r="AF676">
        <f>IF(E$22="","",E$22)</f>
        <v>9</v>
      </c>
      <c r="AG676">
        <f>IF(F$22="","",F$22)</f>
        <v>9</v>
      </c>
      <c r="AH676">
        <f>IF(G$22="","",G$22)</f>
        <v>0.18</v>
      </c>
      <c r="AI676">
        <f>IF(H$22="","",H$22)</f>
        <v>0.18</v>
      </c>
      <c r="AJ676">
        <f>IF(I$22="","",I$22)</f>
        <v>1.7999999999999998</v>
      </c>
      <c r="AK676">
        <f>IF(J$22="","",J$22)</f>
        <v>1.7999999999999998</v>
      </c>
      <c r="AL676">
        <f>IF(K$22="","",K$22)</f>
        <v>0.09</v>
      </c>
      <c r="AM676">
        <f>IF(L$22="","",L$22)</f>
        <v>0.18</v>
      </c>
      <c r="AN676">
        <f>IF(M$22="","",M$22)</f>
        <v>0.18</v>
      </c>
      <c r="AP676">
        <f>$B$16</f>
        <v>40</v>
      </c>
      <c r="AQ676">
        <f>$B$16</f>
        <v>40</v>
      </c>
      <c r="AR676">
        <f>$B$16</f>
        <v>40</v>
      </c>
      <c r="AS676">
        <f>$B$16</f>
        <v>40</v>
      </c>
      <c r="AT676">
        <f>$B$16</f>
        <v>40</v>
      </c>
      <c r="AU676">
        <f>$B$16</f>
        <v>40</v>
      </c>
      <c r="AV676">
        <f>$B$16</f>
        <v>40</v>
      </c>
      <c r="AW676">
        <f>$B$16</f>
        <v>40</v>
      </c>
      <c r="AX676">
        <f>$B$16</f>
        <v>40</v>
      </c>
      <c r="AY676">
        <f>$B$16</f>
        <v>40</v>
      </c>
      <c r="AZ676">
        <f>$B$16</f>
        <v>40</v>
      </c>
      <c r="BA676">
        <f>$B$16</f>
        <v>40</v>
      </c>
    </row>
    <row r="677">
      <c r="B677" t="str">
        <f>IF($A677="","",VLOOKUP($A677,DADOS!$F:$R,2,FALSE))</f>
        <v/>
      </c>
      <c r="C677" t="str">
        <f>IF($A677="","",VLOOKUP($A677,DADOS!$F:$R,3,FALSE))</f>
        <v/>
      </c>
      <c r="D677" t="str">
        <f>IF($A677="","",VLOOKUP($A677,DADOS!$F:$R,4,FALSE))</f>
        <v/>
      </c>
      <c r="E677" t="str">
        <f>IF($A677="","",VLOOKUP($A677,DADOS!$F:$R,5,FALSE))</f>
        <v/>
      </c>
      <c r="F677" t="str">
        <f>IF($A677="","",VLOOKUP($A677,DADOS!$F:$R,6,FALSE))</f>
        <v/>
      </c>
      <c r="G677" t="str">
        <f>IF($A677="","",VLOOKUP($A677,DADOS!$F:$R,7,FALSE))</f>
        <v/>
      </c>
      <c r="H677" t="str">
        <f>IF($A677="","",VLOOKUP($A677,DADOS!$F:$R,8,FALSE))</f>
        <v/>
      </c>
      <c r="I677" t="str">
        <f>IF($A677="","",VLOOKUP($A677,DADOS!$F:$R,9,FALSE))</f>
        <v/>
      </c>
      <c r="J677" t="str">
        <f>IF($A677="","",VLOOKUP($A677,DADOS!$F:$R,10,FALSE))</f>
        <v/>
      </c>
      <c r="K677" t="str">
        <f>IF($A677="","",VLOOKUP($A677,DADOS!$F:$R,11,FALSE))</f>
        <v/>
      </c>
      <c r="L677" t="str">
        <f>IF($A677="","",VLOOKUP($A677,DADOS!$F:$R,12,FALSE))</f>
        <v/>
      </c>
      <c r="M677" t="str">
        <f>IF($A677="","",VLOOKUP($A677,DADOS!$F:$R,13,FALSE))</f>
        <v/>
      </c>
      <c r="P677">
        <f>IF($B$23="","",$B$23)</f>
        <v>32</v>
      </c>
      <c r="Q677">
        <f>IF($C$23="","",$C$23)</f>
        <v>16</v>
      </c>
      <c r="R677">
        <f>IF($D$23="","",$D$23)</f>
        <v>32</v>
      </c>
      <c r="S677">
        <f>IF(E$23="","",E$23)</f>
        <v>6</v>
      </c>
      <c r="T677">
        <f>IF(F$23="","",F$23)</f>
        <v>6</v>
      </c>
      <c r="U677">
        <f>IF(G$23="","",G$23)</f>
        <v>0.12</v>
      </c>
      <c r="V677">
        <f>IF(H$23="","",H$23)</f>
        <v>0.12</v>
      </c>
      <c r="W677">
        <f>IF($B$23="","",$B$23)</f>
        <v>32</v>
      </c>
      <c r="X677">
        <f>IF($C$23="","",$C$23)</f>
        <v>16</v>
      </c>
      <c r="Y677">
        <f>IF($D$23="","",$D$23)</f>
        <v>32</v>
      </c>
      <c r="Z677">
        <f>IF(L$23="","",L$23)</f>
        <v>0.12</v>
      </c>
      <c r="AA677">
        <f>IF(M$23="","",M$23)</f>
        <v>0.12</v>
      </c>
      <c r="AC677">
        <f>IF(B$22="","",B$22)</f>
        <v>48</v>
      </c>
      <c r="AD677">
        <f>IF(C$22="","",C$22)</f>
        <v>24</v>
      </c>
      <c r="AE677">
        <f>IF(D$22="","",D$22)</f>
        <v>48</v>
      </c>
      <c r="AF677">
        <f>IF(E$22="","",E$22)</f>
        <v>9</v>
      </c>
      <c r="AG677">
        <f>IF(F$22="","",F$22)</f>
        <v>9</v>
      </c>
      <c r="AH677">
        <f>IF(G$22="","",G$22)</f>
        <v>0.18</v>
      </c>
      <c r="AI677">
        <f>IF(H$22="","",H$22)</f>
        <v>0.18</v>
      </c>
      <c r="AJ677">
        <f>IF(I$22="","",I$22)</f>
        <v>1.7999999999999998</v>
      </c>
      <c r="AK677">
        <f>IF(J$22="","",J$22)</f>
        <v>1.7999999999999998</v>
      </c>
      <c r="AL677">
        <f>IF(K$22="","",K$22)</f>
        <v>0.09</v>
      </c>
      <c r="AM677">
        <f>IF(L$22="","",L$22)</f>
        <v>0.18</v>
      </c>
      <c r="AN677">
        <f>IF(M$22="","",M$22)</f>
        <v>0.18</v>
      </c>
      <c r="AP677">
        <f>$B$16</f>
        <v>40</v>
      </c>
      <c r="AQ677">
        <f>$B$16</f>
        <v>40</v>
      </c>
      <c r="AR677">
        <f>$B$16</f>
        <v>40</v>
      </c>
      <c r="AS677">
        <f>$B$16</f>
        <v>40</v>
      </c>
      <c r="AT677">
        <f>$B$16</f>
        <v>40</v>
      </c>
      <c r="AU677">
        <f>$B$16</f>
        <v>40</v>
      </c>
      <c r="AV677">
        <f>$B$16</f>
        <v>40</v>
      </c>
      <c r="AW677">
        <f>$B$16</f>
        <v>40</v>
      </c>
      <c r="AX677">
        <f>$B$16</f>
        <v>40</v>
      </c>
      <c r="AY677">
        <f>$B$16</f>
        <v>40</v>
      </c>
      <c r="AZ677">
        <f>$B$16</f>
        <v>40</v>
      </c>
      <c r="BA677">
        <f>$B$16</f>
        <v>40</v>
      </c>
    </row>
    <row r="678">
      <c r="B678" t="str">
        <f>IF($A678="","",VLOOKUP($A678,DADOS!$F:$R,2,FALSE))</f>
        <v/>
      </c>
      <c r="C678" t="str">
        <f>IF($A678="","",VLOOKUP($A678,DADOS!$F:$R,3,FALSE))</f>
        <v/>
      </c>
      <c r="D678" t="str">
        <f>IF($A678="","",VLOOKUP($A678,DADOS!$F:$R,4,FALSE))</f>
        <v/>
      </c>
      <c r="E678" t="str">
        <f>IF($A678="","",VLOOKUP($A678,DADOS!$F:$R,5,FALSE))</f>
        <v/>
      </c>
      <c r="F678" t="str">
        <f>IF($A678="","",VLOOKUP($A678,DADOS!$F:$R,6,FALSE))</f>
        <v/>
      </c>
      <c r="G678" t="str">
        <f>IF($A678="","",VLOOKUP($A678,DADOS!$F:$R,7,FALSE))</f>
        <v/>
      </c>
      <c r="H678" t="str">
        <f>IF($A678="","",VLOOKUP($A678,DADOS!$F:$R,8,FALSE))</f>
        <v/>
      </c>
      <c r="I678" t="str">
        <f>IF($A678="","",VLOOKUP($A678,DADOS!$F:$R,9,FALSE))</f>
        <v/>
      </c>
      <c r="J678" t="str">
        <f>IF($A678="","",VLOOKUP($A678,DADOS!$F:$R,10,FALSE))</f>
        <v/>
      </c>
      <c r="K678" t="str">
        <f>IF($A678="","",VLOOKUP($A678,DADOS!$F:$R,11,FALSE))</f>
        <v/>
      </c>
      <c r="L678" t="str">
        <f>IF($A678="","",VLOOKUP($A678,DADOS!$F:$R,12,FALSE))</f>
        <v/>
      </c>
      <c r="M678" t="str">
        <f>IF($A678="","",VLOOKUP($A678,DADOS!$F:$R,13,FALSE))</f>
        <v/>
      </c>
      <c r="P678">
        <f>IF($B$23="","",$B$23)</f>
        <v>32</v>
      </c>
      <c r="Q678">
        <f>IF($C$23="","",$C$23)</f>
        <v>16</v>
      </c>
      <c r="R678">
        <f>IF($D$23="","",$D$23)</f>
        <v>32</v>
      </c>
      <c r="S678">
        <f>IF(E$23="","",E$23)</f>
        <v>6</v>
      </c>
      <c r="T678">
        <f>IF(F$23="","",F$23)</f>
        <v>6</v>
      </c>
      <c r="U678">
        <f>IF(G$23="","",G$23)</f>
        <v>0.12</v>
      </c>
      <c r="V678">
        <f>IF(H$23="","",H$23)</f>
        <v>0.12</v>
      </c>
      <c r="W678">
        <f>IF($B$23="","",$B$23)</f>
        <v>32</v>
      </c>
      <c r="X678">
        <f>IF($C$23="","",$C$23)</f>
        <v>16</v>
      </c>
      <c r="Y678">
        <f>IF($D$23="","",$D$23)</f>
        <v>32</v>
      </c>
      <c r="Z678">
        <f>IF(L$23="","",L$23)</f>
        <v>0.12</v>
      </c>
      <c r="AA678">
        <f>IF(M$23="","",M$23)</f>
        <v>0.12</v>
      </c>
      <c r="AC678">
        <f>IF(B$22="","",B$22)</f>
        <v>48</v>
      </c>
      <c r="AD678">
        <f>IF(C$22="","",C$22)</f>
        <v>24</v>
      </c>
      <c r="AE678">
        <f>IF(D$22="","",D$22)</f>
        <v>48</v>
      </c>
      <c r="AF678">
        <f>IF(E$22="","",E$22)</f>
        <v>9</v>
      </c>
      <c r="AG678">
        <f>IF(F$22="","",F$22)</f>
        <v>9</v>
      </c>
      <c r="AH678">
        <f>IF(G$22="","",G$22)</f>
        <v>0.18</v>
      </c>
      <c r="AI678">
        <f>IF(H$22="","",H$22)</f>
        <v>0.18</v>
      </c>
      <c r="AJ678">
        <f>IF(I$22="","",I$22)</f>
        <v>1.7999999999999998</v>
      </c>
      <c r="AK678">
        <f>IF(J$22="","",J$22)</f>
        <v>1.7999999999999998</v>
      </c>
      <c r="AL678">
        <f>IF(K$22="","",K$22)</f>
        <v>0.09</v>
      </c>
      <c r="AM678">
        <f>IF(L$22="","",L$22)</f>
        <v>0.18</v>
      </c>
      <c r="AN678">
        <f>IF(M$22="","",M$22)</f>
        <v>0.18</v>
      </c>
      <c r="AP678">
        <f>$B$16</f>
        <v>40</v>
      </c>
      <c r="AQ678">
        <f>$B$16</f>
        <v>40</v>
      </c>
      <c r="AR678">
        <f>$B$16</f>
        <v>40</v>
      </c>
      <c r="AS678">
        <f>$B$16</f>
        <v>40</v>
      </c>
      <c r="AT678">
        <f>$B$16</f>
        <v>40</v>
      </c>
      <c r="AU678">
        <f>$B$16</f>
        <v>40</v>
      </c>
      <c r="AV678">
        <f>$B$16</f>
        <v>40</v>
      </c>
      <c r="AW678">
        <f>$B$16</f>
        <v>40</v>
      </c>
      <c r="AX678">
        <f>$B$16</f>
        <v>40</v>
      </c>
      <c r="AY678">
        <f>$B$16</f>
        <v>40</v>
      </c>
      <c r="AZ678">
        <f>$B$16</f>
        <v>40</v>
      </c>
      <c r="BA678">
        <f>$B$16</f>
        <v>40</v>
      </c>
    </row>
    <row r="679">
      <c r="B679" t="str">
        <f>IF($A679="","",VLOOKUP($A679,DADOS!$F:$R,2,FALSE))</f>
        <v/>
      </c>
      <c r="C679" t="str">
        <f>IF($A679="","",VLOOKUP($A679,DADOS!$F:$R,3,FALSE))</f>
        <v/>
      </c>
      <c r="D679" t="str">
        <f>IF($A679="","",VLOOKUP($A679,DADOS!$F:$R,4,FALSE))</f>
        <v/>
      </c>
      <c r="E679" t="str">
        <f>IF($A679="","",VLOOKUP($A679,DADOS!$F:$R,5,FALSE))</f>
        <v/>
      </c>
      <c r="F679" t="str">
        <f>IF($A679="","",VLOOKUP($A679,DADOS!$F:$R,6,FALSE))</f>
        <v/>
      </c>
      <c r="G679" t="str">
        <f>IF($A679="","",VLOOKUP($A679,DADOS!$F:$R,7,FALSE))</f>
        <v/>
      </c>
      <c r="H679" t="str">
        <f>IF($A679="","",VLOOKUP($A679,DADOS!$F:$R,8,FALSE))</f>
        <v/>
      </c>
      <c r="I679" t="str">
        <f>IF($A679="","",VLOOKUP($A679,DADOS!$F:$R,9,FALSE))</f>
        <v/>
      </c>
      <c r="J679" t="str">
        <f>IF($A679="","",VLOOKUP($A679,DADOS!$F:$R,10,FALSE))</f>
        <v/>
      </c>
      <c r="K679" t="str">
        <f>IF($A679="","",VLOOKUP($A679,DADOS!$F:$R,11,FALSE))</f>
        <v/>
      </c>
      <c r="L679" t="str">
        <f>IF($A679="","",VLOOKUP($A679,DADOS!$F:$R,12,FALSE))</f>
        <v/>
      </c>
      <c r="M679" t="str">
        <f>IF($A679="","",VLOOKUP($A679,DADOS!$F:$R,13,FALSE))</f>
        <v/>
      </c>
      <c r="P679">
        <f>IF($B$23="","",$B$23)</f>
        <v>32</v>
      </c>
      <c r="Q679">
        <f>IF($C$23="","",$C$23)</f>
        <v>16</v>
      </c>
      <c r="R679">
        <f>IF($D$23="","",$D$23)</f>
        <v>32</v>
      </c>
      <c r="S679">
        <f>IF(E$23="","",E$23)</f>
        <v>6</v>
      </c>
      <c r="T679">
        <f>IF(F$23="","",F$23)</f>
        <v>6</v>
      </c>
      <c r="U679">
        <f>IF(G$23="","",G$23)</f>
        <v>0.12</v>
      </c>
      <c r="V679">
        <f>IF(H$23="","",H$23)</f>
        <v>0.12</v>
      </c>
      <c r="W679">
        <f>IF($B$23="","",$B$23)</f>
        <v>32</v>
      </c>
      <c r="X679">
        <f>IF($C$23="","",$C$23)</f>
        <v>16</v>
      </c>
      <c r="Y679">
        <f>IF($D$23="","",$D$23)</f>
        <v>32</v>
      </c>
      <c r="Z679">
        <f>IF(L$23="","",L$23)</f>
        <v>0.12</v>
      </c>
      <c r="AA679">
        <f>IF(M$23="","",M$23)</f>
        <v>0.12</v>
      </c>
      <c r="AC679">
        <f>IF(B$22="","",B$22)</f>
        <v>48</v>
      </c>
      <c r="AD679">
        <f>IF(C$22="","",C$22)</f>
        <v>24</v>
      </c>
      <c r="AE679">
        <f>IF(D$22="","",D$22)</f>
        <v>48</v>
      </c>
      <c r="AF679">
        <f>IF(E$22="","",E$22)</f>
        <v>9</v>
      </c>
      <c r="AG679">
        <f>IF(F$22="","",F$22)</f>
        <v>9</v>
      </c>
      <c r="AH679">
        <f>IF(G$22="","",G$22)</f>
        <v>0.18</v>
      </c>
      <c r="AI679">
        <f>IF(H$22="","",H$22)</f>
        <v>0.18</v>
      </c>
      <c r="AJ679">
        <f>IF(I$22="","",I$22)</f>
        <v>1.7999999999999998</v>
      </c>
      <c r="AK679">
        <f>IF(J$22="","",J$22)</f>
        <v>1.7999999999999998</v>
      </c>
      <c r="AL679">
        <f>IF(K$22="","",K$22)</f>
        <v>0.09</v>
      </c>
      <c r="AM679">
        <f>IF(L$22="","",L$22)</f>
        <v>0.18</v>
      </c>
      <c r="AN679">
        <f>IF(M$22="","",M$22)</f>
        <v>0.18</v>
      </c>
      <c r="AP679">
        <f>$B$16</f>
        <v>40</v>
      </c>
      <c r="AQ679">
        <f>$B$16</f>
        <v>40</v>
      </c>
      <c r="AR679">
        <f>$B$16</f>
        <v>40</v>
      </c>
      <c r="AS679">
        <f>$B$16</f>
        <v>40</v>
      </c>
      <c r="AT679">
        <f>$B$16</f>
        <v>40</v>
      </c>
      <c r="AU679">
        <f>$B$16</f>
        <v>40</v>
      </c>
      <c r="AV679">
        <f>$B$16</f>
        <v>40</v>
      </c>
      <c r="AW679">
        <f>$B$16</f>
        <v>40</v>
      </c>
      <c r="AX679">
        <f>$B$16</f>
        <v>40</v>
      </c>
      <c r="AY679">
        <f>$B$16</f>
        <v>40</v>
      </c>
      <c r="AZ679">
        <f>$B$16</f>
        <v>40</v>
      </c>
      <c r="BA679">
        <f>$B$16</f>
        <v>40</v>
      </c>
    </row>
    <row r="680">
      <c r="B680" t="str">
        <f>IF($A680="","",VLOOKUP($A680,DADOS!$F:$R,2,FALSE))</f>
        <v/>
      </c>
      <c r="C680" t="str">
        <f>IF($A680="","",VLOOKUP($A680,DADOS!$F:$R,3,FALSE))</f>
        <v/>
      </c>
      <c r="D680" t="str">
        <f>IF($A680="","",VLOOKUP($A680,DADOS!$F:$R,4,FALSE))</f>
        <v/>
      </c>
      <c r="E680" t="str">
        <f>IF($A680="","",VLOOKUP($A680,DADOS!$F:$R,5,FALSE))</f>
        <v/>
      </c>
      <c r="F680" t="str">
        <f>IF($A680="","",VLOOKUP($A680,DADOS!$F:$R,6,FALSE))</f>
        <v/>
      </c>
      <c r="G680" t="str">
        <f>IF($A680="","",VLOOKUP($A680,DADOS!$F:$R,7,FALSE))</f>
        <v/>
      </c>
      <c r="H680" t="str">
        <f>IF($A680="","",VLOOKUP($A680,DADOS!$F:$R,8,FALSE))</f>
        <v/>
      </c>
      <c r="I680" t="str">
        <f>IF($A680="","",VLOOKUP($A680,DADOS!$F:$R,9,FALSE))</f>
        <v/>
      </c>
      <c r="J680" t="str">
        <f>IF($A680="","",VLOOKUP($A680,DADOS!$F:$R,10,FALSE))</f>
        <v/>
      </c>
      <c r="K680" t="str">
        <f>IF($A680="","",VLOOKUP($A680,DADOS!$F:$R,11,FALSE))</f>
        <v/>
      </c>
      <c r="L680" t="str">
        <f>IF($A680="","",VLOOKUP($A680,DADOS!$F:$R,12,FALSE))</f>
        <v/>
      </c>
      <c r="M680" t="str">
        <f>IF($A680="","",VLOOKUP($A680,DADOS!$F:$R,13,FALSE))</f>
        <v/>
      </c>
      <c r="P680">
        <f>IF($B$23="","",$B$23)</f>
        <v>32</v>
      </c>
      <c r="Q680">
        <f>IF($C$23="","",$C$23)</f>
        <v>16</v>
      </c>
      <c r="R680">
        <f>IF($D$23="","",$D$23)</f>
        <v>32</v>
      </c>
      <c r="S680">
        <f>IF(E$23="","",E$23)</f>
        <v>6</v>
      </c>
      <c r="T680">
        <f>IF(F$23="","",F$23)</f>
        <v>6</v>
      </c>
      <c r="U680">
        <f>IF(G$23="","",G$23)</f>
        <v>0.12</v>
      </c>
      <c r="V680">
        <f>IF(H$23="","",H$23)</f>
        <v>0.12</v>
      </c>
      <c r="W680">
        <f>IF($B$23="","",$B$23)</f>
        <v>32</v>
      </c>
      <c r="X680">
        <f>IF($C$23="","",$C$23)</f>
        <v>16</v>
      </c>
      <c r="Y680">
        <f>IF($D$23="","",$D$23)</f>
        <v>32</v>
      </c>
      <c r="Z680">
        <f>IF(L$23="","",L$23)</f>
        <v>0.12</v>
      </c>
      <c r="AA680">
        <f>IF(M$23="","",M$23)</f>
        <v>0.12</v>
      </c>
      <c r="AC680">
        <f>IF(B$22="","",B$22)</f>
        <v>48</v>
      </c>
      <c r="AD680">
        <f>IF(C$22="","",C$22)</f>
        <v>24</v>
      </c>
      <c r="AE680">
        <f>IF(D$22="","",D$22)</f>
        <v>48</v>
      </c>
      <c r="AF680">
        <f>IF(E$22="","",E$22)</f>
        <v>9</v>
      </c>
      <c r="AG680">
        <f>IF(F$22="","",F$22)</f>
        <v>9</v>
      </c>
      <c r="AH680">
        <f>IF(G$22="","",G$22)</f>
        <v>0.18</v>
      </c>
      <c r="AI680">
        <f>IF(H$22="","",H$22)</f>
        <v>0.18</v>
      </c>
      <c r="AJ680">
        <f>IF(I$22="","",I$22)</f>
        <v>1.7999999999999998</v>
      </c>
      <c r="AK680">
        <f>IF(J$22="","",J$22)</f>
        <v>1.7999999999999998</v>
      </c>
      <c r="AL680">
        <f>IF(K$22="","",K$22)</f>
        <v>0.09</v>
      </c>
      <c r="AM680">
        <f>IF(L$22="","",L$22)</f>
        <v>0.18</v>
      </c>
      <c r="AN680">
        <f>IF(M$22="","",M$22)</f>
        <v>0.18</v>
      </c>
      <c r="AP680">
        <f>$B$16</f>
        <v>40</v>
      </c>
      <c r="AQ680">
        <f>$B$16</f>
        <v>40</v>
      </c>
      <c r="AR680">
        <f>$B$16</f>
        <v>40</v>
      </c>
      <c r="AS680">
        <f>$B$16</f>
        <v>40</v>
      </c>
      <c r="AT680">
        <f>$B$16</f>
        <v>40</v>
      </c>
      <c r="AU680">
        <f>$B$16</f>
        <v>40</v>
      </c>
      <c r="AV680">
        <f>$B$16</f>
        <v>40</v>
      </c>
      <c r="AW680">
        <f>$B$16</f>
        <v>40</v>
      </c>
      <c r="AX680">
        <f>$B$16</f>
        <v>40</v>
      </c>
      <c r="AY680">
        <f>$B$16</f>
        <v>40</v>
      </c>
      <c r="AZ680">
        <f>$B$16</f>
        <v>40</v>
      </c>
      <c r="BA680">
        <f>$B$16</f>
        <v>40</v>
      </c>
    </row>
    <row r="681">
      <c r="B681" t="str">
        <f>IF($A681="","",VLOOKUP($A681,DADOS!$F:$R,2,FALSE))</f>
        <v/>
      </c>
      <c r="C681" t="str">
        <f>IF($A681="","",VLOOKUP($A681,DADOS!$F:$R,3,FALSE))</f>
        <v/>
      </c>
      <c r="D681" t="str">
        <f>IF($A681="","",VLOOKUP($A681,DADOS!$F:$R,4,FALSE))</f>
        <v/>
      </c>
      <c r="E681" t="str">
        <f>IF($A681="","",VLOOKUP($A681,DADOS!$F:$R,5,FALSE))</f>
        <v/>
      </c>
      <c r="F681" t="str">
        <f>IF($A681="","",VLOOKUP($A681,DADOS!$F:$R,6,FALSE))</f>
        <v/>
      </c>
      <c r="G681" t="str">
        <f>IF($A681="","",VLOOKUP($A681,DADOS!$F:$R,7,FALSE))</f>
        <v/>
      </c>
      <c r="H681" t="str">
        <f>IF($A681="","",VLOOKUP($A681,DADOS!$F:$R,8,FALSE))</f>
        <v/>
      </c>
      <c r="I681" t="str">
        <f>IF($A681="","",VLOOKUP($A681,DADOS!$F:$R,9,FALSE))</f>
        <v/>
      </c>
      <c r="J681" t="str">
        <f>IF($A681="","",VLOOKUP($A681,DADOS!$F:$R,10,FALSE))</f>
        <v/>
      </c>
      <c r="K681" t="str">
        <f>IF($A681="","",VLOOKUP($A681,DADOS!$F:$R,11,FALSE))</f>
        <v/>
      </c>
      <c r="L681" t="str">
        <f>IF($A681="","",VLOOKUP($A681,DADOS!$F:$R,12,FALSE))</f>
        <v/>
      </c>
      <c r="M681" t="str">
        <f>IF($A681="","",VLOOKUP($A681,DADOS!$F:$R,13,FALSE))</f>
        <v/>
      </c>
      <c r="P681">
        <f>IF($B$23="","",$B$23)</f>
        <v>32</v>
      </c>
      <c r="Q681">
        <f>IF($C$23="","",$C$23)</f>
        <v>16</v>
      </c>
      <c r="R681">
        <f>IF($D$23="","",$D$23)</f>
        <v>32</v>
      </c>
      <c r="S681">
        <f>IF(E$23="","",E$23)</f>
        <v>6</v>
      </c>
      <c r="T681">
        <f>IF(F$23="","",F$23)</f>
        <v>6</v>
      </c>
      <c r="U681">
        <f>IF(G$23="","",G$23)</f>
        <v>0.12</v>
      </c>
      <c r="V681">
        <f>IF(H$23="","",H$23)</f>
        <v>0.12</v>
      </c>
      <c r="W681">
        <f>IF($B$23="","",$B$23)</f>
        <v>32</v>
      </c>
      <c r="X681">
        <f>IF($C$23="","",$C$23)</f>
        <v>16</v>
      </c>
      <c r="Y681">
        <f>IF($D$23="","",$D$23)</f>
        <v>32</v>
      </c>
      <c r="Z681">
        <f>IF(L$23="","",L$23)</f>
        <v>0.12</v>
      </c>
      <c r="AA681">
        <f>IF(M$23="","",M$23)</f>
        <v>0.12</v>
      </c>
      <c r="AC681">
        <f>IF(B$22="","",B$22)</f>
        <v>48</v>
      </c>
      <c r="AD681">
        <f>IF(C$22="","",C$22)</f>
        <v>24</v>
      </c>
      <c r="AE681">
        <f>IF(D$22="","",D$22)</f>
        <v>48</v>
      </c>
      <c r="AF681">
        <f>IF(E$22="","",E$22)</f>
        <v>9</v>
      </c>
      <c r="AG681">
        <f>IF(F$22="","",F$22)</f>
        <v>9</v>
      </c>
      <c r="AH681">
        <f>IF(G$22="","",G$22)</f>
        <v>0.18</v>
      </c>
      <c r="AI681">
        <f>IF(H$22="","",H$22)</f>
        <v>0.18</v>
      </c>
      <c r="AJ681">
        <f>IF(I$22="","",I$22)</f>
        <v>1.7999999999999998</v>
      </c>
      <c r="AK681">
        <f>IF(J$22="","",J$22)</f>
        <v>1.7999999999999998</v>
      </c>
      <c r="AL681">
        <f>IF(K$22="","",K$22)</f>
        <v>0.09</v>
      </c>
      <c r="AM681">
        <f>IF(L$22="","",L$22)</f>
        <v>0.18</v>
      </c>
      <c r="AN681">
        <f>IF(M$22="","",M$22)</f>
        <v>0.18</v>
      </c>
      <c r="AP681">
        <f>$B$16</f>
        <v>40</v>
      </c>
      <c r="AQ681">
        <f>$B$16</f>
        <v>40</v>
      </c>
      <c r="AR681">
        <f>$B$16</f>
        <v>40</v>
      </c>
      <c r="AS681">
        <f>$B$16</f>
        <v>40</v>
      </c>
      <c r="AT681">
        <f>$B$16</f>
        <v>40</v>
      </c>
      <c r="AU681">
        <f>$B$16</f>
        <v>40</v>
      </c>
      <c r="AV681">
        <f>$B$16</f>
        <v>40</v>
      </c>
      <c r="AW681">
        <f>$B$16</f>
        <v>40</v>
      </c>
      <c r="AX681">
        <f>$B$16</f>
        <v>40</v>
      </c>
      <c r="AY681">
        <f>$B$16</f>
        <v>40</v>
      </c>
      <c r="AZ681">
        <f>$B$16</f>
        <v>40</v>
      </c>
      <c r="BA681">
        <f>$B$16</f>
        <v>40</v>
      </c>
    </row>
    <row r="682">
      <c r="B682" t="str">
        <f>IF($A682="","",VLOOKUP($A682,DADOS!$F:$R,2,FALSE))</f>
        <v/>
      </c>
      <c r="C682" t="str">
        <f>IF($A682="","",VLOOKUP($A682,DADOS!$F:$R,3,FALSE))</f>
        <v/>
      </c>
      <c r="D682" t="str">
        <f>IF($A682="","",VLOOKUP($A682,DADOS!$F:$R,4,FALSE))</f>
        <v/>
      </c>
      <c r="E682" t="str">
        <f>IF($A682="","",VLOOKUP($A682,DADOS!$F:$R,5,FALSE))</f>
        <v/>
      </c>
      <c r="F682" t="str">
        <f>IF($A682="","",VLOOKUP($A682,DADOS!$F:$R,6,FALSE))</f>
        <v/>
      </c>
      <c r="G682" t="str">
        <f>IF($A682="","",VLOOKUP($A682,DADOS!$F:$R,7,FALSE))</f>
        <v/>
      </c>
      <c r="H682" t="str">
        <f>IF($A682="","",VLOOKUP($A682,DADOS!$F:$R,8,FALSE))</f>
        <v/>
      </c>
      <c r="I682" t="str">
        <f>IF($A682="","",VLOOKUP($A682,DADOS!$F:$R,9,FALSE))</f>
        <v/>
      </c>
      <c r="J682" t="str">
        <f>IF($A682="","",VLOOKUP($A682,DADOS!$F:$R,10,FALSE))</f>
        <v/>
      </c>
      <c r="K682" t="str">
        <f>IF($A682="","",VLOOKUP($A682,DADOS!$F:$R,11,FALSE))</f>
        <v/>
      </c>
      <c r="L682" t="str">
        <f>IF($A682="","",VLOOKUP($A682,DADOS!$F:$R,12,FALSE))</f>
        <v/>
      </c>
      <c r="M682" t="str">
        <f>IF($A682="","",VLOOKUP($A682,DADOS!$F:$R,13,FALSE))</f>
        <v/>
      </c>
      <c r="P682">
        <f>IF($B$23="","",$B$23)</f>
        <v>32</v>
      </c>
      <c r="Q682">
        <f>IF($C$23="","",$C$23)</f>
        <v>16</v>
      </c>
      <c r="R682">
        <f>IF($D$23="","",$D$23)</f>
        <v>32</v>
      </c>
      <c r="S682">
        <f>IF(E$23="","",E$23)</f>
        <v>6</v>
      </c>
      <c r="T682">
        <f>IF(F$23="","",F$23)</f>
        <v>6</v>
      </c>
      <c r="U682">
        <f>IF(G$23="","",G$23)</f>
        <v>0.12</v>
      </c>
      <c r="V682">
        <f>IF(H$23="","",H$23)</f>
        <v>0.12</v>
      </c>
      <c r="W682">
        <f>IF($B$23="","",$B$23)</f>
        <v>32</v>
      </c>
      <c r="X682">
        <f>IF($C$23="","",$C$23)</f>
        <v>16</v>
      </c>
      <c r="Y682">
        <f>IF($D$23="","",$D$23)</f>
        <v>32</v>
      </c>
      <c r="Z682">
        <f>IF(L$23="","",L$23)</f>
        <v>0.12</v>
      </c>
      <c r="AA682">
        <f>IF(M$23="","",M$23)</f>
        <v>0.12</v>
      </c>
      <c r="AC682">
        <f>IF(B$22="","",B$22)</f>
        <v>48</v>
      </c>
      <c r="AD682">
        <f>IF(C$22="","",C$22)</f>
        <v>24</v>
      </c>
      <c r="AE682">
        <f>IF(D$22="","",D$22)</f>
        <v>48</v>
      </c>
      <c r="AF682">
        <f>IF(E$22="","",E$22)</f>
        <v>9</v>
      </c>
      <c r="AG682">
        <f>IF(F$22="","",F$22)</f>
        <v>9</v>
      </c>
      <c r="AH682">
        <f>IF(G$22="","",G$22)</f>
        <v>0.18</v>
      </c>
      <c r="AI682">
        <f>IF(H$22="","",H$22)</f>
        <v>0.18</v>
      </c>
      <c r="AJ682">
        <f>IF(I$22="","",I$22)</f>
        <v>1.7999999999999998</v>
      </c>
      <c r="AK682">
        <f>IF(J$22="","",J$22)</f>
        <v>1.7999999999999998</v>
      </c>
      <c r="AL682">
        <f>IF(K$22="","",K$22)</f>
        <v>0.09</v>
      </c>
      <c r="AM682">
        <f>IF(L$22="","",L$22)</f>
        <v>0.18</v>
      </c>
      <c r="AN682">
        <f>IF(M$22="","",M$22)</f>
        <v>0.18</v>
      </c>
      <c r="AP682">
        <f>$B$16</f>
        <v>40</v>
      </c>
      <c r="AQ682">
        <f>$B$16</f>
        <v>40</v>
      </c>
      <c r="AR682">
        <f>$B$16</f>
        <v>40</v>
      </c>
      <c r="AS682">
        <f>$B$16</f>
        <v>40</v>
      </c>
      <c r="AT682">
        <f>$B$16</f>
        <v>40</v>
      </c>
      <c r="AU682">
        <f>$B$16</f>
        <v>40</v>
      </c>
      <c r="AV682">
        <f>$B$16</f>
        <v>40</v>
      </c>
      <c r="AW682">
        <f>$B$16</f>
        <v>40</v>
      </c>
      <c r="AX682">
        <f>$B$16</f>
        <v>40</v>
      </c>
      <c r="AY682">
        <f>$B$16</f>
        <v>40</v>
      </c>
      <c r="AZ682">
        <f>$B$16</f>
        <v>40</v>
      </c>
      <c r="BA682">
        <f>$B$16</f>
        <v>40</v>
      </c>
    </row>
    <row r="683">
      <c r="B683" t="str">
        <f>IF($A683="","",VLOOKUP($A683,DADOS!$F:$R,2,FALSE))</f>
        <v/>
      </c>
      <c r="C683" t="str">
        <f>IF($A683="","",VLOOKUP($A683,DADOS!$F:$R,3,FALSE))</f>
        <v/>
      </c>
      <c r="D683" t="str">
        <f>IF($A683="","",VLOOKUP($A683,DADOS!$F:$R,4,FALSE))</f>
        <v/>
      </c>
      <c r="E683" t="str">
        <f>IF($A683="","",VLOOKUP($A683,DADOS!$F:$R,5,FALSE))</f>
        <v/>
      </c>
      <c r="F683" t="str">
        <f>IF($A683="","",VLOOKUP($A683,DADOS!$F:$R,6,FALSE))</f>
        <v/>
      </c>
      <c r="G683" t="str">
        <f>IF($A683="","",VLOOKUP($A683,DADOS!$F:$R,7,FALSE))</f>
        <v/>
      </c>
      <c r="H683" t="str">
        <f>IF($A683="","",VLOOKUP($A683,DADOS!$F:$R,8,FALSE))</f>
        <v/>
      </c>
      <c r="I683" t="str">
        <f>IF($A683="","",VLOOKUP($A683,DADOS!$F:$R,9,FALSE))</f>
        <v/>
      </c>
      <c r="J683" t="str">
        <f>IF($A683="","",VLOOKUP($A683,DADOS!$F:$R,10,FALSE))</f>
        <v/>
      </c>
      <c r="K683" t="str">
        <f>IF($A683="","",VLOOKUP($A683,DADOS!$F:$R,11,FALSE))</f>
        <v/>
      </c>
      <c r="L683" t="str">
        <f>IF($A683="","",VLOOKUP($A683,DADOS!$F:$R,12,FALSE))</f>
        <v/>
      </c>
      <c r="M683" t="str">
        <f>IF($A683="","",VLOOKUP($A683,DADOS!$F:$R,13,FALSE))</f>
        <v/>
      </c>
      <c r="P683">
        <f>IF($B$23="","",$B$23)</f>
        <v>32</v>
      </c>
      <c r="Q683">
        <f>IF($C$23="","",$C$23)</f>
        <v>16</v>
      </c>
      <c r="R683">
        <f>IF($D$23="","",$D$23)</f>
        <v>32</v>
      </c>
      <c r="S683">
        <f>IF(E$23="","",E$23)</f>
        <v>6</v>
      </c>
      <c r="T683">
        <f>IF(F$23="","",F$23)</f>
        <v>6</v>
      </c>
      <c r="U683">
        <f>IF(G$23="","",G$23)</f>
        <v>0.12</v>
      </c>
      <c r="V683">
        <f>IF(H$23="","",H$23)</f>
        <v>0.12</v>
      </c>
      <c r="W683">
        <f>IF($B$23="","",$B$23)</f>
        <v>32</v>
      </c>
      <c r="X683">
        <f>IF($C$23="","",$C$23)</f>
        <v>16</v>
      </c>
      <c r="Y683">
        <f>IF($D$23="","",$D$23)</f>
        <v>32</v>
      </c>
      <c r="Z683">
        <f>IF(L$23="","",L$23)</f>
        <v>0.12</v>
      </c>
      <c r="AA683">
        <f>IF(M$23="","",M$23)</f>
        <v>0.12</v>
      </c>
      <c r="AC683">
        <f>IF(B$22="","",B$22)</f>
        <v>48</v>
      </c>
      <c r="AD683">
        <f>IF(C$22="","",C$22)</f>
        <v>24</v>
      </c>
      <c r="AE683">
        <f>IF(D$22="","",D$22)</f>
        <v>48</v>
      </c>
      <c r="AF683">
        <f>IF(E$22="","",E$22)</f>
        <v>9</v>
      </c>
      <c r="AG683">
        <f>IF(F$22="","",F$22)</f>
        <v>9</v>
      </c>
      <c r="AH683">
        <f>IF(G$22="","",G$22)</f>
        <v>0.18</v>
      </c>
      <c r="AI683">
        <f>IF(H$22="","",H$22)</f>
        <v>0.18</v>
      </c>
      <c r="AJ683">
        <f>IF(I$22="","",I$22)</f>
        <v>1.7999999999999998</v>
      </c>
      <c r="AK683">
        <f>IF(J$22="","",J$22)</f>
        <v>1.7999999999999998</v>
      </c>
      <c r="AL683">
        <f>IF(K$22="","",K$22)</f>
        <v>0.09</v>
      </c>
      <c r="AM683">
        <f>IF(L$22="","",L$22)</f>
        <v>0.18</v>
      </c>
      <c r="AN683">
        <f>IF(M$22="","",M$22)</f>
        <v>0.18</v>
      </c>
      <c r="AP683">
        <f>$B$16</f>
        <v>40</v>
      </c>
      <c r="AQ683">
        <f>$B$16</f>
        <v>40</v>
      </c>
      <c r="AR683">
        <f>$B$16</f>
        <v>40</v>
      </c>
      <c r="AS683">
        <f>$B$16</f>
        <v>40</v>
      </c>
      <c r="AT683">
        <f>$B$16</f>
        <v>40</v>
      </c>
      <c r="AU683">
        <f>$B$16</f>
        <v>40</v>
      </c>
      <c r="AV683">
        <f>$B$16</f>
        <v>40</v>
      </c>
      <c r="AW683">
        <f>$B$16</f>
        <v>40</v>
      </c>
      <c r="AX683">
        <f>$B$16</f>
        <v>40</v>
      </c>
      <c r="AY683">
        <f>$B$16</f>
        <v>40</v>
      </c>
      <c r="AZ683">
        <f>$B$16</f>
        <v>40</v>
      </c>
      <c r="BA683">
        <f>$B$16</f>
        <v>40</v>
      </c>
    </row>
    <row r="684">
      <c r="B684" t="str">
        <f>IF($A684="","",VLOOKUP($A684,DADOS!$F:$R,2,FALSE))</f>
        <v/>
      </c>
      <c r="C684" t="str">
        <f>IF($A684="","",VLOOKUP($A684,DADOS!$F:$R,3,FALSE))</f>
        <v/>
      </c>
      <c r="D684" t="str">
        <f>IF($A684="","",VLOOKUP($A684,DADOS!$F:$R,4,FALSE))</f>
        <v/>
      </c>
      <c r="E684" t="str">
        <f>IF($A684="","",VLOOKUP($A684,DADOS!$F:$R,5,FALSE))</f>
        <v/>
      </c>
      <c r="F684" t="str">
        <f>IF($A684="","",VLOOKUP($A684,DADOS!$F:$R,6,FALSE))</f>
        <v/>
      </c>
      <c r="G684" t="str">
        <f>IF($A684="","",VLOOKUP($A684,DADOS!$F:$R,7,FALSE))</f>
        <v/>
      </c>
      <c r="H684" t="str">
        <f>IF($A684="","",VLOOKUP($A684,DADOS!$F:$R,8,FALSE))</f>
        <v/>
      </c>
      <c r="I684" t="str">
        <f>IF($A684="","",VLOOKUP($A684,DADOS!$F:$R,9,FALSE))</f>
        <v/>
      </c>
      <c r="J684" t="str">
        <f>IF($A684="","",VLOOKUP($A684,DADOS!$F:$R,10,FALSE))</f>
        <v/>
      </c>
      <c r="K684" t="str">
        <f>IF($A684="","",VLOOKUP($A684,DADOS!$F:$R,11,FALSE))</f>
        <v/>
      </c>
      <c r="L684" t="str">
        <f>IF($A684="","",VLOOKUP($A684,DADOS!$F:$R,12,FALSE))</f>
        <v/>
      </c>
      <c r="M684" t="str">
        <f>IF($A684="","",VLOOKUP($A684,DADOS!$F:$R,13,FALSE))</f>
        <v/>
      </c>
      <c r="P684">
        <f>IF($B$23="","",$B$23)</f>
        <v>32</v>
      </c>
      <c r="Q684">
        <f>IF($C$23="","",$C$23)</f>
        <v>16</v>
      </c>
      <c r="R684">
        <f>IF($D$23="","",$D$23)</f>
        <v>32</v>
      </c>
      <c r="S684">
        <f>IF(E$23="","",E$23)</f>
        <v>6</v>
      </c>
      <c r="T684">
        <f>IF(F$23="","",F$23)</f>
        <v>6</v>
      </c>
      <c r="U684">
        <f>IF(G$23="","",G$23)</f>
        <v>0.12</v>
      </c>
      <c r="V684">
        <f>IF(H$23="","",H$23)</f>
        <v>0.12</v>
      </c>
      <c r="W684">
        <f>IF($B$23="","",$B$23)</f>
        <v>32</v>
      </c>
      <c r="X684">
        <f>IF($C$23="","",$C$23)</f>
        <v>16</v>
      </c>
      <c r="Y684">
        <f>IF($D$23="","",$D$23)</f>
        <v>32</v>
      </c>
      <c r="Z684">
        <f>IF(L$23="","",L$23)</f>
        <v>0.12</v>
      </c>
      <c r="AA684">
        <f>IF(M$23="","",M$23)</f>
        <v>0.12</v>
      </c>
      <c r="AC684">
        <f>IF(B$22="","",B$22)</f>
        <v>48</v>
      </c>
      <c r="AD684">
        <f>IF(C$22="","",C$22)</f>
        <v>24</v>
      </c>
      <c r="AE684">
        <f>IF(D$22="","",D$22)</f>
        <v>48</v>
      </c>
      <c r="AF684">
        <f>IF(E$22="","",E$22)</f>
        <v>9</v>
      </c>
      <c r="AG684">
        <f>IF(F$22="","",F$22)</f>
        <v>9</v>
      </c>
      <c r="AH684">
        <f>IF(G$22="","",G$22)</f>
        <v>0.18</v>
      </c>
      <c r="AI684">
        <f>IF(H$22="","",H$22)</f>
        <v>0.18</v>
      </c>
      <c r="AJ684">
        <f>IF(I$22="","",I$22)</f>
        <v>1.7999999999999998</v>
      </c>
      <c r="AK684">
        <f>IF(J$22="","",J$22)</f>
        <v>1.7999999999999998</v>
      </c>
      <c r="AL684">
        <f>IF(K$22="","",K$22)</f>
        <v>0.09</v>
      </c>
      <c r="AM684">
        <f>IF(L$22="","",L$22)</f>
        <v>0.18</v>
      </c>
      <c r="AN684">
        <f>IF(M$22="","",M$22)</f>
        <v>0.18</v>
      </c>
      <c r="AP684">
        <f>$B$16</f>
        <v>40</v>
      </c>
      <c r="AQ684">
        <f>$B$16</f>
        <v>40</v>
      </c>
      <c r="AR684">
        <f>$B$16</f>
        <v>40</v>
      </c>
      <c r="AS684">
        <f>$B$16</f>
        <v>40</v>
      </c>
      <c r="AT684">
        <f>$B$16</f>
        <v>40</v>
      </c>
      <c r="AU684">
        <f>$B$16</f>
        <v>40</v>
      </c>
      <c r="AV684">
        <f>$B$16</f>
        <v>40</v>
      </c>
      <c r="AW684">
        <f>$B$16</f>
        <v>40</v>
      </c>
      <c r="AX684">
        <f>$B$16</f>
        <v>40</v>
      </c>
      <c r="AY684">
        <f>$B$16</f>
        <v>40</v>
      </c>
      <c r="AZ684">
        <f>$B$16</f>
        <v>40</v>
      </c>
      <c r="BA684">
        <f>$B$16</f>
        <v>40</v>
      </c>
    </row>
    <row r="685">
      <c r="B685" t="str">
        <f>IF($A685="","",VLOOKUP($A685,DADOS!$F:$R,2,FALSE))</f>
        <v/>
      </c>
      <c r="C685" t="str">
        <f>IF($A685="","",VLOOKUP($A685,DADOS!$F:$R,3,FALSE))</f>
        <v/>
      </c>
      <c r="D685" t="str">
        <f>IF($A685="","",VLOOKUP($A685,DADOS!$F:$R,4,FALSE))</f>
        <v/>
      </c>
      <c r="E685" t="str">
        <f>IF($A685="","",VLOOKUP($A685,DADOS!$F:$R,5,FALSE))</f>
        <v/>
      </c>
      <c r="F685" t="str">
        <f>IF($A685="","",VLOOKUP($A685,DADOS!$F:$R,6,FALSE))</f>
        <v/>
      </c>
      <c r="G685" t="str">
        <f>IF($A685="","",VLOOKUP($A685,DADOS!$F:$R,7,FALSE))</f>
        <v/>
      </c>
      <c r="H685" t="str">
        <f>IF($A685="","",VLOOKUP($A685,DADOS!$F:$R,8,FALSE))</f>
        <v/>
      </c>
      <c r="I685" t="str">
        <f>IF($A685="","",VLOOKUP($A685,DADOS!$F:$R,9,FALSE))</f>
        <v/>
      </c>
      <c r="J685" t="str">
        <f>IF($A685="","",VLOOKUP($A685,DADOS!$F:$R,10,FALSE))</f>
        <v/>
      </c>
      <c r="K685" t="str">
        <f>IF($A685="","",VLOOKUP($A685,DADOS!$F:$R,11,FALSE))</f>
        <v/>
      </c>
      <c r="L685" t="str">
        <f>IF($A685="","",VLOOKUP($A685,DADOS!$F:$R,12,FALSE))</f>
        <v/>
      </c>
      <c r="M685" t="str">
        <f>IF($A685="","",VLOOKUP($A685,DADOS!$F:$R,13,FALSE))</f>
        <v/>
      </c>
      <c r="P685">
        <f>IF($B$23="","",$B$23)</f>
        <v>32</v>
      </c>
      <c r="Q685">
        <f>IF($C$23="","",$C$23)</f>
        <v>16</v>
      </c>
      <c r="R685">
        <f>IF($D$23="","",$D$23)</f>
        <v>32</v>
      </c>
      <c r="S685">
        <f>IF(E$23="","",E$23)</f>
        <v>6</v>
      </c>
      <c r="T685">
        <f>IF(F$23="","",F$23)</f>
        <v>6</v>
      </c>
      <c r="U685">
        <f>IF(G$23="","",G$23)</f>
        <v>0.12</v>
      </c>
      <c r="V685">
        <f>IF(H$23="","",H$23)</f>
        <v>0.12</v>
      </c>
      <c r="W685">
        <f>IF($B$23="","",$B$23)</f>
        <v>32</v>
      </c>
      <c r="X685">
        <f>IF($C$23="","",$C$23)</f>
        <v>16</v>
      </c>
      <c r="Y685">
        <f>IF($D$23="","",$D$23)</f>
        <v>32</v>
      </c>
      <c r="Z685">
        <f>IF(L$23="","",L$23)</f>
        <v>0.12</v>
      </c>
      <c r="AA685">
        <f>IF(M$23="","",M$23)</f>
        <v>0.12</v>
      </c>
      <c r="AC685">
        <f>IF(B$22="","",B$22)</f>
        <v>48</v>
      </c>
      <c r="AD685">
        <f>IF(C$22="","",C$22)</f>
        <v>24</v>
      </c>
      <c r="AE685">
        <f>IF(D$22="","",D$22)</f>
        <v>48</v>
      </c>
      <c r="AF685">
        <f>IF(E$22="","",E$22)</f>
        <v>9</v>
      </c>
      <c r="AG685">
        <f>IF(F$22="","",F$22)</f>
        <v>9</v>
      </c>
      <c r="AH685">
        <f>IF(G$22="","",G$22)</f>
        <v>0.18</v>
      </c>
      <c r="AI685">
        <f>IF(H$22="","",H$22)</f>
        <v>0.18</v>
      </c>
      <c r="AJ685">
        <f>IF(I$22="","",I$22)</f>
        <v>1.7999999999999998</v>
      </c>
      <c r="AK685">
        <f>IF(J$22="","",J$22)</f>
        <v>1.7999999999999998</v>
      </c>
      <c r="AL685">
        <f>IF(K$22="","",K$22)</f>
        <v>0.09</v>
      </c>
      <c r="AM685">
        <f>IF(L$22="","",L$22)</f>
        <v>0.18</v>
      </c>
      <c r="AN685">
        <f>IF(M$22="","",M$22)</f>
        <v>0.18</v>
      </c>
      <c r="AP685">
        <f>$B$16</f>
        <v>40</v>
      </c>
      <c r="AQ685">
        <f>$B$16</f>
        <v>40</v>
      </c>
      <c r="AR685">
        <f>$B$16</f>
        <v>40</v>
      </c>
      <c r="AS685">
        <f>$B$16</f>
        <v>40</v>
      </c>
      <c r="AT685">
        <f>$B$16</f>
        <v>40</v>
      </c>
      <c r="AU685">
        <f>$B$16</f>
        <v>40</v>
      </c>
      <c r="AV685">
        <f>$B$16</f>
        <v>40</v>
      </c>
      <c r="AW685">
        <f>$B$16</f>
        <v>40</v>
      </c>
      <c r="AX685">
        <f>$B$16</f>
        <v>40</v>
      </c>
      <c r="AY685">
        <f>$B$16</f>
        <v>40</v>
      </c>
      <c r="AZ685">
        <f>$B$16</f>
        <v>40</v>
      </c>
      <c r="BA685">
        <f>$B$16</f>
        <v>40</v>
      </c>
    </row>
    <row r="686">
      <c r="B686" t="str">
        <f>IF($A686="","",VLOOKUP($A686,DADOS!$F:$R,2,FALSE))</f>
        <v/>
      </c>
      <c r="C686" t="str">
        <f>IF($A686="","",VLOOKUP($A686,DADOS!$F:$R,3,FALSE))</f>
        <v/>
      </c>
      <c r="D686" t="str">
        <f>IF($A686="","",VLOOKUP($A686,DADOS!$F:$R,4,FALSE))</f>
        <v/>
      </c>
      <c r="E686" t="str">
        <f>IF($A686="","",VLOOKUP($A686,DADOS!$F:$R,5,FALSE))</f>
        <v/>
      </c>
      <c r="F686" t="str">
        <f>IF($A686="","",VLOOKUP($A686,DADOS!$F:$R,6,FALSE))</f>
        <v/>
      </c>
      <c r="G686" t="str">
        <f>IF($A686="","",VLOOKUP($A686,DADOS!$F:$R,7,FALSE))</f>
        <v/>
      </c>
      <c r="H686" t="str">
        <f>IF($A686="","",VLOOKUP($A686,DADOS!$F:$R,8,FALSE))</f>
        <v/>
      </c>
      <c r="I686" t="str">
        <f>IF($A686="","",VLOOKUP($A686,DADOS!$F:$R,9,FALSE))</f>
        <v/>
      </c>
      <c r="J686" t="str">
        <f>IF($A686="","",VLOOKUP($A686,DADOS!$F:$R,10,FALSE))</f>
        <v/>
      </c>
      <c r="K686" t="str">
        <f>IF($A686="","",VLOOKUP($A686,DADOS!$F:$R,11,FALSE))</f>
        <v/>
      </c>
      <c r="L686" t="str">
        <f>IF($A686="","",VLOOKUP($A686,DADOS!$F:$R,12,FALSE))</f>
        <v/>
      </c>
      <c r="M686" t="str">
        <f>IF($A686="","",VLOOKUP($A686,DADOS!$F:$R,13,FALSE))</f>
        <v/>
      </c>
      <c r="P686">
        <f>IF($B$23="","",$B$23)</f>
        <v>32</v>
      </c>
      <c r="Q686">
        <f>IF($C$23="","",$C$23)</f>
        <v>16</v>
      </c>
      <c r="R686">
        <f>IF($D$23="","",$D$23)</f>
        <v>32</v>
      </c>
      <c r="S686">
        <f>IF(E$23="","",E$23)</f>
        <v>6</v>
      </c>
      <c r="T686">
        <f>IF(F$23="","",F$23)</f>
        <v>6</v>
      </c>
      <c r="U686">
        <f>IF(G$23="","",G$23)</f>
        <v>0.12</v>
      </c>
      <c r="V686">
        <f>IF(H$23="","",H$23)</f>
        <v>0.12</v>
      </c>
      <c r="W686">
        <f>IF($B$23="","",$B$23)</f>
        <v>32</v>
      </c>
      <c r="X686">
        <f>IF($C$23="","",$C$23)</f>
        <v>16</v>
      </c>
      <c r="Y686">
        <f>IF($D$23="","",$D$23)</f>
        <v>32</v>
      </c>
      <c r="Z686">
        <f>IF(L$23="","",L$23)</f>
        <v>0.12</v>
      </c>
      <c r="AA686">
        <f>IF(M$23="","",M$23)</f>
        <v>0.12</v>
      </c>
      <c r="AC686">
        <f>IF(B$22="","",B$22)</f>
        <v>48</v>
      </c>
      <c r="AD686">
        <f>IF(C$22="","",C$22)</f>
        <v>24</v>
      </c>
      <c r="AE686">
        <f>IF(D$22="","",D$22)</f>
        <v>48</v>
      </c>
      <c r="AF686">
        <f>IF(E$22="","",E$22)</f>
        <v>9</v>
      </c>
      <c r="AG686">
        <f>IF(F$22="","",F$22)</f>
        <v>9</v>
      </c>
      <c r="AH686">
        <f>IF(G$22="","",G$22)</f>
        <v>0.18</v>
      </c>
      <c r="AI686">
        <f>IF(H$22="","",H$22)</f>
        <v>0.18</v>
      </c>
      <c r="AJ686">
        <f>IF(I$22="","",I$22)</f>
        <v>1.7999999999999998</v>
      </c>
      <c r="AK686">
        <f>IF(J$22="","",J$22)</f>
        <v>1.7999999999999998</v>
      </c>
      <c r="AL686">
        <f>IF(K$22="","",K$22)</f>
        <v>0.09</v>
      </c>
      <c r="AM686">
        <f>IF(L$22="","",L$22)</f>
        <v>0.18</v>
      </c>
      <c r="AN686">
        <f>IF(M$22="","",M$22)</f>
        <v>0.18</v>
      </c>
      <c r="AP686">
        <f>$B$16</f>
        <v>40</v>
      </c>
      <c r="AQ686">
        <f>$B$16</f>
        <v>40</v>
      </c>
      <c r="AR686">
        <f>$B$16</f>
        <v>40</v>
      </c>
      <c r="AS686">
        <f>$B$16</f>
        <v>40</v>
      </c>
      <c r="AT686">
        <f>$B$16</f>
        <v>40</v>
      </c>
      <c r="AU686">
        <f>$B$16</f>
        <v>40</v>
      </c>
      <c r="AV686">
        <f>$B$16</f>
        <v>40</v>
      </c>
      <c r="AW686">
        <f>$B$16</f>
        <v>40</v>
      </c>
      <c r="AX686">
        <f>$B$16</f>
        <v>40</v>
      </c>
      <c r="AY686">
        <f>$B$16</f>
        <v>40</v>
      </c>
      <c r="AZ686">
        <f>$B$16</f>
        <v>40</v>
      </c>
      <c r="BA686">
        <f>$B$16</f>
        <v>40</v>
      </c>
    </row>
    <row r="687">
      <c r="B687" t="str">
        <f>IF($A687="","",VLOOKUP($A687,DADOS!$F:$R,2,FALSE))</f>
        <v/>
      </c>
      <c r="C687" t="str">
        <f>IF($A687="","",VLOOKUP($A687,DADOS!$F:$R,3,FALSE))</f>
        <v/>
      </c>
      <c r="D687" t="str">
        <f>IF($A687="","",VLOOKUP($A687,DADOS!$F:$R,4,FALSE))</f>
        <v/>
      </c>
      <c r="E687" t="str">
        <f>IF($A687="","",VLOOKUP($A687,DADOS!$F:$R,5,FALSE))</f>
        <v/>
      </c>
      <c r="F687" t="str">
        <f>IF($A687="","",VLOOKUP($A687,DADOS!$F:$R,6,FALSE))</f>
        <v/>
      </c>
      <c r="G687" t="str">
        <f>IF($A687="","",VLOOKUP($A687,DADOS!$F:$R,7,FALSE))</f>
        <v/>
      </c>
      <c r="H687" t="str">
        <f>IF($A687="","",VLOOKUP($A687,DADOS!$F:$R,8,FALSE))</f>
        <v/>
      </c>
      <c r="I687" t="str">
        <f>IF($A687="","",VLOOKUP($A687,DADOS!$F:$R,9,FALSE))</f>
        <v/>
      </c>
      <c r="J687" t="str">
        <f>IF($A687="","",VLOOKUP($A687,DADOS!$F:$R,10,FALSE))</f>
        <v/>
      </c>
      <c r="K687" t="str">
        <f>IF($A687="","",VLOOKUP($A687,DADOS!$F:$R,11,FALSE))</f>
        <v/>
      </c>
      <c r="L687" t="str">
        <f>IF($A687="","",VLOOKUP($A687,DADOS!$F:$R,12,FALSE))</f>
        <v/>
      </c>
      <c r="M687" t="str">
        <f>IF($A687="","",VLOOKUP($A687,DADOS!$F:$R,13,FALSE))</f>
        <v/>
      </c>
      <c r="P687">
        <f>IF($B$23="","",$B$23)</f>
        <v>32</v>
      </c>
      <c r="Q687">
        <f>IF($C$23="","",$C$23)</f>
        <v>16</v>
      </c>
      <c r="R687">
        <f>IF($D$23="","",$D$23)</f>
        <v>32</v>
      </c>
      <c r="S687">
        <f>IF(E$23="","",E$23)</f>
        <v>6</v>
      </c>
      <c r="T687">
        <f>IF(F$23="","",F$23)</f>
        <v>6</v>
      </c>
      <c r="U687">
        <f>IF(G$23="","",G$23)</f>
        <v>0.12</v>
      </c>
      <c r="V687">
        <f>IF(H$23="","",H$23)</f>
        <v>0.12</v>
      </c>
      <c r="W687">
        <f>IF($B$23="","",$B$23)</f>
        <v>32</v>
      </c>
      <c r="X687">
        <f>IF($C$23="","",$C$23)</f>
        <v>16</v>
      </c>
      <c r="Y687">
        <f>IF($D$23="","",$D$23)</f>
        <v>32</v>
      </c>
      <c r="Z687">
        <f>IF(L$23="","",L$23)</f>
        <v>0.12</v>
      </c>
      <c r="AA687">
        <f>IF(M$23="","",M$23)</f>
        <v>0.12</v>
      </c>
      <c r="AC687">
        <f>IF(B$22="","",B$22)</f>
        <v>48</v>
      </c>
      <c r="AD687">
        <f>IF(C$22="","",C$22)</f>
        <v>24</v>
      </c>
      <c r="AE687">
        <f>IF(D$22="","",D$22)</f>
        <v>48</v>
      </c>
      <c r="AF687">
        <f>IF(E$22="","",E$22)</f>
        <v>9</v>
      </c>
      <c r="AG687">
        <f>IF(F$22="","",F$22)</f>
        <v>9</v>
      </c>
      <c r="AH687">
        <f>IF(G$22="","",G$22)</f>
        <v>0.18</v>
      </c>
      <c r="AI687">
        <f>IF(H$22="","",H$22)</f>
        <v>0.18</v>
      </c>
      <c r="AJ687">
        <f>IF(I$22="","",I$22)</f>
        <v>1.7999999999999998</v>
      </c>
      <c r="AK687">
        <f>IF(J$22="","",J$22)</f>
        <v>1.7999999999999998</v>
      </c>
      <c r="AL687">
        <f>IF(K$22="","",K$22)</f>
        <v>0.09</v>
      </c>
      <c r="AM687">
        <f>IF(L$22="","",L$22)</f>
        <v>0.18</v>
      </c>
      <c r="AN687">
        <f>IF(M$22="","",M$22)</f>
        <v>0.18</v>
      </c>
      <c r="AP687">
        <f>$B$16</f>
        <v>40</v>
      </c>
      <c r="AQ687">
        <f>$B$16</f>
        <v>40</v>
      </c>
      <c r="AR687">
        <f>$B$16</f>
        <v>40</v>
      </c>
      <c r="AS687">
        <f>$B$16</f>
        <v>40</v>
      </c>
      <c r="AT687">
        <f>$B$16</f>
        <v>40</v>
      </c>
      <c r="AU687">
        <f>$B$16</f>
        <v>40</v>
      </c>
      <c r="AV687">
        <f>$B$16</f>
        <v>40</v>
      </c>
      <c r="AW687">
        <f>$B$16</f>
        <v>40</v>
      </c>
      <c r="AX687">
        <f>$B$16</f>
        <v>40</v>
      </c>
      <c r="AY687">
        <f>$B$16</f>
        <v>40</v>
      </c>
      <c r="AZ687">
        <f>$B$16</f>
        <v>40</v>
      </c>
      <c r="BA687">
        <f>$B$16</f>
        <v>40</v>
      </c>
    </row>
    <row r="688">
      <c r="B688" t="str">
        <f>IF($A688="","",VLOOKUP($A688,DADOS!$F:$R,2,FALSE))</f>
        <v/>
      </c>
      <c r="C688" t="str">
        <f>IF($A688="","",VLOOKUP($A688,DADOS!$F:$R,3,FALSE))</f>
        <v/>
      </c>
      <c r="D688" t="str">
        <f>IF($A688="","",VLOOKUP($A688,DADOS!$F:$R,4,FALSE))</f>
        <v/>
      </c>
      <c r="E688" t="str">
        <f>IF($A688="","",VLOOKUP($A688,DADOS!$F:$R,5,FALSE))</f>
        <v/>
      </c>
      <c r="F688" t="str">
        <f>IF($A688="","",VLOOKUP($A688,DADOS!$F:$R,6,FALSE))</f>
        <v/>
      </c>
      <c r="G688" t="str">
        <f>IF($A688="","",VLOOKUP($A688,DADOS!$F:$R,7,FALSE))</f>
        <v/>
      </c>
      <c r="H688" t="str">
        <f>IF($A688="","",VLOOKUP($A688,DADOS!$F:$R,8,FALSE))</f>
        <v/>
      </c>
      <c r="I688" t="str">
        <f>IF($A688="","",VLOOKUP($A688,DADOS!$F:$R,9,FALSE))</f>
        <v/>
      </c>
      <c r="J688" t="str">
        <f>IF($A688="","",VLOOKUP($A688,DADOS!$F:$R,10,FALSE))</f>
        <v/>
      </c>
      <c r="K688" t="str">
        <f>IF($A688="","",VLOOKUP($A688,DADOS!$F:$R,11,FALSE))</f>
        <v/>
      </c>
      <c r="L688" t="str">
        <f>IF($A688="","",VLOOKUP($A688,DADOS!$F:$R,12,FALSE))</f>
        <v/>
      </c>
      <c r="M688" t="str">
        <f>IF($A688="","",VLOOKUP($A688,DADOS!$F:$R,13,FALSE))</f>
        <v/>
      </c>
      <c r="P688">
        <f>IF($B$23="","",$B$23)</f>
        <v>32</v>
      </c>
      <c r="Q688">
        <f>IF($C$23="","",$C$23)</f>
        <v>16</v>
      </c>
      <c r="R688">
        <f>IF($D$23="","",$D$23)</f>
        <v>32</v>
      </c>
      <c r="S688">
        <f>IF(E$23="","",E$23)</f>
        <v>6</v>
      </c>
      <c r="T688">
        <f>IF(F$23="","",F$23)</f>
        <v>6</v>
      </c>
      <c r="U688">
        <f>IF(G$23="","",G$23)</f>
        <v>0.12</v>
      </c>
      <c r="V688">
        <f>IF(H$23="","",H$23)</f>
        <v>0.12</v>
      </c>
      <c r="W688">
        <f>IF($B$23="","",$B$23)</f>
        <v>32</v>
      </c>
      <c r="X688">
        <f>IF($C$23="","",$C$23)</f>
        <v>16</v>
      </c>
      <c r="Y688">
        <f>IF($D$23="","",$D$23)</f>
        <v>32</v>
      </c>
      <c r="Z688">
        <f>IF(L$23="","",L$23)</f>
        <v>0.12</v>
      </c>
      <c r="AA688">
        <f>IF(M$23="","",M$23)</f>
        <v>0.12</v>
      </c>
      <c r="AC688">
        <f>IF(B$22="","",B$22)</f>
        <v>48</v>
      </c>
      <c r="AD688">
        <f>IF(C$22="","",C$22)</f>
        <v>24</v>
      </c>
      <c r="AE688">
        <f>IF(D$22="","",D$22)</f>
        <v>48</v>
      </c>
      <c r="AF688">
        <f>IF(E$22="","",E$22)</f>
        <v>9</v>
      </c>
      <c r="AG688">
        <f>IF(F$22="","",F$22)</f>
        <v>9</v>
      </c>
      <c r="AH688">
        <f>IF(G$22="","",G$22)</f>
        <v>0.18</v>
      </c>
      <c r="AI688">
        <f>IF(H$22="","",H$22)</f>
        <v>0.18</v>
      </c>
      <c r="AJ688">
        <f>IF(I$22="","",I$22)</f>
        <v>1.7999999999999998</v>
      </c>
      <c r="AK688">
        <f>IF(J$22="","",J$22)</f>
        <v>1.7999999999999998</v>
      </c>
      <c r="AL688">
        <f>IF(K$22="","",K$22)</f>
        <v>0.09</v>
      </c>
      <c r="AM688">
        <f>IF(L$22="","",L$22)</f>
        <v>0.18</v>
      </c>
      <c r="AN688">
        <f>IF(M$22="","",M$22)</f>
        <v>0.18</v>
      </c>
      <c r="AP688">
        <f>$B$16</f>
        <v>40</v>
      </c>
      <c r="AQ688">
        <f>$B$16</f>
        <v>40</v>
      </c>
      <c r="AR688">
        <f>$B$16</f>
        <v>40</v>
      </c>
      <c r="AS688">
        <f>$B$16</f>
        <v>40</v>
      </c>
      <c r="AT688">
        <f>$B$16</f>
        <v>40</v>
      </c>
      <c r="AU688">
        <f>$B$16</f>
        <v>40</v>
      </c>
      <c r="AV688">
        <f>$B$16</f>
        <v>40</v>
      </c>
      <c r="AW688">
        <f>$B$16</f>
        <v>40</v>
      </c>
      <c r="AX688">
        <f>$B$16</f>
        <v>40</v>
      </c>
      <c r="AY688">
        <f>$B$16</f>
        <v>40</v>
      </c>
      <c r="AZ688">
        <f>$B$16</f>
        <v>40</v>
      </c>
      <c r="BA688">
        <f>$B$16</f>
        <v>40</v>
      </c>
    </row>
    <row r="689">
      <c r="B689" t="str">
        <f>IF($A689="","",VLOOKUP($A689,DADOS!$F:$R,2,FALSE))</f>
        <v/>
      </c>
      <c r="C689" t="str">
        <f>IF($A689="","",VLOOKUP($A689,DADOS!$F:$R,3,FALSE))</f>
        <v/>
      </c>
      <c r="D689" t="str">
        <f>IF($A689="","",VLOOKUP($A689,DADOS!$F:$R,4,FALSE))</f>
        <v/>
      </c>
      <c r="E689" t="str">
        <f>IF($A689="","",VLOOKUP($A689,DADOS!$F:$R,5,FALSE))</f>
        <v/>
      </c>
      <c r="F689" t="str">
        <f>IF($A689="","",VLOOKUP($A689,DADOS!$F:$R,6,FALSE))</f>
        <v/>
      </c>
      <c r="G689" t="str">
        <f>IF($A689="","",VLOOKUP($A689,DADOS!$F:$R,7,FALSE))</f>
        <v/>
      </c>
      <c r="H689" t="str">
        <f>IF($A689="","",VLOOKUP($A689,DADOS!$F:$R,8,FALSE))</f>
        <v/>
      </c>
      <c r="I689" t="str">
        <f>IF($A689="","",VLOOKUP($A689,DADOS!$F:$R,9,FALSE))</f>
        <v/>
      </c>
      <c r="J689" t="str">
        <f>IF($A689="","",VLOOKUP($A689,DADOS!$F:$R,10,FALSE))</f>
        <v/>
      </c>
      <c r="K689" t="str">
        <f>IF($A689="","",VLOOKUP($A689,DADOS!$F:$R,11,FALSE))</f>
        <v/>
      </c>
      <c r="L689" t="str">
        <f>IF($A689="","",VLOOKUP($A689,DADOS!$F:$R,12,FALSE))</f>
        <v/>
      </c>
      <c r="M689" t="str">
        <f>IF($A689="","",VLOOKUP($A689,DADOS!$F:$R,13,FALSE))</f>
        <v/>
      </c>
      <c r="P689">
        <f>IF($B$23="","",$B$23)</f>
        <v>32</v>
      </c>
      <c r="Q689">
        <f>IF($C$23="","",$C$23)</f>
        <v>16</v>
      </c>
      <c r="R689">
        <f>IF($D$23="","",$D$23)</f>
        <v>32</v>
      </c>
      <c r="S689">
        <f>IF(E$23="","",E$23)</f>
        <v>6</v>
      </c>
      <c r="T689">
        <f>IF(F$23="","",F$23)</f>
        <v>6</v>
      </c>
      <c r="U689">
        <f>IF(G$23="","",G$23)</f>
        <v>0.12</v>
      </c>
      <c r="V689">
        <f>IF(H$23="","",H$23)</f>
        <v>0.12</v>
      </c>
      <c r="W689">
        <f>IF($B$23="","",$B$23)</f>
        <v>32</v>
      </c>
      <c r="X689">
        <f>IF($C$23="","",$C$23)</f>
        <v>16</v>
      </c>
      <c r="Y689">
        <f>IF($D$23="","",$D$23)</f>
        <v>32</v>
      </c>
      <c r="Z689">
        <f>IF(L$23="","",L$23)</f>
        <v>0.12</v>
      </c>
      <c r="AA689">
        <f>IF(M$23="","",M$23)</f>
        <v>0.12</v>
      </c>
      <c r="AC689">
        <f>IF(B$22="","",B$22)</f>
        <v>48</v>
      </c>
      <c r="AD689">
        <f>IF(C$22="","",C$22)</f>
        <v>24</v>
      </c>
      <c r="AE689">
        <f>IF(D$22="","",D$22)</f>
        <v>48</v>
      </c>
      <c r="AF689">
        <f>IF(E$22="","",E$22)</f>
        <v>9</v>
      </c>
      <c r="AG689">
        <f>IF(F$22="","",F$22)</f>
        <v>9</v>
      </c>
      <c r="AH689">
        <f>IF(G$22="","",G$22)</f>
        <v>0.18</v>
      </c>
      <c r="AI689">
        <f>IF(H$22="","",H$22)</f>
        <v>0.18</v>
      </c>
      <c r="AJ689">
        <f>IF(I$22="","",I$22)</f>
        <v>1.7999999999999998</v>
      </c>
      <c r="AK689">
        <f>IF(J$22="","",J$22)</f>
        <v>1.7999999999999998</v>
      </c>
      <c r="AL689">
        <f>IF(K$22="","",K$22)</f>
        <v>0.09</v>
      </c>
      <c r="AM689">
        <f>IF(L$22="","",L$22)</f>
        <v>0.18</v>
      </c>
      <c r="AN689">
        <f>IF(M$22="","",M$22)</f>
        <v>0.18</v>
      </c>
      <c r="AP689">
        <f>$B$16</f>
        <v>40</v>
      </c>
      <c r="AQ689">
        <f>$B$16</f>
        <v>40</v>
      </c>
      <c r="AR689">
        <f>$B$16</f>
        <v>40</v>
      </c>
      <c r="AS689">
        <f>$B$16</f>
        <v>40</v>
      </c>
      <c r="AT689">
        <f>$B$16</f>
        <v>40</v>
      </c>
      <c r="AU689">
        <f>$B$16</f>
        <v>40</v>
      </c>
      <c r="AV689">
        <f>$B$16</f>
        <v>40</v>
      </c>
      <c r="AW689">
        <f>$B$16</f>
        <v>40</v>
      </c>
      <c r="AX689">
        <f>$B$16</f>
        <v>40</v>
      </c>
      <c r="AY689">
        <f>$B$16</f>
        <v>40</v>
      </c>
      <c r="AZ689">
        <f>$B$16</f>
        <v>40</v>
      </c>
      <c r="BA689">
        <f>$B$16</f>
        <v>40</v>
      </c>
    </row>
    <row r="690">
      <c r="B690" t="str">
        <f>IF($A690="","",VLOOKUP($A690,DADOS!$F:$R,2,FALSE))</f>
        <v/>
      </c>
      <c r="C690" t="str">
        <f>IF($A690="","",VLOOKUP($A690,DADOS!$F:$R,3,FALSE))</f>
        <v/>
      </c>
      <c r="D690" t="str">
        <f>IF($A690="","",VLOOKUP($A690,DADOS!$F:$R,4,FALSE))</f>
        <v/>
      </c>
      <c r="E690" t="str">
        <f>IF($A690="","",VLOOKUP($A690,DADOS!$F:$R,5,FALSE))</f>
        <v/>
      </c>
      <c r="F690" t="str">
        <f>IF($A690="","",VLOOKUP($A690,DADOS!$F:$R,6,FALSE))</f>
        <v/>
      </c>
      <c r="G690" t="str">
        <f>IF($A690="","",VLOOKUP($A690,DADOS!$F:$R,7,FALSE))</f>
        <v/>
      </c>
      <c r="H690" t="str">
        <f>IF($A690="","",VLOOKUP($A690,DADOS!$F:$R,8,FALSE))</f>
        <v/>
      </c>
      <c r="I690" t="str">
        <f>IF($A690="","",VLOOKUP($A690,DADOS!$F:$R,9,FALSE))</f>
        <v/>
      </c>
      <c r="J690" t="str">
        <f>IF($A690="","",VLOOKUP($A690,DADOS!$F:$R,10,FALSE))</f>
        <v/>
      </c>
      <c r="K690" t="str">
        <f>IF($A690="","",VLOOKUP($A690,DADOS!$F:$R,11,FALSE))</f>
        <v/>
      </c>
      <c r="L690" t="str">
        <f>IF($A690="","",VLOOKUP($A690,DADOS!$F:$R,12,FALSE))</f>
        <v/>
      </c>
      <c r="M690" t="str">
        <f>IF($A690="","",VLOOKUP($A690,DADOS!$F:$R,13,FALSE))</f>
        <v/>
      </c>
      <c r="P690">
        <f>IF($B$23="","",$B$23)</f>
        <v>32</v>
      </c>
      <c r="Q690">
        <f>IF($C$23="","",$C$23)</f>
        <v>16</v>
      </c>
      <c r="R690">
        <f>IF($D$23="","",$D$23)</f>
        <v>32</v>
      </c>
      <c r="S690">
        <f>IF(E$23="","",E$23)</f>
        <v>6</v>
      </c>
      <c r="T690">
        <f>IF(F$23="","",F$23)</f>
        <v>6</v>
      </c>
      <c r="U690">
        <f>IF(G$23="","",G$23)</f>
        <v>0.12</v>
      </c>
      <c r="V690">
        <f>IF(H$23="","",H$23)</f>
        <v>0.12</v>
      </c>
      <c r="W690">
        <f>IF($B$23="","",$B$23)</f>
        <v>32</v>
      </c>
      <c r="X690">
        <f>IF($C$23="","",$C$23)</f>
        <v>16</v>
      </c>
      <c r="Y690">
        <f>IF($D$23="","",$D$23)</f>
        <v>32</v>
      </c>
      <c r="Z690">
        <f>IF(L$23="","",L$23)</f>
        <v>0.12</v>
      </c>
      <c r="AA690">
        <f>IF(M$23="","",M$23)</f>
        <v>0.12</v>
      </c>
      <c r="AC690">
        <f>IF(B$22="","",B$22)</f>
        <v>48</v>
      </c>
      <c r="AD690">
        <f>IF(C$22="","",C$22)</f>
        <v>24</v>
      </c>
      <c r="AE690">
        <f>IF(D$22="","",D$22)</f>
        <v>48</v>
      </c>
      <c r="AF690">
        <f>IF(E$22="","",E$22)</f>
        <v>9</v>
      </c>
      <c r="AG690">
        <f>IF(F$22="","",F$22)</f>
        <v>9</v>
      </c>
      <c r="AH690">
        <f>IF(G$22="","",G$22)</f>
        <v>0.18</v>
      </c>
      <c r="AI690">
        <f>IF(H$22="","",H$22)</f>
        <v>0.18</v>
      </c>
      <c r="AJ690">
        <f>IF(I$22="","",I$22)</f>
        <v>1.7999999999999998</v>
      </c>
      <c r="AK690">
        <f>IF(J$22="","",J$22)</f>
        <v>1.7999999999999998</v>
      </c>
      <c r="AL690">
        <f>IF(K$22="","",K$22)</f>
        <v>0.09</v>
      </c>
      <c r="AM690">
        <f>IF(L$22="","",L$22)</f>
        <v>0.18</v>
      </c>
      <c r="AN690">
        <f>IF(M$22="","",M$22)</f>
        <v>0.18</v>
      </c>
      <c r="AP690">
        <f>$B$16</f>
        <v>40</v>
      </c>
      <c r="AQ690">
        <f>$B$16</f>
        <v>40</v>
      </c>
      <c r="AR690">
        <f>$B$16</f>
        <v>40</v>
      </c>
      <c r="AS690">
        <f>$B$16</f>
        <v>40</v>
      </c>
      <c r="AT690">
        <f>$B$16</f>
        <v>40</v>
      </c>
      <c r="AU690">
        <f>$B$16</f>
        <v>40</v>
      </c>
      <c r="AV690">
        <f>$B$16</f>
        <v>40</v>
      </c>
      <c r="AW690">
        <f>$B$16</f>
        <v>40</v>
      </c>
      <c r="AX690">
        <f>$B$16</f>
        <v>40</v>
      </c>
      <c r="AY690">
        <f>$B$16</f>
        <v>40</v>
      </c>
      <c r="AZ690">
        <f>$B$16</f>
        <v>40</v>
      </c>
      <c r="BA690">
        <f>$B$16</f>
        <v>40</v>
      </c>
    </row>
    <row r="691">
      <c r="B691" t="str">
        <f>IF($A691="","",VLOOKUP($A691,DADOS!$F:$R,2,FALSE))</f>
        <v/>
      </c>
      <c r="C691" t="str">
        <f>IF($A691="","",VLOOKUP($A691,DADOS!$F:$R,3,FALSE))</f>
        <v/>
      </c>
      <c r="D691" t="str">
        <f>IF($A691="","",VLOOKUP($A691,DADOS!$F:$R,4,FALSE))</f>
        <v/>
      </c>
      <c r="E691" t="str">
        <f>IF($A691="","",VLOOKUP($A691,DADOS!$F:$R,5,FALSE))</f>
        <v/>
      </c>
      <c r="F691" t="str">
        <f>IF($A691="","",VLOOKUP($A691,DADOS!$F:$R,6,FALSE))</f>
        <v/>
      </c>
      <c r="G691" t="str">
        <f>IF($A691="","",VLOOKUP($A691,DADOS!$F:$R,7,FALSE))</f>
        <v/>
      </c>
      <c r="H691" t="str">
        <f>IF($A691="","",VLOOKUP($A691,DADOS!$F:$R,8,FALSE))</f>
        <v/>
      </c>
      <c r="I691" t="str">
        <f>IF($A691="","",VLOOKUP($A691,DADOS!$F:$R,9,FALSE))</f>
        <v/>
      </c>
      <c r="J691" t="str">
        <f>IF($A691="","",VLOOKUP($A691,DADOS!$F:$R,10,FALSE))</f>
        <v/>
      </c>
      <c r="K691" t="str">
        <f>IF($A691="","",VLOOKUP($A691,DADOS!$F:$R,11,FALSE))</f>
        <v/>
      </c>
      <c r="L691" t="str">
        <f>IF($A691="","",VLOOKUP($A691,DADOS!$F:$R,12,FALSE))</f>
        <v/>
      </c>
      <c r="M691" t="str">
        <f>IF($A691="","",VLOOKUP($A691,DADOS!$F:$R,13,FALSE))</f>
        <v/>
      </c>
      <c r="P691">
        <f>IF($B$23="","",$B$23)</f>
        <v>32</v>
      </c>
      <c r="Q691">
        <f>IF($C$23="","",$C$23)</f>
        <v>16</v>
      </c>
      <c r="R691">
        <f>IF($D$23="","",$D$23)</f>
        <v>32</v>
      </c>
      <c r="S691">
        <f>IF(E$23="","",E$23)</f>
        <v>6</v>
      </c>
      <c r="T691">
        <f>IF(F$23="","",F$23)</f>
        <v>6</v>
      </c>
      <c r="U691">
        <f>IF(G$23="","",G$23)</f>
        <v>0.12</v>
      </c>
      <c r="V691">
        <f>IF(H$23="","",H$23)</f>
        <v>0.12</v>
      </c>
      <c r="W691">
        <f>IF($B$23="","",$B$23)</f>
        <v>32</v>
      </c>
      <c r="X691">
        <f>IF($C$23="","",$C$23)</f>
        <v>16</v>
      </c>
      <c r="Y691">
        <f>IF($D$23="","",$D$23)</f>
        <v>32</v>
      </c>
      <c r="Z691">
        <f>IF(L$23="","",L$23)</f>
        <v>0.12</v>
      </c>
      <c r="AA691">
        <f>IF(M$23="","",M$23)</f>
        <v>0.12</v>
      </c>
      <c r="AC691">
        <f>IF(B$22="","",B$22)</f>
        <v>48</v>
      </c>
      <c r="AD691">
        <f>IF(C$22="","",C$22)</f>
        <v>24</v>
      </c>
      <c r="AE691">
        <f>IF(D$22="","",D$22)</f>
        <v>48</v>
      </c>
      <c r="AF691">
        <f>IF(E$22="","",E$22)</f>
        <v>9</v>
      </c>
      <c r="AG691">
        <f>IF(F$22="","",F$22)</f>
        <v>9</v>
      </c>
      <c r="AH691">
        <f>IF(G$22="","",G$22)</f>
        <v>0.18</v>
      </c>
      <c r="AI691">
        <f>IF(H$22="","",H$22)</f>
        <v>0.18</v>
      </c>
      <c r="AJ691">
        <f>IF(I$22="","",I$22)</f>
        <v>1.7999999999999998</v>
      </c>
      <c r="AK691">
        <f>IF(J$22="","",J$22)</f>
        <v>1.7999999999999998</v>
      </c>
      <c r="AL691">
        <f>IF(K$22="","",K$22)</f>
        <v>0.09</v>
      </c>
      <c r="AM691">
        <f>IF(L$22="","",L$22)</f>
        <v>0.18</v>
      </c>
      <c r="AN691">
        <f>IF(M$22="","",M$22)</f>
        <v>0.18</v>
      </c>
      <c r="AP691">
        <f>$B$16</f>
        <v>40</v>
      </c>
      <c r="AQ691">
        <f>$B$16</f>
        <v>40</v>
      </c>
      <c r="AR691">
        <f>$B$16</f>
        <v>40</v>
      </c>
      <c r="AS691">
        <f>$B$16</f>
        <v>40</v>
      </c>
      <c r="AT691">
        <f>$B$16</f>
        <v>40</v>
      </c>
      <c r="AU691">
        <f>$B$16</f>
        <v>40</v>
      </c>
      <c r="AV691">
        <f>$B$16</f>
        <v>40</v>
      </c>
      <c r="AW691">
        <f>$B$16</f>
        <v>40</v>
      </c>
      <c r="AX691">
        <f>$B$16</f>
        <v>40</v>
      </c>
      <c r="AY691">
        <f>$B$16</f>
        <v>40</v>
      </c>
      <c r="AZ691">
        <f>$B$16</f>
        <v>40</v>
      </c>
      <c r="BA691">
        <f>$B$16</f>
        <v>40</v>
      </c>
    </row>
    <row r="692">
      <c r="B692" t="str">
        <f>IF($A692="","",VLOOKUP($A692,DADOS!$F:$R,2,FALSE))</f>
        <v/>
      </c>
      <c r="C692" t="str">
        <f>IF($A692="","",VLOOKUP($A692,DADOS!$F:$R,3,FALSE))</f>
        <v/>
      </c>
      <c r="D692" t="str">
        <f>IF($A692="","",VLOOKUP($A692,DADOS!$F:$R,4,FALSE))</f>
        <v/>
      </c>
      <c r="E692" t="str">
        <f>IF($A692="","",VLOOKUP($A692,DADOS!$F:$R,5,FALSE))</f>
        <v/>
      </c>
      <c r="F692" t="str">
        <f>IF($A692="","",VLOOKUP($A692,DADOS!$F:$R,6,FALSE))</f>
        <v/>
      </c>
      <c r="G692" t="str">
        <f>IF($A692="","",VLOOKUP($A692,DADOS!$F:$R,7,FALSE))</f>
        <v/>
      </c>
      <c r="H692" t="str">
        <f>IF($A692="","",VLOOKUP($A692,DADOS!$F:$R,8,FALSE))</f>
        <v/>
      </c>
      <c r="I692" t="str">
        <f>IF($A692="","",VLOOKUP($A692,DADOS!$F:$R,9,FALSE))</f>
        <v/>
      </c>
      <c r="J692" t="str">
        <f>IF($A692="","",VLOOKUP($A692,DADOS!$F:$R,10,FALSE))</f>
        <v/>
      </c>
      <c r="K692" t="str">
        <f>IF($A692="","",VLOOKUP($A692,DADOS!$F:$R,11,FALSE))</f>
        <v/>
      </c>
      <c r="L692" t="str">
        <f>IF($A692="","",VLOOKUP($A692,DADOS!$F:$R,12,FALSE))</f>
        <v/>
      </c>
      <c r="M692" t="str">
        <f>IF($A692="","",VLOOKUP($A692,DADOS!$F:$R,13,FALSE))</f>
        <v/>
      </c>
      <c r="P692">
        <f>IF($B$23="","",$B$23)</f>
        <v>32</v>
      </c>
      <c r="Q692">
        <f>IF($C$23="","",$C$23)</f>
        <v>16</v>
      </c>
      <c r="R692">
        <f>IF($D$23="","",$D$23)</f>
        <v>32</v>
      </c>
      <c r="S692">
        <f>IF(E$23="","",E$23)</f>
        <v>6</v>
      </c>
      <c r="T692">
        <f>IF(F$23="","",F$23)</f>
        <v>6</v>
      </c>
      <c r="U692">
        <f>IF(G$23="","",G$23)</f>
        <v>0.12</v>
      </c>
      <c r="V692">
        <f>IF(H$23="","",H$23)</f>
        <v>0.12</v>
      </c>
      <c r="W692">
        <f>IF($B$23="","",$B$23)</f>
        <v>32</v>
      </c>
      <c r="X692">
        <f>IF($C$23="","",$C$23)</f>
        <v>16</v>
      </c>
      <c r="Y692">
        <f>IF($D$23="","",$D$23)</f>
        <v>32</v>
      </c>
      <c r="Z692">
        <f>IF(L$23="","",L$23)</f>
        <v>0.12</v>
      </c>
      <c r="AA692">
        <f>IF(M$23="","",M$23)</f>
        <v>0.12</v>
      </c>
      <c r="AC692">
        <f>IF(B$22="","",B$22)</f>
        <v>48</v>
      </c>
      <c r="AD692">
        <f>IF(C$22="","",C$22)</f>
        <v>24</v>
      </c>
      <c r="AE692">
        <f>IF(D$22="","",D$22)</f>
        <v>48</v>
      </c>
      <c r="AF692">
        <f>IF(E$22="","",E$22)</f>
        <v>9</v>
      </c>
      <c r="AG692">
        <f>IF(F$22="","",F$22)</f>
        <v>9</v>
      </c>
      <c r="AH692">
        <f>IF(G$22="","",G$22)</f>
        <v>0.18</v>
      </c>
      <c r="AI692">
        <f>IF(H$22="","",H$22)</f>
        <v>0.18</v>
      </c>
      <c r="AJ692">
        <f>IF(I$22="","",I$22)</f>
        <v>1.7999999999999998</v>
      </c>
      <c r="AK692">
        <f>IF(J$22="","",J$22)</f>
        <v>1.7999999999999998</v>
      </c>
      <c r="AL692">
        <f>IF(K$22="","",K$22)</f>
        <v>0.09</v>
      </c>
      <c r="AM692">
        <f>IF(L$22="","",L$22)</f>
        <v>0.18</v>
      </c>
      <c r="AN692">
        <f>IF(M$22="","",M$22)</f>
        <v>0.18</v>
      </c>
      <c r="AP692">
        <f>$B$16</f>
        <v>40</v>
      </c>
      <c r="AQ692">
        <f>$B$16</f>
        <v>40</v>
      </c>
      <c r="AR692">
        <f>$B$16</f>
        <v>40</v>
      </c>
      <c r="AS692">
        <f>$B$16</f>
        <v>40</v>
      </c>
      <c r="AT692">
        <f>$B$16</f>
        <v>40</v>
      </c>
      <c r="AU692">
        <f>$B$16</f>
        <v>40</v>
      </c>
      <c r="AV692">
        <f>$B$16</f>
        <v>40</v>
      </c>
      <c r="AW692">
        <f>$B$16</f>
        <v>40</v>
      </c>
      <c r="AX692">
        <f>$B$16</f>
        <v>40</v>
      </c>
      <c r="AY692">
        <f>$B$16</f>
        <v>40</v>
      </c>
      <c r="AZ692">
        <f>$B$16</f>
        <v>40</v>
      </c>
      <c r="BA692">
        <f>$B$16</f>
        <v>40</v>
      </c>
    </row>
    <row r="693">
      <c r="B693" t="str">
        <f>IF($A693="","",VLOOKUP($A693,DADOS!$F:$R,2,FALSE))</f>
        <v/>
      </c>
      <c r="C693" t="str">
        <f>IF($A693="","",VLOOKUP($A693,DADOS!$F:$R,3,FALSE))</f>
        <v/>
      </c>
      <c r="D693" t="str">
        <f>IF($A693="","",VLOOKUP($A693,DADOS!$F:$R,4,FALSE))</f>
        <v/>
      </c>
      <c r="E693" t="str">
        <f>IF($A693="","",VLOOKUP($A693,DADOS!$F:$R,5,FALSE))</f>
        <v/>
      </c>
      <c r="F693" t="str">
        <f>IF($A693="","",VLOOKUP($A693,DADOS!$F:$R,6,FALSE))</f>
        <v/>
      </c>
      <c r="G693" t="str">
        <f>IF($A693="","",VLOOKUP($A693,DADOS!$F:$R,7,FALSE))</f>
        <v/>
      </c>
      <c r="H693" t="str">
        <f>IF($A693="","",VLOOKUP($A693,DADOS!$F:$R,8,FALSE))</f>
        <v/>
      </c>
      <c r="I693" t="str">
        <f>IF($A693="","",VLOOKUP($A693,DADOS!$F:$R,9,FALSE))</f>
        <v/>
      </c>
      <c r="J693" t="str">
        <f>IF($A693="","",VLOOKUP($A693,DADOS!$F:$R,10,FALSE))</f>
        <v/>
      </c>
      <c r="K693" t="str">
        <f>IF($A693="","",VLOOKUP($A693,DADOS!$F:$R,11,FALSE))</f>
        <v/>
      </c>
      <c r="L693" t="str">
        <f>IF($A693="","",VLOOKUP($A693,DADOS!$F:$R,12,FALSE))</f>
        <v/>
      </c>
      <c r="M693" t="str">
        <f>IF($A693="","",VLOOKUP($A693,DADOS!$F:$R,13,FALSE))</f>
        <v/>
      </c>
      <c r="P693">
        <f>IF($B$23="","",$B$23)</f>
        <v>32</v>
      </c>
      <c r="Q693">
        <f>IF($C$23="","",$C$23)</f>
        <v>16</v>
      </c>
      <c r="R693">
        <f>IF($D$23="","",$D$23)</f>
        <v>32</v>
      </c>
      <c r="S693">
        <f>IF(E$23="","",E$23)</f>
        <v>6</v>
      </c>
      <c r="T693">
        <f>IF(F$23="","",F$23)</f>
        <v>6</v>
      </c>
      <c r="U693">
        <f>IF(G$23="","",G$23)</f>
        <v>0.12</v>
      </c>
      <c r="V693">
        <f>IF(H$23="","",H$23)</f>
        <v>0.12</v>
      </c>
      <c r="W693">
        <f>IF($B$23="","",$B$23)</f>
        <v>32</v>
      </c>
      <c r="X693">
        <f>IF($C$23="","",$C$23)</f>
        <v>16</v>
      </c>
      <c r="Y693">
        <f>IF($D$23="","",$D$23)</f>
        <v>32</v>
      </c>
      <c r="Z693">
        <f>IF(L$23="","",L$23)</f>
        <v>0.12</v>
      </c>
      <c r="AA693">
        <f>IF(M$23="","",M$23)</f>
        <v>0.12</v>
      </c>
      <c r="AC693">
        <f>IF(B$22="","",B$22)</f>
        <v>48</v>
      </c>
      <c r="AD693">
        <f>IF(C$22="","",C$22)</f>
        <v>24</v>
      </c>
      <c r="AE693">
        <f>IF(D$22="","",D$22)</f>
        <v>48</v>
      </c>
      <c r="AF693">
        <f>IF(E$22="","",E$22)</f>
        <v>9</v>
      </c>
      <c r="AG693">
        <f>IF(F$22="","",F$22)</f>
        <v>9</v>
      </c>
      <c r="AH693">
        <f>IF(G$22="","",G$22)</f>
        <v>0.18</v>
      </c>
      <c r="AI693">
        <f>IF(H$22="","",H$22)</f>
        <v>0.18</v>
      </c>
      <c r="AJ693">
        <f>IF(I$22="","",I$22)</f>
        <v>1.7999999999999998</v>
      </c>
      <c r="AK693">
        <f>IF(J$22="","",J$22)</f>
        <v>1.7999999999999998</v>
      </c>
      <c r="AL693">
        <f>IF(K$22="","",K$22)</f>
        <v>0.09</v>
      </c>
      <c r="AM693">
        <f>IF(L$22="","",L$22)</f>
        <v>0.18</v>
      </c>
      <c r="AN693">
        <f>IF(M$22="","",M$22)</f>
        <v>0.18</v>
      </c>
      <c r="AP693">
        <f>$B$16</f>
        <v>40</v>
      </c>
      <c r="AQ693">
        <f>$B$16</f>
        <v>40</v>
      </c>
      <c r="AR693">
        <f>$B$16</f>
        <v>40</v>
      </c>
      <c r="AS693">
        <f>$B$16</f>
        <v>40</v>
      </c>
      <c r="AT693">
        <f>$B$16</f>
        <v>40</v>
      </c>
      <c r="AU693">
        <f>$B$16</f>
        <v>40</v>
      </c>
      <c r="AV693">
        <f>$B$16</f>
        <v>40</v>
      </c>
      <c r="AW693">
        <f>$B$16</f>
        <v>40</v>
      </c>
      <c r="AX693">
        <f>$B$16</f>
        <v>40</v>
      </c>
      <c r="AY693">
        <f>$B$16</f>
        <v>40</v>
      </c>
      <c r="AZ693">
        <f>$B$16</f>
        <v>40</v>
      </c>
      <c r="BA693">
        <f>$B$16</f>
        <v>40</v>
      </c>
    </row>
    <row r="694">
      <c r="B694" t="str">
        <f>IF($A694="","",VLOOKUP($A694,DADOS!$F:$R,2,FALSE))</f>
        <v/>
      </c>
      <c r="C694" t="str">
        <f>IF($A694="","",VLOOKUP($A694,DADOS!$F:$R,3,FALSE))</f>
        <v/>
      </c>
      <c r="D694" t="str">
        <f>IF($A694="","",VLOOKUP($A694,DADOS!$F:$R,4,FALSE))</f>
        <v/>
      </c>
      <c r="E694" t="str">
        <f>IF($A694="","",VLOOKUP($A694,DADOS!$F:$R,5,FALSE))</f>
        <v/>
      </c>
      <c r="F694" t="str">
        <f>IF($A694="","",VLOOKUP($A694,DADOS!$F:$R,6,FALSE))</f>
        <v/>
      </c>
      <c r="G694" t="str">
        <f>IF($A694="","",VLOOKUP($A694,DADOS!$F:$R,7,FALSE))</f>
        <v/>
      </c>
      <c r="H694" t="str">
        <f>IF($A694="","",VLOOKUP($A694,DADOS!$F:$R,8,FALSE))</f>
        <v/>
      </c>
      <c r="I694" t="str">
        <f>IF($A694="","",VLOOKUP($A694,DADOS!$F:$R,9,FALSE))</f>
        <v/>
      </c>
      <c r="J694" t="str">
        <f>IF($A694="","",VLOOKUP($A694,DADOS!$F:$R,10,FALSE))</f>
        <v/>
      </c>
      <c r="K694" t="str">
        <f>IF($A694="","",VLOOKUP($A694,DADOS!$F:$R,11,FALSE))</f>
        <v/>
      </c>
      <c r="L694" t="str">
        <f>IF($A694="","",VLOOKUP($A694,DADOS!$F:$R,12,FALSE))</f>
        <v/>
      </c>
      <c r="M694" t="str">
        <f>IF($A694="","",VLOOKUP($A694,DADOS!$F:$R,13,FALSE))</f>
        <v/>
      </c>
      <c r="P694">
        <f>IF($B$23="","",$B$23)</f>
        <v>32</v>
      </c>
      <c r="Q694">
        <f>IF($C$23="","",$C$23)</f>
        <v>16</v>
      </c>
      <c r="R694">
        <f>IF($D$23="","",$D$23)</f>
        <v>32</v>
      </c>
      <c r="S694">
        <f>IF(E$23="","",E$23)</f>
        <v>6</v>
      </c>
      <c r="T694">
        <f>IF(F$23="","",F$23)</f>
        <v>6</v>
      </c>
      <c r="U694">
        <f>IF(G$23="","",G$23)</f>
        <v>0.12</v>
      </c>
      <c r="V694">
        <f>IF(H$23="","",H$23)</f>
        <v>0.12</v>
      </c>
      <c r="W694">
        <f>IF($B$23="","",$B$23)</f>
        <v>32</v>
      </c>
      <c r="X694">
        <f>IF($C$23="","",$C$23)</f>
        <v>16</v>
      </c>
      <c r="Y694">
        <f>IF($D$23="","",$D$23)</f>
        <v>32</v>
      </c>
      <c r="Z694">
        <f>IF(L$23="","",L$23)</f>
        <v>0.12</v>
      </c>
      <c r="AA694">
        <f>IF(M$23="","",M$23)</f>
        <v>0.12</v>
      </c>
      <c r="AC694">
        <f>IF(B$22="","",B$22)</f>
        <v>48</v>
      </c>
      <c r="AD694">
        <f>IF(C$22="","",C$22)</f>
        <v>24</v>
      </c>
      <c r="AE694">
        <f>IF(D$22="","",D$22)</f>
        <v>48</v>
      </c>
      <c r="AF694">
        <f>IF(E$22="","",E$22)</f>
        <v>9</v>
      </c>
      <c r="AG694">
        <f>IF(F$22="","",F$22)</f>
        <v>9</v>
      </c>
      <c r="AH694">
        <f>IF(G$22="","",G$22)</f>
        <v>0.18</v>
      </c>
      <c r="AI694">
        <f>IF(H$22="","",H$22)</f>
        <v>0.18</v>
      </c>
      <c r="AJ694">
        <f>IF(I$22="","",I$22)</f>
        <v>1.7999999999999998</v>
      </c>
      <c r="AK694">
        <f>IF(J$22="","",J$22)</f>
        <v>1.7999999999999998</v>
      </c>
      <c r="AL694">
        <f>IF(K$22="","",K$22)</f>
        <v>0.09</v>
      </c>
      <c r="AM694">
        <f>IF(L$22="","",L$22)</f>
        <v>0.18</v>
      </c>
      <c r="AN694">
        <f>IF(M$22="","",M$22)</f>
        <v>0.18</v>
      </c>
      <c r="AP694">
        <f>$B$16</f>
        <v>40</v>
      </c>
      <c r="AQ694">
        <f>$B$16</f>
        <v>40</v>
      </c>
      <c r="AR694">
        <f>$B$16</f>
        <v>40</v>
      </c>
      <c r="AS694">
        <f>$B$16</f>
        <v>40</v>
      </c>
      <c r="AT694">
        <f>$B$16</f>
        <v>40</v>
      </c>
      <c r="AU694">
        <f>$B$16</f>
        <v>40</v>
      </c>
      <c r="AV694">
        <f>$B$16</f>
        <v>40</v>
      </c>
      <c r="AW694">
        <f>$B$16</f>
        <v>40</v>
      </c>
      <c r="AX694">
        <f>$B$16</f>
        <v>40</v>
      </c>
      <c r="AY694">
        <f>$B$16</f>
        <v>40</v>
      </c>
      <c r="AZ694">
        <f>$B$16</f>
        <v>40</v>
      </c>
      <c r="BA694">
        <f>$B$16</f>
        <v>40</v>
      </c>
    </row>
    <row r="695">
      <c r="B695" t="str">
        <f>IF($A695="","",VLOOKUP($A695,DADOS!$F:$R,2,FALSE))</f>
        <v/>
      </c>
      <c r="C695" t="str">
        <f>IF($A695="","",VLOOKUP($A695,DADOS!$F:$R,3,FALSE))</f>
        <v/>
      </c>
      <c r="D695" t="str">
        <f>IF($A695="","",VLOOKUP($A695,DADOS!$F:$R,4,FALSE))</f>
        <v/>
      </c>
      <c r="E695" t="str">
        <f>IF($A695="","",VLOOKUP($A695,DADOS!$F:$R,5,FALSE))</f>
        <v/>
      </c>
      <c r="F695" t="str">
        <f>IF($A695="","",VLOOKUP($A695,DADOS!$F:$R,6,FALSE))</f>
        <v/>
      </c>
      <c r="G695" t="str">
        <f>IF($A695="","",VLOOKUP($A695,DADOS!$F:$R,7,FALSE))</f>
        <v/>
      </c>
      <c r="H695" t="str">
        <f>IF($A695="","",VLOOKUP($A695,DADOS!$F:$R,8,FALSE))</f>
        <v/>
      </c>
      <c r="I695" t="str">
        <f>IF($A695="","",VLOOKUP($A695,DADOS!$F:$R,9,FALSE))</f>
        <v/>
      </c>
      <c r="J695" t="str">
        <f>IF($A695="","",VLOOKUP($A695,DADOS!$F:$R,10,FALSE))</f>
        <v/>
      </c>
      <c r="K695" t="str">
        <f>IF($A695="","",VLOOKUP($A695,DADOS!$F:$R,11,FALSE))</f>
        <v/>
      </c>
      <c r="L695" t="str">
        <f>IF($A695="","",VLOOKUP($A695,DADOS!$F:$R,12,FALSE))</f>
        <v/>
      </c>
      <c r="M695" t="str">
        <f>IF($A695="","",VLOOKUP($A695,DADOS!$F:$R,13,FALSE))</f>
        <v/>
      </c>
      <c r="P695">
        <f>IF($B$23="","",$B$23)</f>
        <v>32</v>
      </c>
      <c r="Q695">
        <f>IF($C$23="","",$C$23)</f>
        <v>16</v>
      </c>
      <c r="R695">
        <f>IF($D$23="","",$D$23)</f>
        <v>32</v>
      </c>
      <c r="S695">
        <f>IF(E$23="","",E$23)</f>
        <v>6</v>
      </c>
      <c r="T695">
        <f>IF(F$23="","",F$23)</f>
        <v>6</v>
      </c>
      <c r="U695">
        <f>IF(G$23="","",G$23)</f>
        <v>0.12</v>
      </c>
      <c r="V695">
        <f>IF(H$23="","",H$23)</f>
        <v>0.12</v>
      </c>
      <c r="W695">
        <f>IF($B$23="","",$B$23)</f>
        <v>32</v>
      </c>
      <c r="X695">
        <f>IF($C$23="","",$C$23)</f>
        <v>16</v>
      </c>
      <c r="Y695">
        <f>IF($D$23="","",$D$23)</f>
        <v>32</v>
      </c>
      <c r="Z695">
        <f>IF(L$23="","",L$23)</f>
        <v>0.12</v>
      </c>
      <c r="AA695">
        <f>IF(M$23="","",M$23)</f>
        <v>0.12</v>
      </c>
      <c r="AC695">
        <f>IF(B$22="","",B$22)</f>
        <v>48</v>
      </c>
      <c r="AD695">
        <f>IF(C$22="","",C$22)</f>
        <v>24</v>
      </c>
      <c r="AE695">
        <f>IF(D$22="","",D$22)</f>
        <v>48</v>
      </c>
      <c r="AF695">
        <f>IF(E$22="","",E$22)</f>
        <v>9</v>
      </c>
      <c r="AG695">
        <f>IF(F$22="","",F$22)</f>
        <v>9</v>
      </c>
      <c r="AH695">
        <f>IF(G$22="","",G$22)</f>
        <v>0.18</v>
      </c>
      <c r="AI695">
        <f>IF(H$22="","",H$22)</f>
        <v>0.18</v>
      </c>
      <c r="AJ695">
        <f>IF(I$22="","",I$22)</f>
        <v>1.7999999999999998</v>
      </c>
      <c r="AK695">
        <f>IF(J$22="","",J$22)</f>
        <v>1.7999999999999998</v>
      </c>
      <c r="AL695">
        <f>IF(K$22="","",K$22)</f>
        <v>0.09</v>
      </c>
      <c r="AM695">
        <f>IF(L$22="","",L$22)</f>
        <v>0.18</v>
      </c>
      <c r="AN695">
        <f>IF(M$22="","",M$22)</f>
        <v>0.18</v>
      </c>
      <c r="AP695">
        <f>$B$16</f>
        <v>40</v>
      </c>
      <c r="AQ695">
        <f>$B$16</f>
        <v>40</v>
      </c>
      <c r="AR695">
        <f>$B$16</f>
        <v>40</v>
      </c>
      <c r="AS695">
        <f>$B$16</f>
        <v>40</v>
      </c>
      <c r="AT695">
        <f>$B$16</f>
        <v>40</v>
      </c>
      <c r="AU695">
        <f>$B$16</f>
        <v>40</v>
      </c>
      <c r="AV695">
        <f>$B$16</f>
        <v>40</v>
      </c>
      <c r="AW695">
        <f>$B$16</f>
        <v>40</v>
      </c>
      <c r="AX695">
        <f>$B$16</f>
        <v>40</v>
      </c>
      <c r="AY695">
        <f>$B$16</f>
        <v>40</v>
      </c>
      <c r="AZ695">
        <f>$B$16</f>
        <v>40</v>
      </c>
      <c r="BA695">
        <f>$B$16</f>
        <v>40</v>
      </c>
    </row>
    <row r="696">
      <c r="B696" t="str">
        <f>IF($A696="","",VLOOKUP($A696,DADOS!$F:$R,2,FALSE))</f>
        <v/>
      </c>
      <c r="C696" t="str">
        <f>IF($A696="","",VLOOKUP($A696,DADOS!$F:$R,3,FALSE))</f>
        <v/>
      </c>
      <c r="D696" t="str">
        <f>IF($A696="","",VLOOKUP($A696,DADOS!$F:$R,4,FALSE))</f>
        <v/>
      </c>
      <c r="E696" t="str">
        <f>IF($A696="","",VLOOKUP($A696,DADOS!$F:$R,5,FALSE))</f>
        <v/>
      </c>
      <c r="F696" t="str">
        <f>IF($A696="","",VLOOKUP($A696,DADOS!$F:$R,6,FALSE))</f>
        <v/>
      </c>
      <c r="G696" t="str">
        <f>IF($A696="","",VLOOKUP($A696,DADOS!$F:$R,7,FALSE))</f>
        <v/>
      </c>
      <c r="H696" t="str">
        <f>IF($A696="","",VLOOKUP($A696,DADOS!$F:$R,8,FALSE))</f>
        <v/>
      </c>
      <c r="I696" t="str">
        <f>IF($A696="","",VLOOKUP($A696,DADOS!$F:$R,9,FALSE))</f>
        <v/>
      </c>
      <c r="J696" t="str">
        <f>IF($A696="","",VLOOKUP($A696,DADOS!$F:$R,10,FALSE))</f>
        <v/>
      </c>
      <c r="K696" t="str">
        <f>IF($A696="","",VLOOKUP($A696,DADOS!$F:$R,11,FALSE))</f>
        <v/>
      </c>
      <c r="L696" t="str">
        <f>IF($A696="","",VLOOKUP($A696,DADOS!$F:$R,12,FALSE))</f>
        <v/>
      </c>
      <c r="M696" t="str">
        <f>IF($A696="","",VLOOKUP($A696,DADOS!$F:$R,13,FALSE))</f>
        <v/>
      </c>
      <c r="P696">
        <f>IF($B$23="","",$B$23)</f>
        <v>32</v>
      </c>
      <c r="Q696">
        <f>IF($C$23="","",$C$23)</f>
        <v>16</v>
      </c>
      <c r="R696">
        <f>IF($D$23="","",$D$23)</f>
        <v>32</v>
      </c>
      <c r="S696">
        <f>IF(E$23="","",E$23)</f>
        <v>6</v>
      </c>
      <c r="T696">
        <f>IF(F$23="","",F$23)</f>
        <v>6</v>
      </c>
      <c r="U696">
        <f>IF(G$23="","",G$23)</f>
        <v>0.12</v>
      </c>
      <c r="V696">
        <f>IF(H$23="","",H$23)</f>
        <v>0.12</v>
      </c>
      <c r="W696">
        <f>IF($B$23="","",$B$23)</f>
        <v>32</v>
      </c>
      <c r="X696">
        <f>IF($C$23="","",$C$23)</f>
        <v>16</v>
      </c>
      <c r="Y696">
        <f>IF($D$23="","",$D$23)</f>
        <v>32</v>
      </c>
      <c r="Z696">
        <f>IF(L$23="","",L$23)</f>
        <v>0.12</v>
      </c>
      <c r="AA696">
        <f>IF(M$23="","",M$23)</f>
        <v>0.12</v>
      </c>
      <c r="AC696">
        <f>IF(B$22="","",B$22)</f>
        <v>48</v>
      </c>
      <c r="AD696">
        <f>IF(C$22="","",C$22)</f>
        <v>24</v>
      </c>
      <c r="AE696">
        <f>IF(D$22="","",D$22)</f>
        <v>48</v>
      </c>
      <c r="AF696">
        <f>IF(E$22="","",E$22)</f>
        <v>9</v>
      </c>
      <c r="AG696">
        <f>IF(F$22="","",F$22)</f>
        <v>9</v>
      </c>
      <c r="AH696">
        <f>IF(G$22="","",G$22)</f>
        <v>0.18</v>
      </c>
      <c r="AI696">
        <f>IF(H$22="","",H$22)</f>
        <v>0.18</v>
      </c>
      <c r="AJ696">
        <f>IF(I$22="","",I$22)</f>
        <v>1.7999999999999998</v>
      </c>
      <c r="AK696">
        <f>IF(J$22="","",J$22)</f>
        <v>1.7999999999999998</v>
      </c>
      <c r="AL696">
        <f>IF(K$22="","",K$22)</f>
        <v>0.09</v>
      </c>
      <c r="AM696">
        <f>IF(L$22="","",L$22)</f>
        <v>0.18</v>
      </c>
      <c r="AN696">
        <f>IF(M$22="","",M$22)</f>
        <v>0.18</v>
      </c>
      <c r="AP696">
        <f>$B$16</f>
        <v>40</v>
      </c>
      <c r="AQ696">
        <f>$B$16</f>
        <v>40</v>
      </c>
      <c r="AR696">
        <f>$B$16</f>
        <v>40</v>
      </c>
      <c r="AS696">
        <f>$B$16</f>
        <v>40</v>
      </c>
      <c r="AT696">
        <f>$B$16</f>
        <v>40</v>
      </c>
      <c r="AU696">
        <f>$B$16</f>
        <v>40</v>
      </c>
      <c r="AV696">
        <f>$B$16</f>
        <v>40</v>
      </c>
      <c r="AW696">
        <f>$B$16</f>
        <v>40</v>
      </c>
      <c r="AX696">
        <f>$B$16</f>
        <v>40</v>
      </c>
      <c r="AY696">
        <f>$B$16</f>
        <v>40</v>
      </c>
      <c r="AZ696">
        <f>$B$16</f>
        <v>40</v>
      </c>
      <c r="BA696">
        <f>$B$16</f>
        <v>40</v>
      </c>
    </row>
    <row r="697">
      <c r="B697" t="str">
        <f>IF($A697="","",VLOOKUP($A697,DADOS!$F:$R,2,FALSE))</f>
        <v/>
      </c>
      <c r="C697" t="str">
        <f>IF($A697="","",VLOOKUP($A697,DADOS!$F:$R,3,FALSE))</f>
        <v/>
      </c>
      <c r="D697" t="str">
        <f>IF($A697="","",VLOOKUP($A697,DADOS!$F:$R,4,FALSE))</f>
        <v/>
      </c>
      <c r="E697" t="str">
        <f>IF($A697="","",VLOOKUP($A697,DADOS!$F:$R,5,FALSE))</f>
        <v/>
      </c>
      <c r="F697" t="str">
        <f>IF($A697="","",VLOOKUP($A697,DADOS!$F:$R,6,FALSE))</f>
        <v/>
      </c>
      <c r="G697" t="str">
        <f>IF($A697="","",VLOOKUP($A697,DADOS!$F:$R,7,FALSE))</f>
        <v/>
      </c>
      <c r="H697" t="str">
        <f>IF($A697="","",VLOOKUP($A697,DADOS!$F:$R,8,FALSE))</f>
        <v/>
      </c>
      <c r="I697" t="str">
        <f>IF($A697="","",VLOOKUP($A697,DADOS!$F:$R,9,FALSE))</f>
        <v/>
      </c>
      <c r="J697" t="str">
        <f>IF($A697="","",VLOOKUP($A697,DADOS!$F:$R,10,FALSE))</f>
        <v/>
      </c>
      <c r="K697" t="str">
        <f>IF($A697="","",VLOOKUP($A697,DADOS!$F:$R,11,FALSE))</f>
        <v/>
      </c>
      <c r="L697" t="str">
        <f>IF($A697="","",VLOOKUP($A697,DADOS!$F:$R,12,FALSE))</f>
        <v/>
      </c>
      <c r="M697" t="str">
        <f>IF($A697="","",VLOOKUP($A697,DADOS!$F:$R,13,FALSE))</f>
        <v/>
      </c>
      <c r="P697">
        <f>IF($B$23="","",$B$23)</f>
        <v>32</v>
      </c>
      <c r="Q697">
        <f>IF($C$23="","",$C$23)</f>
        <v>16</v>
      </c>
      <c r="R697">
        <f>IF($D$23="","",$D$23)</f>
        <v>32</v>
      </c>
      <c r="S697">
        <f>IF(E$23="","",E$23)</f>
        <v>6</v>
      </c>
      <c r="T697">
        <f>IF(F$23="","",F$23)</f>
        <v>6</v>
      </c>
      <c r="U697">
        <f>IF(G$23="","",G$23)</f>
        <v>0.12</v>
      </c>
      <c r="V697">
        <f>IF(H$23="","",H$23)</f>
        <v>0.12</v>
      </c>
      <c r="W697">
        <f>IF($B$23="","",$B$23)</f>
        <v>32</v>
      </c>
      <c r="X697">
        <f>IF($C$23="","",$C$23)</f>
        <v>16</v>
      </c>
      <c r="Y697">
        <f>IF($D$23="","",$D$23)</f>
        <v>32</v>
      </c>
      <c r="Z697">
        <f>IF(L$23="","",L$23)</f>
        <v>0.12</v>
      </c>
      <c r="AA697">
        <f>IF(M$23="","",M$23)</f>
        <v>0.12</v>
      </c>
      <c r="AC697">
        <f>IF(B$22="","",B$22)</f>
        <v>48</v>
      </c>
      <c r="AD697">
        <f>IF(C$22="","",C$22)</f>
        <v>24</v>
      </c>
      <c r="AE697">
        <f>IF(D$22="","",D$22)</f>
        <v>48</v>
      </c>
      <c r="AF697">
        <f>IF(E$22="","",E$22)</f>
        <v>9</v>
      </c>
      <c r="AG697">
        <f>IF(F$22="","",F$22)</f>
        <v>9</v>
      </c>
      <c r="AH697">
        <f>IF(G$22="","",G$22)</f>
        <v>0.18</v>
      </c>
      <c r="AI697">
        <f>IF(H$22="","",H$22)</f>
        <v>0.18</v>
      </c>
      <c r="AJ697">
        <f>IF(I$22="","",I$22)</f>
        <v>1.7999999999999998</v>
      </c>
      <c r="AK697">
        <f>IF(J$22="","",J$22)</f>
        <v>1.7999999999999998</v>
      </c>
      <c r="AL697">
        <f>IF(K$22="","",K$22)</f>
        <v>0.09</v>
      </c>
      <c r="AM697">
        <f>IF(L$22="","",L$22)</f>
        <v>0.18</v>
      </c>
      <c r="AN697">
        <f>IF(M$22="","",M$22)</f>
        <v>0.18</v>
      </c>
      <c r="AP697">
        <f>$B$16</f>
        <v>40</v>
      </c>
      <c r="AQ697">
        <f>$B$16</f>
        <v>40</v>
      </c>
      <c r="AR697">
        <f>$B$16</f>
        <v>40</v>
      </c>
      <c r="AS697">
        <f>$B$16</f>
        <v>40</v>
      </c>
      <c r="AT697">
        <f>$B$16</f>
        <v>40</v>
      </c>
      <c r="AU697">
        <f>$B$16</f>
        <v>40</v>
      </c>
      <c r="AV697">
        <f>$B$16</f>
        <v>40</v>
      </c>
      <c r="AW697">
        <f>$B$16</f>
        <v>40</v>
      </c>
      <c r="AX697">
        <f>$B$16</f>
        <v>40</v>
      </c>
      <c r="AY697">
        <f>$B$16</f>
        <v>40</v>
      </c>
      <c r="AZ697">
        <f>$B$16</f>
        <v>40</v>
      </c>
      <c r="BA697">
        <f>$B$16</f>
        <v>40</v>
      </c>
    </row>
    <row r="698">
      <c r="B698" t="str">
        <f>IF($A698="","",VLOOKUP($A698,DADOS!$F:$R,2,FALSE))</f>
        <v/>
      </c>
      <c r="C698" t="str">
        <f>IF($A698="","",VLOOKUP($A698,DADOS!$F:$R,3,FALSE))</f>
        <v/>
      </c>
      <c r="D698" t="str">
        <f>IF($A698="","",VLOOKUP($A698,DADOS!$F:$R,4,FALSE))</f>
        <v/>
      </c>
      <c r="E698" t="str">
        <f>IF($A698="","",VLOOKUP($A698,DADOS!$F:$R,5,FALSE))</f>
        <v/>
      </c>
      <c r="F698" t="str">
        <f>IF($A698="","",VLOOKUP($A698,DADOS!$F:$R,6,FALSE))</f>
        <v/>
      </c>
      <c r="G698" t="str">
        <f>IF($A698="","",VLOOKUP($A698,DADOS!$F:$R,7,FALSE))</f>
        <v/>
      </c>
      <c r="H698" t="str">
        <f>IF($A698="","",VLOOKUP($A698,DADOS!$F:$R,8,FALSE))</f>
        <v/>
      </c>
      <c r="I698" t="str">
        <f>IF($A698="","",VLOOKUP($A698,DADOS!$F:$R,9,FALSE))</f>
        <v/>
      </c>
      <c r="J698" t="str">
        <f>IF($A698="","",VLOOKUP($A698,DADOS!$F:$R,10,FALSE))</f>
        <v/>
      </c>
      <c r="K698" t="str">
        <f>IF($A698="","",VLOOKUP($A698,DADOS!$F:$R,11,FALSE))</f>
        <v/>
      </c>
      <c r="L698" t="str">
        <f>IF($A698="","",VLOOKUP($A698,DADOS!$F:$R,12,FALSE))</f>
        <v/>
      </c>
      <c r="M698" t="str">
        <f>IF($A698="","",VLOOKUP($A698,DADOS!$F:$R,13,FALSE))</f>
        <v/>
      </c>
      <c r="P698">
        <f>IF($B$23="","",$B$23)</f>
        <v>32</v>
      </c>
      <c r="Q698">
        <f>IF($C$23="","",$C$23)</f>
        <v>16</v>
      </c>
      <c r="R698">
        <f>IF($D$23="","",$D$23)</f>
        <v>32</v>
      </c>
      <c r="S698">
        <f>IF(E$23="","",E$23)</f>
        <v>6</v>
      </c>
      <c r="T698">
        <f>IF(F$23="","",F$23)</f>
        <v>6</v>
      </c>
      <c r="U698">
        <f>IF(G$23="","",G$23)</f>
        <v>0.12</v>
      </c>
      <c r="V698">
        <f>IF(H$23="","",H$23)</f>
        <v>0.12</v>
      </c>
      <c r="W698">
        <f>IF($B$23="","",$B$23)</f>
        <v>32</v>
      </c>
      <c r="X698">
        <f>IF($C$23="","",$C$23)</f>
        <v>16</v>
      </c>
      <c r="Y698">
        <f>IF($D$23="","",$D$23)</f>
        <v>32</v>
      </c>
      <c r="Z698">
        <f>IF(L$23="","",L$23)</f>
        <v>0.12</v>
      </c>
      <c r="AA698">
        <f>IF(M$23="","",M$23)</f>
        <v>0.12</v>
      </c>
      <c r="AC698">
        <f>IF(B$22="","",B$22)</f>
        <v>48</v>
      </c>
      <c r="AD698">
        <f>IF(C$22="","",C$22)</f>
        <v>24</v>
      </c>
      <c r="AE698">
        <f>IF(D$22="","",D$22)</f>
        <v>48</v>
      </c>
      <c r="AF698">
        <f>IF(E$22="","",E$22)</f>
        <v>9</v>
      </c>
      <c r="AG698">
        <f>IF(F$22="","",F$22)</f>
        <v>9</v>
      </c>
      <c r="AH698">
        <f>IF(G$22="","",G$22)</f>
        <v>0.18</v>
      </c>
      <c r="AI698">
        <f>IF(H$22="","",H$22)</f>
        <v>0.18</v>
      </c>
      <c r="AJ698">
        <f>IF(I$22="","",I$22)</f>
        <v>1.7999999999999998</v>
      </c>
      <c r="AK698">
        <f>IF(J$22="","",J$22)</f>
        <v>1.7999999999999998</v>
      </c>
      <c r="AL698">
        <f>IF(K$22="","",K$22)</f>
        <v>0.09</v>
      </c>
      <c r="AM698">
        <f>IF(L$22="","",L$22)</f>
        <v>0.18</v>
      </c>
      <c r="AN698">
        <f>IF(M$22="","",M$22)</f>
        <v>0.18</v>
      </c>
      <c r="AP698">
        <f>$B$16</f>
        <v>40</v>
      </c>
      <c r="AQ698">
        <f>$B$16</f>
        <v>40</v>
      </c>
      <c r="AR698">
        <f>$B$16</f>
        <v>40</v>
      </c>
      <c r="AS698">
        <f>$B$16</f>
        <v>40</v>
      </c>
      <c r="AT698">
        <f>$B$16</f>
        <v>40</v>
      </c>
      <c r="AU698">
        <f>$B$16</f>
        <v>40</v>
      </c>
      <c r="AV698">
        <f>$B$16</f>
        <v>40</v>
      </c>
      <c r="AW698">
        <f>$B$16</f>
        <v>40</v>
      </c>
      <c r="AX698">
        <f>$B$16</f>
        <v>40</v>
      </c>
      <c r="AY698">
        <f>$B$16</f>
        <v>40</v>
      </c>
      <c r="AZ698">
        <f>$B$16</f>
        <v>40</v>
      </c>
      <c r="BA698">
        <f>$B$16</f>
        <v>40</v>
      </c>
    </row>
    <row r="699">
      <c r="B699" t="str">
        <f>IF($A699="","",VLOOKUP($A699,DADOS!$F:$R,2,FALSE))</f>
        <v/>
      </c>
      <c r="C699" t="str">
        <f>IF($A699="","",VLOOKUP($A699,DADOS!$F:$R,3,FALSE))</f>
        <v/>
      </c>
      <c r="D699" t="str">
        <f>IF($A699="","",VLOOKUP($A699,DADOS!$F:$R,4,FALSE))</f>
        <v/>
      </c>
      <c r="E699" t="str">
        <f>IF($A699="","",VLOOKUP($A699,DADOS!$F:$R,5,FALSE))</f>
        <v/>
      </c>
      <c r="F699" t="str">
        <f>IF($A699="","",VLOOKUP($A699,DADOS!$F:$R,6,FALSE))</f>
        <v/>
      </c>
      <c r="G699" t="str">
        <f>IF($A699="","",VLOOKUP($A699,DADOS!$F:$R,7,FALSE))</f>
        <v/>
      </c>
      <c r="H699" t="str">
        <f>IF($A699="","",VLOOKUP($A699,DADOS!$F:$R,8,FALSE))</f>
        <v/>
      </c>
      <c r="I699" t="str">
        <f>IF($A699="","",VLOOKUP($A699,DADOS!$F:$R,9,FALSE))</f>
        <v/>
      </c>
      <c r="J699" t="str">
        <f>IF($A699="","",VLOOKUP($A699,DADOS!$F:$R,10,FALSE))</f>
        <v/>
      </c>
      <c r="K699" t="str">
        <f>IF($A699="","",VLOOKUP($A699,DADOS!$F:$R,11,FALSE))</f>
        <v/>
      </c>
      <c r="L699" t="str">
        <f>IF($A699="","",VLOOKUP($A699,DADOS!$F:$R,12,FALSE))</f>
        <v/>
      </c>
      <c r="M699" t="str">
        <f>IF($A699="","",VLOOKUP($A699,DADOS!$F:$R,13,FALSE))</f>
        <v/>
      </c>
      <c r="P699">
        <f>IF($B$23="","",$B$23)</f>
        <v>32</v>
      </c>
      <c r="Q699">
        <f>IF($C$23="","",$C$23)</f>
        <v>16</v>
      </c>
      <c r="R699">
        <f>IF($D$23="","",$D$23)</f>
        <v>32</v>
      </c>
      <c r="S699">
        <f>IF(E$23="","",E$23)</f>
        <v>6</v>
      </c>
      <c r="T699">
        <f>IF(F$23="","",F$23)</f>
        <v>6</v>
      </c>
      <c r="U699">
        <f>IF(G$23="","",G$23)</f>
        <v>0.12</v>
      </c>
      <c r="V699">
        <f>IF(H$23="","",H$23)</f>
        <v>0.12</v>
      </c>
      <c r="W699">
        <f>IF($B$23="","",$B$23)</f>
        <v>32</v>
      </c>
      <c r="X699">
        <f>IF($C$23="","",$C$23)</f>
        <v>16</v>
      </c>
      <c r="Y699">
        <f>IF($D$23="","",$D$23)</f>
        <v>32</v>
      </c>
      <c r="Z699">
        <f>IF(L$23="","",L$23)</f>
        <v>0.12</v>
      </c>
      <c r="AA699">
        <f>IF(M$23="","",M$23)</f>
        <v>0.12</v>
      </c>
      <c r="AC699">
        <f>IF(B$22="","",B$22)</f>
        <v>48</v>
      </c>
      <c r="AD699">
        <f>IF(C$22="","",C$22)</f>
        <v>24</v>
      </c>
      <c r="AE699">
        <f>IF(D$22="","",D$22)</f>
        <v>48</v>
      </c>
      <c r="AF699">
        <f>IF(E$22="","",E$22)</f>
        <v>9</v>
      </c>
      <c r="AG699">
        <f>IF(F$22="","",F$22)</f>
        <v>9</v>
      </c>
      <c r="AH699">
        <f>IF(G$22="","",G$22)</f>
        <v>0.18</v>
      </c>
      <c r="AI699">
        <f>IF(H$22="","",H$22)</f>
        <v>0.18</v>
      </c>
      <c r="AJ699">
        <f>IF(I$22="","",I$22)</f>
        <v>1.7999999999999998</v>
      </c>
      <c r="AK699">
        <f>IF(J$22="","",J$22)</f>
        <v>1.7999999999999998</v>
      </c>
      <c r="AL699">
        <f>IF(K$22="","",K$22)</f>
        <v>0.09</v>
      </c>
      <c r="AM699">
        <f>IF(L$22="","",L$22)</f>
        <v>0.18</v>
      </c>
      <c r="AN699">
        <f>IF(M$22="","",M$22)</f>
        <v>0.18</v>
      </c>
      <c r="AP699">
        <f>$B$16</f>
        <v>40</v>
      </c>
      <c r="AQ699">
        <f>$B$16</f>
        <v>40</v>
      </c>
      <c r="AR699">
        <f>$B$16</f>
        <v>40</v>
      </c>
      <c r="AS699">
        <f>$B$16</f>
        <v>40</v>
      </c>
      <c r="AT699">
        <f>$B$16</f>
        <v>40</v>
      </c>
      <c r="AU699">
        <f>$B$16</f>
        <v>40</v>
      </c>
      <c r="AV699">
        <f>$B$16</f>
        <v>40</v>
      </c>
      <c r="AW699">
        <f>$B$16</f>
        <v>40</v>
      </c>
      <c r="AX699">
        <f>$B$16</f>
        <v>40</v>
      </c>
      <c r="AY699">
        <f>$B$16</f>
        <v>40</v>
      </c>
      <c r="AZ699">
        <f>$B$16</f>
        <v>40</v>
      </c>
      <c r="BA699">
        <f>$B$16</f>
        <v>40</v>
      </c>
    </row>
    <row r="700">
      <c r="B700" t="str">
        <f>IF($A700="","",VLOOKUP($A700,DADOS!$F:$R,2,FALSE))</f>
        <v/>
      </c>
      <c r="C700" t="str">
        <f>IF($A700="","",VLOOKUP($A700,DADOS!$F:$R,3,FALSE))</f>
        <v/>
      </c>
      <c r="D700" t="str">
        <f>IF($A700="","",VLOOKUP($A700,DADOS!$F:$R,4,FALSE))</f>
        <v/>
      </c>
      <c r="E700" t="str">
        <f>IF($A700="","",VLOOKUP($A700,DADOS!$F:$R,5,FALSE))</f>
        <v/>
      </c>
      <c r="F700" t="str">
        <f>IF($A700="","",VLOOKUP($A700,DADOS!$F:$R,6,FALSE))</f>
        <v/>
      </c>
      <c r="G700" t="str">
        <f>IF($A700="","",VLOOKUP($A700,DADOS!$F:$R,7,FALSE))</f>
        <v/>
      </c>
      <c r="H700" t="str">
        <f>IF($A700="","",VLOOKUP($A700,DADOS!$F:$R,8,FALSE))</f>
        <v/>
      </c>
      <c r="I700" t="str">
        <f>IF($A700="","",VLOOKUP($A700,DADOS!$F:$R,9,FALSE))</f>
        <v/>
      </c>
      <c r="J700" t="str">
        <f>IF($A700="","",VLOOKUP($A700,DADOS!$F:$R,10,FALSE))</f>
        <v/>
      </c>
      <c r="K700" t="str">
        <f>IF($A700="","",VLOOKUP($A700,DADOS!$F:$R,11,FALSE))</f>
        <v/>
      </c>
      <c r="L700" t="str">
        <f>IF($A700="","",VLOOKUP($A700,DADOS!$F:$R,12,FALSE))</f>
        <v/>
      </c>
      <c r="M700" t="str">
        <f>IF($A700="","",VLOOKUP($A700,DADOS!$F:$R,13,FALSE))</f>
        <v/>
      </c>
      <c r="P700">
        <f>IF($B$23="","",$B$23)</f>
        <v>32</v>
      </c>
      <c r="Q700">
        <f>IF($C$23="","",$C$23)</f>
        <v>16</v>
      </c>
      <c r="R700">
        <f>IF($D$23="","",$D$23)</f>
        <v>32</v>
      </c>
      <c r="S700">
        <f>IF(E$23="","",E$23)</f>
        <v>6</v>
      </c>
      <c r="T700">
        <f>IF(F$23="","",F$23)</f>
        <v>6</v>
      </c>
      <c r="U700">
        <f>IF(G$23="","",G$23)</f>
        <v>0.12</v>
      </c>
      <c r="V700">
        <f>IF(H$23="","",H$23)</f>
        <v>0.12</v>
      </c>
      <c r="W700">
        <f>IF($B$23="","",$B$23)</f>
        <v>32</v>
      </c>
      <c r="X700">
        <f>IF($C$23="","",$C$23)</f>
        <v>16</v>
      </c>
      <c r="Y700">
        <f>IF($D$23="","",$D$23)</f>
        <v>32</v>
      </c>
      <c r="Z700">
        <f>IF(L$23="","",L$23)</f>
        <v>0.12</v>
      </c>
      <c r="AA700">
        <f>IF(M$23="","",M$23)</f>
        <v>0.12</v>
      </c>
      <c r="AC700">
        <f>IF(B$22="","",B$22)</f>
        <v>48</v>
      </c>
      <c r="AD700">
        <f>IF(C$22="","",C$22)</f>
        <v>24</v>
      </c>
      <c r="AE700">
        <f>IF(D$22="","",D$22)</f>
        <v>48</v>
      </c>
      <c r="AF700">
        <f>IF(E$22="","",E$22)</f>
        <v>9</v>
      </c>
      <c r="AG700">
        <f>IF(F$22="","",F$22)</f>
        <v>9</v>
      </c>
      <c r="AH700">
        <f>IF(G$22="","",G$22)</f>
        <v>0.18</v>
      </c>
      <c r="AI700">
        <f>IF(H$22="","",H$22)</f>
        <v>0.18</v>
      </c>
      <c r="AJ700">
        <f>IF(I$22="","",I$22)</f>
        <v>1.7999999999999998</v>
      </c>
      <c r="AK700">
        <f>IF(J$22="","",J$22)</f>
        <v>1.7999999999999998</v>
      </c>
      <c r="AL700">
        <f>IF(K$22="","",K$22)</f>
        <v>0.09</v>
      </c>
      <c r="AM700">
        <f>IF(L$22="","",L$22)</f>
        <v>0.18</v>
      </c>
      <c r="AN700">
        <f>IF(M$22="","",M$22)</f>
        <v>0.18</v>
      </c>
      <c r="AP700">
        <f>$B$16</f>
        <v>40</v>
      </c>
      <c r="AQ700">
        <f>$B$16</f>
        <v>40</v>
      </c>
      <c r="AR700">
        <f>$B$16</f>
        <v>40</v>
      </c>
      <c r="AS700">
        <f>$B$16</f>
        <v>40</v>
      </c>
      <c r="AT700">
        <f>$B$16</f>
        <v>40</v>
      </c>
      <c r="AU700">
        <f>$B$16</f>
        <v>40</v>
      </c>
      <c r="AV700">
        <f>$B$16</f>
        <v>40</v>
      </c>
      <c r="AW700">
        <f>$B$16</f>
        <v>40</v>
      </c>
      <c r="AX700">
        <f>$B$16</f>
        <v>40</v>
      </c>
      <c r="AY700">
        <f>$B$16</f>
        <v>40</v>
      </c>
      <c r="AZ700">
        <f>$B$16</f>
        <v>40</v>
      </c>
      <c r="BA700">
        <f>$B$16</f>
        <v>40</v>
      </c>
    </row>
    <row r="701">
      <c r="B701" t="str">
        <f>IF($A701="","",VLOOKUP($A701,DADOS!$F:$R,2,FALSE))</f>
        <v/>
      </c>
      <c r="C701" t="str">
        <f>IF($A701="","",VLOOKUP($A701,DADOS!$F:$R,3,FALSE))</f>
        <v/>
      </c>
      <c r="D701" t="str">
        <f>IF($A701="","",VLOOKUP($A701,DADOS!$F:$R,4,FALSE))</f>
        <v/>
      </c>
      <c r="E701" t="str">
        <f>IF($A701="","",VLOOKUP($A701,DADOS!$F:$R,5,FALSE))</f>
        <v/>
      </c>
      <c r="F701" t="str">
        <f>IF($A701="","",VLOOKUP($A701,DADOS!$F:$R,6,FALSE))</f>
        <v/>
      </c>
      <c r="G701" t="str">
        <f>IF($A701="","",VLOOKUP($A701,DADOS!$F:$R,7,FALSE))</f>
        <v/>
      </c>
      <c r="H701" t="str">
        <f>IF($A701="","",VLOOKUP($A701,DADOS!$F:$R,8,FALSE))</f>
        <v/>
      </c>
      <c r="I701" t="str">
        <f>IF($A701="","",VLOOKUP($A701,DADOS!$F:$R,9,FALSE))</f>
        <v/>
      </c>
      <c r="J701" t="str">
        <f>IF($A701="","",VLOOKUP($A701,DADOS!$F:$R,10,FALSE))</f>
        <v/>
      </c>
      <c r="K701" t="str">
        <f>IF($A701="","",VLOOKUP($A701,DADOS!$F:$R,11,FALSE))</f>
        <v/>
      </c>
      <c r="L701" t="str">
        <f>IF($A701="","",VLOOKUP($A701,DADOS!$F:$R,12,FALSE))</f>
        <v/>
      </c>
      <c r="M701" t="str">
        <f>IF($A701="","",VLOOKUP($A701,DADOS!$F:$R,13,FALSE))</f>
        <v/>
      </c>
      <c r="P701">
        <f>IF($B$23="","",$B$23)</f>
        <v>32</v>
      </c>
      <c r="Q701">
        <f>IF($C$23="","",$C$23)</f>
        <v>16</v>
      </c>
      <c r="R701">
        <f>IF($D$23="","",$D$23)</f>
        <v>32</v>
      </c>
      <c r="S701">
        <f>IF(E$23="","",E$23)</f>
        <v>6</v>
      </c>
      <c r="T701">
        <f>IF(F$23="","",F$23)</f>
        <v>6</v>
      </c>
      <c r="U701">
        <f>IF(G$23="","",G$23)</f>
        <v>0.12</v>
      </c>
      <c r="V701">
        <f>IF(H$23="","",H$23)</f>
        <v>0.12</v>
      </c>
      <c r="W701">
        <f>IF($B$23="","",$B$23)</f>
        <v>32</v>
      </c>
      <c r="X701">
        <f>IF($C$23="","",$C$23)</f>
        <v>16</v>
      </c>
      <c r="Y701">
        <f>IF($D$23="","",$D$23)</f>
        <v>32</v>
      </c>
      <c r="Z701">
        <f>IF(L$23="","",L$23)</f>
        <v>0.12</v>
      </c>
      <c r="AA701">
        <f>IF(M$23="","",M$23)</f>
        <v>0.12</v>
      </c>
      <c r="AC701">
        <f>IF(B$22="","",B$22)</f>
        <v>48</v>
      </c>
      <c r="AD701">
        <f>IF(C$22="","",C$22)</f>
        <v>24</v>
      </c>
      <c r="AE701">
        <f>IF(D$22="","",D$22)</f>
        <v>48</v>
      </c>
      <c r="AF701">
        <f>IF(E$22="","",E$22)</f>
        <v>9</v>
      </c>
      <c r="AG701">
        <f>IF(F$22="","",F$22)</f>
        <v>9</v>
      </c>
      <c r="AH701">
        <f>IF(G$22="","",G$22)</f>
        <v>0.18</v>
      </c>
      <c r="AI701">
        <f>IF(H$22="","",H$22)</f>
        <v>0.18</v>
      </c>
      <c r="AJ701">
        <f>IF(I$22="","",I$22)</f>
        <v>1.7999999999999998</v>
      </c>
      <c r="AK701">
        <f>IF(J$22="","",J$22)</f>
        <v>1.7999999999999998</v>
      </c>
      <c r="AL701">
        <f>IF(K$22="","",K$22)</f>
        <v>0.09</v>
      </c>
      <c r="AM701">
        <f>IF(L$22="","",L$22)</f>
        <v>0.18</v>
      </c>
      <c r="AN701">
        <f>IF(M$22="","",M$22)</f>
        <v>0.18</v>
      </c>
      <c r="AP701">
        <f>$B$16</f>
        <v>40</v>
      </c>
      <c r="AQ701">
        <f>$B$16</f>
        <v>40</v>
      </c>
      <c r="AR701">
        <f>$B$16</f>
        <v>40</v>
      </c>
      <c r="AS701">
        <f>$B$16</f>
        <v>40</v>
      </c>
      <c r="AT701">
        <f>$B$16</f>
        <v>40</v>
      </c>
      <c r="AU701">
        <f>$B$16</f>
        <v>40</v>
      </c>
      <c r="AV701">
        <f>$B$16</f>
        <v>40</v>
      </c>
      <c r="AW701">
        <f>$B$16</f>
        <v>40</v>
      </c>
      <c r="AX701">
        <f>$B$16</f>
        <v>40</v>
      </c>
      <c r="AY701">
        <f>$B$16</f>
        <v>40</v>
      </c>
      <c r="AZ701">
        <f>$B$16</f>
        <v>40</v>
      </c>
      <c r="BA701">
        <f>$B$16</f>
        <v>40</v>
      </c>
    </row>
    <row r="702">
      <c r="B702" t="str">
        <f>IF($A702="","",VLOOKUP($A702,DADOS!$F:$R,2,FALSE))</f>
        <v/>
      </c>
      <c r="C702" t="str">
        <f>IF($A702="","",VLOOKUP($A702,DADOS!$F:$R,3,FALSE))</f>
        <v/>
      </c>
      <c r="D702" t="str">
        <f>IF($A702="","",VLOOKUP($A702,DADOS!$F:$R,4,FALSE))</f>
        <v/>
      </c>
      <c r="E702" t="str">
        <f>IF($A702="","",VLOOKUP($A702,DADOS!$F:$R,5,FALSE))</f>
        <v/>
      </c>
      <c r="F702" t="str">
        <f>IF($A702="","",VLOOKUP($A702,DADOS!$F:$R,6,FALSE))</f>
        <v/>
      </c>
      <c r="G702" t="str">
        <f>IF($A702="","",VLOOKUP($A702,DADOS!$F:$R,7,FALSE))</f>
        <v/>
      </c>
      <c r="H702" t="str">
        <f>IF($A702="","",VLOOKUP($A702,DADOS!$F:$R,8,FALSE))</f>
        <v/>
      </c>
      <c r="I702" t="str">
        <f>IF($A702="","",VLOOKUP($A702,DADOS!$F:$R,9,FALSE))</f>
        <v/>
      </c>
      <c r="J702" t="str">
        <f>IF($A702="","",VLOOKUP($A702,DADOS!$F:$R,10,FALSE))</f>
        <v/>
      </c>
      <c r="K702" t="str">
        <f>IF($A702="","",VLOOKUP($A702,DADOS!$F:$R,11,FALSE))</f>
        <v/>
      </c>
      <c r="L702" t="str">
        <f>IF($A702="","",VLOOKUP($A702,DADOS!$F:$R,12,FALSE))</f>
        <v/>
      </c>
      <c r="M702" t="str">
        <f>IF($A702="","",VLOOKUP($A702,DADOS!$F:$R,13,FALSE))</f>
        <v/>
      </c>
      <c r="P702">
        <f>IF($B$23="","",$B$23)</f>
        <v>32</v>
      </c>
      <c r="Q702">
        <f>IF($C$23="","",$C$23)</f>
        <v>16</v>
      </c>
      <c r="R702">
        <f>IF($D$23="","",$D$23)</f>
        <v>32</v>
      </c>
      <c r="S702">
        <f>IF(E$23="","",E$23)</f>
        <v>6</v>
      </c>
      <c r="T702">
        <f>IF(F$23="","",F$23)</f>
        <v>6</v>
      </c>
      <c r="U702">
        <f>IF(G$23="","",G$23)</f>
        <v>0.12</v>
      </c>
      <c r="V702">
        <f>IF(H$23="","",H$23)</f>
        <v>0.12</v>
      </c>
      <c r="W702">
        <f>IF($B$23="","",$B$23)</f>
        <v>32</v>
      </c>
      <c r="X702">
        <f>IF($C$23="","",$C$23)</f>
        <v>16</v>
      </c>
      <c r="Y702">
        <f>IF($D$23="","",$D$23)</f>
        <v>32</v>
      </c>
      <c r="Z702">
        <f>IF(L$23="","",L$23)</f>
        <v>0.12</v>
      </c>
      <c r="AA702">
        <f>IF(M$23="","",M$23)</f>
        <v>0.12</v>
      </c>
      <c r="AC702">
        <f>IF(B$22="","",B$22)</f>
        <v>48</v>
      </c>
      <c r="AD702">
        <f>IF(C$22="","",C$22)</f>
        <v>24</v>
      </c>
      <c r="AE702">
        <f>IF(D$22="","",D$22)</f>
        <v>48</v>
      </c>
      <c r="AF702">
        <f>IF(E$22="","",E$22)</f>
        <v>9</v>
      </c>
      <c r="AG702">
        <f>IF(F$22="","",F$22)</f>
        <v>9</v>
      </c>
      <c r="AH702">
        <f>IF(G$22="","",G$22)</f>
        <v>0.18</v>
      </c>
      <c r="AI702">
        <f>IF(H$22="","",H$22)</f>
        <v>0.18</v>
      </c>
      <c r="AJ702">
        <f>IF(I$22="","",I$22)</f>
        <v>1.7999999999999998</v>
      </c>
      <c r="AK702">
        <f>IF(J$22="","",J$22)</f>
        <v>1.7999999999999998</v>
      </c>
      <c r="AL702">
        <f>IF(K$22="","",K$22)</f>
        <v>0.09</v>
      </c>
      <c r="AM702">
        <f>IF(L$22="","",L$22)</f>
        <v>0.18</v>
      </c>
      <c r="AN702">
        <f>IF(M$22="","",M$22)</f>
        <v>0.18</v>
      </c>
      <c r="AP702">
        <f>$B$16</f>
        <v>40</v>
      </c>
      <c r="AQ702">
        <f>$B$16</f>
        <v>40</v>
      </c>
      <c r="AR702">
        <f>$B$16</f>
        <v>40</v>
      </c>
      <c r="AS702">
        <f>$B$16</f>
        <v>40</v>
      </c>
      <c r="AT702">
        <f>$B$16</f>
        <v>40</v>
      </c>
      <c r="AU702">
        <f>$B$16</f>
        <v>40</v>
      </c>
      <c r="AV702">
        <f>$B$16</f>
        <v>40</v>
      </c>
      <c r="AW702">
        <f>$B$16</f>
        <v>40</v>
      </c>
      <c r="AX702">
        <f>$B$16</f>
        <v>40</v>
      </c>
      <c r="AY702">
        <f>$B$16</f>
        <v>40</v>
      </c>
      <c r="AZ702">
        <f>$B$16</f>
        <v>40</v>
      </c>
      <c r="BA702">
        <f>$B$16</f>
        <v>40</v>
      </c>
    </row>
    <row r="703">
      <c r="B703" t="str">
        <f>IF($A703="","",VLOOKUP($A703,DADOS!$F:$R,2,FALSE))</f>
        <v/>
      </c>
      <c r="C703" t="str">
        <f>IF($A703="","",VLOOKUP($A703,DADOS!$F:$R,3,FALSE))</f>
        <v/>
      </c>
      <c r="D703" t="str">
        <f>IF($A703="","",VLOOKUP($A703,DADOS!$F:$R,4,FALSE))</f>
        <v/>
      </c>
      <c r="E703" t="str">
        <f>IF($A703="","",VLOOKUP($A703,DADOS!$F:$R,5,FALSE))</f>
        <v/>
      </c>
      <c r="F703" t="str">
        <f>IF($A703="","",VLOOKUP($A703,DADOS!$F:$R,6,FALSE))</f>
        <v/>
      </c>
      <c r="G703" t="str">
        <f>IF($A703="","",VLOOKUP($A703,DADOS!$F:$R,7,FALSE))</f>
        <v/>
      </c>
      <c r="H703" t="str">
        <f>IF($A703="","",VLOOKUP($A703,DADOS!$F:$R,8,FALSE))</f>
        <v/>
      </c>
      <c r="I703" t="str">
        <f>IF($A703="","",VLOOKUP($A703,DADOS!$F:$R,9,FALSE))</f>
        <v/>
      </c>
      <c r="J703" t="str">
        <f>IF($A703="","",VLOOKUP($A703,DADOS!$F:$R,10,FALSE))</f>
        <v/>
      </c>
      <c r="K703" t="str">
        <f>IF($A703="","",VLOOKUP($A703,DADOS!$F:$R,11,FALSE))</f>
        <v/>
      </c>
      <c r="L703" t="str">
        <f>IF($A703="","",VLOOKUP($A703,DADOS!$F:$R,12,FALSE))</f>
        <v/>
      </c>
      <c r="M703" t="str">
        <f>IF($A703="","",VLOOKUP($A703,DADOS!$F:$R,13,FALSE))</f>
        <v/>
      </c>
      <c r="P703">
        <f>IF($B$23="","",$B$23)</f>
        <v>32</v>
      </c>
      <c r="Q703">
        <f>IF($C$23="","",$C$23)</f>
        <v>16</v>
      </c>
      <c r="R703">
        <f>IF($D$23="","",$D$23)</f>
        <v>32</v>
      </c>
      <c r="S703">
        <f>IF(E$23="","",E$23)</f>
        <v>6</v>
      </c>
      <c r="T703">
        <f>IF(F$23="","",F$23)</f>
        <v>6</v>
      </c>
      <c r="U703">
        <f>IF(G$23="","",G$23)</f>
        <v>0.12</v>
      </c>
      <c r="V703">
        <f>IF(H$23="","",H$23)</f>
        <v>0.12</v>
      </c>
      <c r="W703">
        <f>IF($B$23="","",$B$23)</f>
        <v>32</v>
      </c>
      <c r="X703">
        <f>IF($C$23="","",$C$23)</f>
        <v>16</v>
      </c>
      <c r="Y703">
        <f>IF($D$23="","",$D$23)</f>
        <v>32</v>
      </c>
      <c r="Z703">
        <f>IF(L$23="","",L$23)</f>
        <v>0.12</v>
      </c>
      <c r="AA703">
        <f>IF(M$23="","",M$23)</f>
        <v>0.12</v>
      </c>
      <c r="AC703">
        <f>IF(B$22="","",B$22)</f>
        <v>48</v>
      </c>
      <c r="AD703">
        <f>IF(C$22="","",C$22)</f>
        <v>24</v>
      </c>
      <c r="AE703">
        <f>IF(D$22="","",D$22)</f>
        <v>48</v>
      </c>
      <c r="AF703">
        <f>IF(E$22="","",E$22)</f>
        <v>9</v>
      </c>
      <c r="AG703">
        <f>IF(F$22="","",F$22)</f>
        <v>9</v>
      </c>
      <c r="AH703">
        <f>IF(G$22="","",G$22)</f>
        <v>0.18</v>
      </c>
      <c r="AI703">
        <f>IF(H$22="","",H$22)</f>
        <v>0.18</v>
      </c>
      <c r="AJ703">
        <f>IF(I$22="","",I$22)</f>
        <v>1.7999999999999998</v>
      </c>
      <c r="AK703">
        <f>IF(J$22="","",J$22)</f>
        <v>1.7999999999999998</v>
      </c>
      <c r="AL703">
        <f>IF(K$22="","",K$22)</f>
        <v>0.09</v>
      </c>
      <c r="AM703">
        <f>IF(L$22="","",L$22)</f>
        <v>0.18</v>
      </c>
      <c r="AN703">
        <f>IF(M$22="","",M$22)</f>
        <v>0.18</v>
      </c>
      <c r="AP703">
        <f>$B$16</f>
        <v>40</v>
      </c>
      <c r="AQ703">
        <f>$B$16</f>
        <v>40</v>
      </c>
      <c r="AR703">
        <f>$B$16</f>
        <v>40</v>
      </c>
      <c r="AS703">
        <f>$B$16</f>
        <v>40</v>
      </c>
      <c r="AT703">
        <f>$B$16</f>
        <v>40</v>
      </c>
      <c r="AU703">
        <f>$B$16</f>
        <v>40</v>
      </c>
      <c r="AV703">
        <f>$B$16</f>
        <v>40</v>
      </c>
      <c r="AW703">
        <f>$B$16</f>
        <v>40</v>
      </c>
      <c r="AX703">
        <f>$B$16</f>
        <v>40</v>
      </c>
      <c r="AY703">
        <f>$B$16</f>
        <v>40</v>
      </c>
      <c r="AZ703">
        <f>$B$16</f>
        <v>40</v>
      </c>
      <c r="BA703">
        <f>$B$16</f>
        <v>40</v>
      </c>
    </row>
    <row r="704">
      <c r="B704" t="str">
        <f>IF($A704="","",VLOOKUP($A704,DADOS!$F:$R,2,FALSE))</f>
        <v/>
      </c>
      <c r="C704" t="str">
        <f>IF($A704="","",VLOOKUP($A704,DADOS!$F:$R,3,FALSE))</f>
        <v/>
      </c>
      <c r="D704" t="str">
        <f>IF($A704="","",VLOOKUP($A704,DADOS!$F:$R,4,FALSE))</f>
        <v/>
      </c>
      <c r="E704" t="str">
        <f>IF($A704="","",VLOOKUP($A704,DADOS!$F:$R,5,FALSE))</f>
        <v/>
      </c>
      <c r="F704" t="str">
        <f>IF($A704="","",VLOOKUP($A704,DADOS!$F:$R,6,FALSE))</f>
        <v/>
      </c>
      <c r="G704" t="str">
        <f>IF($A704="","",VLOOKUP($A704,DADOS!$F:$R,7,FALSE))</f>
        <v/>
      </c>
      <c r="H704" t="str">
        <f>IF($A704="","",VLOOKUP($A704,DADOS!$F:$R,8,FALSE))</f>
        <v/>
      </c>
      <c r="I704" t="str">
        <f>IF($A704="","",VLOOKUP($A704,DADOS!$F:$R,9,FALSE))</f>
        <v/>
      </c>
      <c r="J704" t="str">
        <f>IF($A704="","",VLOOKUP($A704,DADOS!$F:$R,10,FALSE))</f>
        <v/>
      </c>
      <c r="K704" t="str">
        <f>IF($A704="","",VLOOKUP($A704,DADOS!$F:$R,11,FALSE))</f>
        <v/>
      </c>
      <c r="L704" t="str">
        <f>IF($A704="","",VLOOKUP($A704,DADOS!$F:$R,12,FALSE))</f>
        <v/>
      </c>
      <c r="M704" t="str">
        <f>IF($A704="","",VLOOKUP($A704,DADOS!$F:$R,13,FALSE))</f>
        <v/>
      </c>
      <c r="P704">
        <f>IF($B$23="","",$B$23)</f>
        <v>32</v>
      </c>
      <c r="Q704">
        <f>IF($C$23="","",$C$23)</f>
        <v>16</v>
      </c>
      <c r="R704">
        <f>IF($D$23="","",$D$23)</f>
        <v>32</v>
      </c>
      <c r="S704">
        <f>IF(E$23="","",E$23)</f>
        <v>6</v>
      </c>
      <c r="T704">
        <f>IF(F$23="","",F$23)</f>
        <v>6</v>
      </c>
      <c r="U704">
        <f>IF(G$23="","",G$23)</f>
        <v>0.12</v>
      </c>
      <c r="V704">
        <f>IF(H$23="","",H$23)</f>
        <v>0.12</v>
      </c>
      <c r="W704">
        <f>IF($B$23="","",$B$23)</f>
        <v>32</v>
      </c>
      <c r="X704">
        <f>IF($C$23="","",$C$23)</f>
        <v>16</v>
      </c>
      <c r="Y704">
        <f>IF($D$23="","",$D$23)</f>
        <v>32</v>
      </c>
      <c r="Z704">
        <f>IF(L$23="","",L$23)</f>
        <v>0.12</v>
      </c>
      <c r="AA704">
        <f>IF(M$23="","",M$23)</f>
        <v>0.12</v>
      </c>
      <c r="AC704">
        <f>IF(B$22="","",B$22)</f>
        <v>48</v>
      </c>
      <c r="AD704">
        <f>IF(C$22="","",C$22)</f>
        <v>24</v>
      </c>
      <c r="AE704">
        <f>IF(D$22="","",D$22)</f>
        <v>48</v>
      </c>
      <c r="AF704">
        <f>IF(E$22="","",E$22)</f>
        <v>9</v>
      </c>
      <c r="AG704">
        <f>IF(F$22="","",F$22)</f>
        <v>9</v>
      </c>
      <c r="AH704">
        <f>IF(G$22="","",G$22)</f>
        <v>0.18</v>
      </c>
      <c r="AI704">
        <f>IF(H$22="","",H$22)</f>
        <v>0.18</v>
      </c>
      <c r="AJ704">
        <f>IF(I$22="","",I$22)</f>
        <v>1.7999999999999998</v>
      </c>
      <c r="AK704">
        <f>IF(J$22="","",J$22)</f>
        <v>1.7999999999999998</v>
      </c>
      <c r="AL704">
        <f>IF(K$22="","",K$22)</f>
        <v>0.09</v>
      </c>
      <c r="AM704">
        <f>IF(L$22="","",L$22)</f>
        <v>0.18</v>
      </c>
      <c r="AN704">
        <f>IF(M$22="","",M$22)</f>
        <v>0.18</v>
      </c>
      <c r="AP704">
        <f>$B$16</f>
        <v>40</v>
      </c>
      <c r="AQ704">
        <f>$B$16</f>
        <v>40</v>
      </c>
      <c r="AR704">
        <f>$B$16</f>
        <v>40</v>
      </c>
      <c r="AS704">
        <f>$B$16</f>
        <v>40</v>
      </c>
      <c r="AT704">
        <f>$B$16</f>
        <v>40</v>
      </c>
      <c r="AU704">
        <f>$B$16</f>
        <v>40</v>
      </c>
      <c r="AV704">
        <f>$B$16</f>
        <v>40</v>
      </c>
      <c r="AW704">
        <f>$B$16</f>
        <v>40</v>
      </c>
      <c r="AX704">
        <f>$B$16</f>
        <v>40</v>
      </c>
      <c r="AY704">
        <f>$B$16</f>
        <v>40</v>
      </c>
      <c r="AZ704">
        <f>$B$16</f>
        <v>40</v>
      </c>
      <c r="BA704">
        <f>$B$16</f>
        <v>40</v>
      </c>
    </row>
    <row r="705">
      <c r="B705" t="str">
        <f>IF($A705="","",VLOOKUP($A705,DADOS!$F:$R,2,FALSE))</f>
        <v/>
      </c>
      <c r="C705" t="str">
        <f>IF($A705="","",VLOOKUP($A705,DADOS!$F:$R,3,FALSE))</f>
        <v/>
      </c>
      <c r="D705" t="str">
        <f>IF($A705="","",VLOOKUP($A705,DADOS!$F:$R,4,FALSE))</f>
        <v/>
      </c>
      <c r="E705" t="str">
        <f>IF($A705="","",VLOOKUP($A705,DADOS!$F:$R,5,FALSE))</f>
        <v/>
      </c>
      <c r="F705" t="str">
        <f>IF($A705="","",VLOOKUP($A705,DADOS!$F:$R,6,FALSE))</f>
        <v/>
      </c>
      <c r="G705" t="str">
        <f>IF($A705="","",VLOOKUP($A705,DADOS!$F:$R,7,FALSE))</f>
        <v/>
      </c>
      <c r="H705" t="str">
        <f>IF($A705="","",VLOOKUP($A705,DADOS!$F:$R,8,FALSE))</f>
        <v/>
      </c>
      <c r="I705" t="str">
        <f>IF($A705="","",VLOOKUP($A705,DADOS!$F:$R,9,FALSE))</f>
        <v/>
      </c>
      <c r="J705" t="str">
        <f>IF($A705="","",VLOOKUP($A705,DADOS!$F:$R,10,FALSE))</f>
        <v/>
      </c>
      <c r="K705" t="str">
        <f>IF($A705="","",VLOOKUP($A705,DADOS!$F:$R,11,FALSE))</f>
        <v/>
      </c>
      <c r="L705" t="str">
        <f>IF($A705="","",VLOOKUP($A705,DADOS!$F:$R,12,FALSE))</f>
        <v/>
      </c>
      <c r="M705" t="str">
        <f>IF($A705="","",VLOOKUP($A705,DADOS!$F:$R,13,FALSE))</f>
        <v/>
      </c>
      <c r="P705">
        <f>IF($B$23="","",$B$23)</f>
        <v>32</v>
      </c>
      <c r="Q705">
        <f>IF($C$23="","",$C$23)</f>
        <v>16</v>
      </c>
      <c r="R705">
        <f>IF($D$23="","",$D$23)</f>
        <v>32</v>
      </c>
      <c r="S705">
        <f>IF(E$23="","",E$23)</f>
        <v>6</v>
      </c>
      <c r="T705">
        <f>IF(F$23="","",F$23)</f>
        <v>6</v>
      </c>
      <c r="U705">
        <f>IF(G$23="","",G$23)</f>
        <v>0.12</v>
      </c>
      <c r="V705">
        <f>IF(H$23="","",H$23)</f>
        <v>0.12</v>
      </c>
      <c r="W705">
        <f>IF($B$23="","",$B$23)</f>
        <v>32</v>
      </c>
      <c r="X705">
        <f>IF($C$23="","",$C$23)</f>
        <v>16</v>
      </c>
      <c r="Y705">
        <f>IF($D$23="","",$D$23)</f>
        <v>32</v>
      </c>
      <c r="Z705">
        <f>IF(L$23="","",L$23)</f>
        <v>0.12</v>
      </c>
      <c r="AA705">
        <f>IF(M$23="","",M$23)</f>
        <v>0.12</v>
      </c>
      <c r="AC705">
        <f>IF(B$22="","",B$22)</f>
        <v>48</v>
      </c>
      <c r="AD705">
        <f>IF(C$22="","",C$22)</f>
        <v>24</v>
      </c>
      <c r="AE705">
        <f>IF(D$22="","",D$22)</f>
        <v>48</v>
      </c>
      <c r="AF705">
        <f>IF(E$22="","",E$22)</f>
        <v>9</v>
      </c>
      <c r="AG705">
        <f>IF(F$22="","",F$22)</f>
        <v>9</v>
      </c>
      <c r="AH705">
        <f>IF(G$22="","",G$22)</f>
        <v>0.18</v>
      </c>
      <c r="AI705">
        <f>IF(H$22="","",H$22)</f>
        <v>0.18</v>
      </c>
      <c r="AJ705">
        <f>IF(I$22="","",I$22)</f>
        <v>1.7999999999999998</v>
      </c>
      <c r="AK705">
        <f>IF(J$22="","",J$22)</f>
        <v>1.7999999999999998</v>
      </c>
      <c r="AL705">
        <f>IF(K$22="","",K$22)</f>
        <v>0.09</v>
      </c>
      <c r="AM705">
        <f>IF(L$22="","",L$22)</f>
        <v>0.18</v>
      </c>
      <c r="AN705">
        <f>IF(M$22="","",M$22)</f>
        <v>0.18</v>
      </c>
      <c r="AP705">
        <f>$B$16</f>
        <v>40</v>
      </c>
      <c r="AQ705">
        <f>$B$16</f>
        <v>40</v>
      </c>
      <c r="AR705">
        <f>$B$16</f>
        <v>40</v>
      </c>
      <c r="AS705">
        <f>$B$16</f>
        <v>40</v>
      </c>
      <c r="AT705">
        <f>$B$16</f>
        <v>40</v>
      </c>
      <c r="AU705">
        <f>$B$16</f>
        <v>40</v>
      </c>
      <c r="AV705">
        <f>$B$16</f>
        <v>40</v>
      </c>
      <c r="AW705">
        <f>$B$16</f>
        <v>40</v>
      </c>
      <c r="AX705">
        <f>$B$16</f>
        <v>40</v>
      </c>
      <c r="AY705">
        <f>$B$16</f>
        <v>40</v>
      </c>
      <c r="AZ705">
        <f>$B$16</f>
        <v>40</v>
      </c>
      <c r="BA705">
        <f>$B$16</f>
        <v>40</v>
      </c>
    </row>
    <row r="706">
      <c r="B706" t="str">
        <f>IF($A706="","",VLOOKUP($A706,DADOS!$F:$R,2,FALSE))</f>
        <v/>
      </c>
      <c r="C706" t="str">
        <f>IF($A706="","",VLOOKUP($A706,DADOS!$F:$R,3,FALSE))</f>
        <v/>
      </c>
      <c r="D706" t="str">
        <f>IF($A706="","",VLOOKUP($A706,DADOS!$F:$R,4,FALSE))</f>
        <v/>
      </c>
      <c r="E706" t="str">
        <f>IF($A706="","",VLOOKUP($A706,DADOS!$F:$R,5,FALSE))</f>
        <v/>
      </c>
      <c r="F706" t="str">
        <f>IF($A706="","",VLOOKUP($A706,DADOS!$F:$R,6,FALSE))</f>
        <v/>
      </c>
      <c r="G706" t="str">
        <f>IF($A706="","",VLOOKUP($A706,DADOS!$F:$R,7,FALSE))</f>
        <v/>
      </c>
      <c r="H706" t="str">
        <f>IF($A706="","",VLOOKUP($A706,DADOS!$F:$R,8,FALSE))</f>
        <v/>
      </c>
      <c r="I706" t="str">
        <f>IF($A706="","",VLOOKUP($A706,DADOS!$F:$R,9,FALSE))</f>
        <v/>
      </c>
      <c r="J706" t="str">
        <f>IF($A706="","",VLOOKUP($A706,DADOS!$F:$R,10,FALSE))</f>
        <v/>
      </c>
      <c r="K706" t="str">
        <f>IF($A706="","",VLOOKUP($A706,DADOS!$F:$R,11,FALSE))</f>
        <v/>
      </c>
      <c r="L706" t="str">
        <f>IF($A706="","",VLOOKUP($A706,DADOS!$F:$R,12,FALSE))</f>
        <v/>
      </c>
      <c r="M706" t="str">
        <f>IF($A706="","",VLOOKUP($A706,DADOS!$F:$R,13,FALSE))</f>
        <v/>
      </c>
      <c r="P706">
        <f>IF($B$23="","",$B$23)</f>
        <v>32</v>
      </c>
      <c r="Q706">
        <f>IF($C$23="","",$C$23)</f>
        <v>16</v>
      </c>
      <c r="R706">
        <f>IF($D$23="","",$D$23)</f>
        <v>32</v>
      </c>
      <c r="S706">
        <f>IF(E$23="","",E$23)</f>
        <v>6</v>
      </c>
      <c r="T706">
        <f>IF(F$23="","",F$23)</f>
        <v>6</v>
      </c>
      <c r="U706">
        <f>IF(G$23="","",G$23)</f>
        <v>0.12</v>
      </c>
      <c r="V706">
        <f>IF(H$23="","",H$23)</f>
        <v>0.12</v>
      </c>
      <c r="W706">
        <f>IF($B$23="","",$B$23)</f>
        <v>32</v>
      </c>
      <c r="X706">
        <f>IF($C$23="","",$C$23)</f>
        <v>16</v>
      </c>
      <c r="Y706">
        <f>IF($D$23="","",$D$23)</f>
        <v>32</v>
      </c>
      <c r="Z706">
        <f>IF(L$23="","",L$23)</f>
        <v>0.12</v>
      </c>
      <c r="AA706">
        <f>IF(M$23="","",M$23)</f>
        <v>0.12</v>
      </c>
      <c r="AC706">
        <f>IF(B$22="","",B$22)</f>
        <v>48</v>
      </c>
      <c r="AD706">
        <f>IF(C$22="","",C$22)</f>
        <v>24</v>
      </c>
      <c r="AE706">
        <f>IF(D$22="","",D$22)</f>
        <v>48</v>
      </c>
      <c r="AF706">
        <f>IF(E$22="","",E$22)</f>
        <v>9</v>
      </c>
      <c r="AG706">
        <f>IF(F$22="","",F$22)</f>
        <v>9</v>
      </c>
      <c r="AH706">
        <f>IF(G$22="","",G$22)</f>
        <v>0.18</v>
      </c>
      <c r="AI706">
        <f>IF(H$22="","",H$22)</f>
        <v>0.18</v>
      </c>
      <c r="AJ706">
        <f>IF(I$22="","",I$22)</f>
        <v>1.7999999999999998</v>
      </c>
      <c r="AK706">
        <f>IF(J$22="","",J$22)</f>
        <v>1.7999999999999998</v>
      </c>
      <c r="AL706">
        <f>IF(K$22="","",K$22)</f>
        <v>0.09</v>
      </c>
      <c r="AM706">
        <f>IF(L$22="","",L$22)</f>
        <v>0.18</v>
      </c>
      <c r="AN706">
        <f>IF(M$22="","",M$22)</f>
        <v>0.18</v>
      </c>
      <c r="AP706">
        <f>$B$16</f>
        <v>40</v>
      </c>
      <c r="AQ706">
        <f>$B$16</f>
        <v>40</v>
      </c>
      <c r="AR706">
        <f>$B$16</f>
        <v>40</v>
      </c>
      <c r="AS706">
        <f>$B$16</f>
        <v>40</v>
      </c>
      <c r="AT706">
        <f>$B$16</f>
        <v>40</v>
      </c>
      <c r="AU706">
        <f>$B$16</f>
        <v>40</v>
      </c>
      <c r="AV706">
        <f>$B$16</f>
        <v>40</v>
      </c>
      <c r="AW706">
        <f>$B$16</f>
        <v>40</v>
      </c>
      <c r="AX706">
        <f>$B$16</f>
        <v>40</v>
      </c>
      <c r="AY706">
        <f>$B$16</f>
        <v>40</v>
      </c>
      <c r="AZ706">
        <f>$B$16</f>
        <v>40</v>
      </c>
      <c r="BA706">
        <f>$B$16</f>
        <v>40</v>
      </c>
    </row>
    <row r="707">
      <c r="B707" t="str">
        <f>IF($A707="","",VLOOKUP($A707,DADOS!$F:$R,2,FALSE))</f>
        <v/>
      </c>
      <c r="C707" t="str">
        <f>IF($A707="","",VLOOKUP($A707,DADOS!$F:$R,3,FALSE))</f>
        <v/>
      </c>
      <c r="D707" t="str">
        <f>IF($A707="","",VLOOKUP($A707,DADOS!$F:$R,4,FALSE))</f>
        <v/>
      </c>
      <c r="E707" t="str">
        <f>IF($A707="","",VLOOKUP($A707,DADOS!$F:$R,5,FALSE))</f>
        <v/>
      </c>
      <c r="F707" t="str">
        <f>IF($A707="","",VLOOKUP($A707,DADOS!$F:$R,6,FALSE))</f>
        <v/>
      </c>
      <c r="G707" t="str">
        <f>IF($A707="","",VLOOKUP($A707,DADOS!$F:$R,7,FALSE))</f>
        <v/>
      </c>
      <c r="H707" t="str">
        <f>IF($A707="","",VLOOKUP($A707,DADOS!$F:$R,8,FALSE))</f>
        <v/>
      </c>
      <c r="I707" t="str">
        <f>IF($A707="","",VLOOKUP($A707,DADOS!$F:$R,9,FALSE))</f>
        <v/>
      </c>
      <c r="J707" t="str">
        <f>IF($A707="","",VLOOKUP($A707,DADOS!$F:$R,10,FALSE))</f>
        <v/>
      </c>
      <c r="K707" t="str">
        <f>IF($A707="","",VLOOKUP($A707,DADOS!$F:$R,11,FALSE))</f>
        <v/>
      </c>
      <c r="L707" t="str">
        <f>IF($A707="","",VLOOKUP($A707,DADOS!$F:$R,12,FALSE))</f>
        <v/>
      </c>
      <c r="M707" t="str">
        <f>IF($A707="","",VLOOKUP($A707,DADOS!$F:$R,13,FALSE))</f>
        <v/>
      </c>
      <c r="P707">
        <f>IF($B$23="","",$B$23)</f>
        <v>32</v>
      </c>
      <c r="Q707">
        <f>IF($C$23="","",$C$23)</f>
        <v>16</v>
      </c>
      <c r="R707">
        <f>IF($D$23="","",$D$23)</f>
        <v>32</v>
      </c>
      <c r="S707">
        <f>IF(E$23="","",E$23)</f>
        <v>6</v>
      </c>
      <c r="T707">
        <f>IF(F$23="","",F$23)</f>
        <v>6</v>
      </c>
      <c r="U707">
        <f>IF(G$23="","",G$23)</f>
        <v>0.12</v>
      </c>
      <c r="V707">
        <f>IF(H$23="","",H$23)</f>
        <v>0.12</v>
      </c>
      <c r="W707">
        <f>IF($B$23="","",$B$23)</f>
        <v>32</v>
      </c>
      <c r="X707">
        <f>IF($C$23="","",$C$23)</f>
        <v>16</v>
      </c>
      <c r="Y707">
        <f>IF($D$23="","",$D$23)</f>
        <v>32</v>
      </c>
      <c r="Z707">
        <f>IF(L$23="","",L$23)</f>
        <v>0.12</v>
      </c>
      <c r="AA707">
        <f>IF(M$23="","",M$23)</f>
        <v>0.12</v>
      </c>
      <c r="AC707">
        <f>IF(B$22="","",B$22)</f>
        <v>48</v>
      </c>
      <c r="AD707">
        <f>IF(C$22="","",C$22)</f>
        <v>24</v>
      </c>
      <c r="AE707">
        <f>IF(D$22="","",D$22)</f>
        <v>48</v>
      </c>
      <c r="AF707">
        <f>IF(E$22="","",E$22)</f>
        <v>9</v>
      </c>
      <c r="AG707">
        <f>IF(F$22="","",F$22)</f>
        <v>9</v>
      </c>
      <c r="AH707">
        <f>IF(G$22="","",G$22)</f>
        <v>0.18</v>
      </c>
      <c r="AI707">
        <f>IF(H$22="","",H$22)</f>
        <v>0.18</v>
      </c>
      <c r="AJ707">
        <f>IF(I$22="","",I$22)</f>
        <v>1.7999999999999998</v>
      </c>
      <c r="AK707">
        <f>IF(J$22="","",J$22)</f>
        <v>1.7999999999999998</v>
      </c>
      <c r="AL707">
        <f>IF(K$22="","",K$22)</f>
        <v>0.09</v>
      </c>
      <c r="AM707">
        <f>IF(L$22="","",L$22)</f>
        <v>0.18</v>
      </c>
      <c r="AN707">
        <f>IF(M$22="","",M$22)</f>
        <v>0.18</v>
      </c>
      <c r="AP707">
        <f>$B$16</f>
        <v>40</v>
      </c>
      <c r="AQ707">
        <f>$B$16</f>
        <v>40</v>
      </c>
      <c r="AR707">
        <f>$B$16</f>
        <v>40</v>
      </c>
      <c r="AS707">
        <f>$B$16</f>
        <v>40</v>
      </c>
      <c r="AT707">
        <f>$B$16</f>
        <v>40</v>
      </c>
      <c r="AU707">
        <f>$B$16</f>
        <v>40</v>
      </c>
      <c r="AV707">
        <f>$B$16</f>
        <v>40</v>
      </c>
      <c r="AW707">
        <f>$B$16</f>
        <v>40</v>
      </c>
      <c r="AX707">
        <f>$B$16</f>
        <v>40</v>
      </c>
      <c r="AY707">
        <f>$B$16</f>
        <v>40</v>
      </c>
      <c r="AZ707">
        <f>$B$16</f>
        <v>40</v>
      </c>
      <c r="BA707">
        <f>$B$16</f>
        <v>40</v>
      </c>
    </row>
    <row r="708">
      <c r="B708" t="str">
        <f>IF($A708="","",VLOOKUP($A708,DADOS!$F:$R,2,FALSE))</f>
        <v/>
      </c>
      <c r="C708" t="str">
        <f>IF($A708="","",VLOOKUP($A708,DADOS!$F:$R,3,FALSE))</f>
        <v/>
      </c>
      <c r="D708" t="str">
        <f>IF($A708="","",VLOOKUP($A708,DADOS!$F:$R,4,FALSE))</f>
        <v/>
      </c>
      <c r="E708" t="str">
        <f>IF($A708="","",VLOOKUP($A708,DADOS!$F:$R,5,FALSE))</f>
        <v/>
      </c>
      <c r="F708" t="str">
        <f>IF($A708="","",VLOOKUP($A708,DADOS!$F:$R,6,FALSE))</f>
        <v/>
      </c>
      <c r="G708" t="str">
        <f>IF($A708="","",VLOOKUP($A708,DADOS!$F:$R,7,FALSE))</f>
        <v/>
      </c>
      <c r="H708" t="str">
        <f>IF($A708="","",VLOOKUP($A708,DADOS!$F:$R,8,FALSE))</f>
        <v/>
      </c>
      <c r="I708" t="str">
        <f>IF($A708="","",VLOOKUP($A708,DADOS!$F:$R,9,FALSE))</f>
        <v/>
      </c>
      <c r="J708" t="str">
        <f>IF($A708="","",VLOOKUP($A708,DADOS!$F:$R,10,FALSE))</f>
        <v/>
      </c>
      <c r="K708" t="str">
        <f>IF($A708="","",VLOOKUP($A708,DADOS!$F:$R,11,FALSE))</f>
        <v/>
      </c>
      <c r="L708" t="str">
        <f>IF($A708="","",VLOOKUP($A708,DADOS!$F:$R,12,FALSE))</f>
        <v/>
      </c>
      <c r="M708" t="str">
        <f>IF($A708="","",VLOOKUP($A708,DADOS!$F:$R,13,FALSE))</f>
        <v/>
      </c>
      <c r="P708">
        <f>IF($B$23="","",$B$23)</f>
        <v>32</v>
      </c>
      <c r="Q708">
        <f>IF($C$23="","",$C$23)</f>
        <v>16</v>
      </c>
      <c r="R708">
        <f>IF($D$23="","",$D$23)</f>
        <v>32</v>
      </c>
      <c r="S708">
        <f>IF(E$23="","",E$23)</f>
        <v>6</v>
      </c>
      <c r="T708">
        <f>IF(F$23="","",F$23)</f>
        <v>6</v>
      </c>
      <c r="U708">
        <f>IF(G$23="","",G$23)</f>
        <v>0.12</v>
      </c>
      <c r="V708">
        <f>IF(H$23="","",H$23)</f>
        <v>0.12</v>
      </c>
      <c r="W708">
        <f>IF($B$23="","",$B$23)</f>
        <v>32</v>
      </c>
      <c r="X708">
        <f>IF($C$23="","",$C$23)</f>
        <v>16</v>
      </c>
      <c r="Y708">
        <f>IF($D$23="","",$D$23)</f>
        <v>32</v>
      </c>
      <c r="Z708">
        <f>IF(L$23="","",L$23)</f>
        <v>0.12</v>
      </c>
      <c r="AA708">
        <f>IF(M$23="","",M$23)</f>
        <v>0.12</v>
      </c>
      <c r="AC708">
        <f>IF(B$22="","",B$22)</f>
        <v>48</v>
      </c>
      <c r="AD708">
        <f>IF(C$22="","",C$22)</f>
        <v>24</v>
      </c>
      <c r="AE708">
        <f>IF(D$22="","",D$22)</f>
        <v>48</v>
      </c>
      <c r="AF708">
        <f>IF(E$22="","",E$22)</f>
        <v>9</v>
      </c>
      <c r="AG708">
        <f>IF(F$22="","",F$22)</f>
        <v>9</v>
      </c>
      <c r="AH708">
        <f>IF(G$22="","",G$22)</f>
        <v>0.18</v>
      </c>
      <c r="AI708">
        <f>IF(H$22="","",H$22)</f>
        <v>0.18</v>
      </c>
      <c r="AJ708">
        <f>IF(I$22="","",I$22)</f>
        <v>1.7999999999999998</v>
      </c>
      <c r="AK708">
        <f>IF(J$22="","",J$22)</f>
        <v>1.7999999999999998</v>
      </c>
      <c r="AL708">
        <f>IF(K$22="","",K$22)</f>
        <v>0.09</v>
      </c>
      <c r="AM708">
        <f>IF(L$22="","",L$22)</f>
        <v>0.18</v>
      </c>
      <c r="AN708">
        <f>IF(M$22="","",M$22)</f>
        <v>0.18</v>
      </c>
      <c r="AP708">
        <f>$B$16</f>
        <v>40</v>
      </c>
      <c r="AQ708">
        <f>$B$16</f>
        <v>40</v>
      </c>
      <c r="AR708">
        <f>$B$16</f>
        <v>40</v>
      </c>
      <c r="AS708">
        <f>$B$16</f>
        <v>40</v>
      </c>
      <c r="AT708">
        <f>$B$16</f>
        <v>40</v>
      </c>
      <c r="AU708">
        <f>$B$16</f>
        <v>40</v>
      </c>
      <c r="AV708">
        <f>$B$16</f>
        <v>40</v>
      </c>
      <c r="AW708">
        <f>$B$16</f>
        <v>40</v>
      </c>
      <c r="AX708">
        <f>$B$16</f>
        <v>40</v>
      </c>
      <c r="AY708">
        <f>$B$16</f>
        <v>40</v>
      </c>
      <c r="AZ708">
        <f>$B$16</f>
        <v>40</v>
      </c>
      <c r="BA708">
        <f>$B$16</f>
        <v>40</v>
      </c>
    </row>
    <row r="709">
      <c r="B709" t="str">
        <f>IF($A709="","",VLOOKUP($A709,DADOS!$F:$R,2,FALSE))</f>
        <v/>
      </c>
      <c r="C709" t="str">
        <f>IF($A709="","",VLOOKUP($A709,DADOS!$F:$R,3,FALSE))</f>
        <v/>
      </c>
      <c r="D709" t="str">
        <f>IF($A709="","",VLOOKUP($A709,DADOS!$F:$R,4,FALSE))</f>
        <v/>
      </c>
      <c r="E709" t="str">
        <f>IF($A709="","",VLOOKUP($A709,DADOS!$F:$R,5,FALSE))</f>
        <v/>
      </c>
      <c r="F709" t="str">
        <f>IF($A709="","",VLOOKUP($A709,DADOS!$F:$R,6,FALSE))</f>
        <v/>
      </c>
      <c r="G709" t="str">
        <f>IF($A709="","",VLOOKUP($A709,DADOS!$F:$R,7,FALSE))</f>
        <v/>
      </c>
      <c r="H709" t="str">
        <f>IF($A709="","",VLOOKUP($A709,DADOS!$F:$R,8,FALSE))</f>
        <v/>
      </c>
      <c r="I709" t="str">
        <f>IF($A709="","",VLOOKUP($A709,DADOS!$F:$R,9,FALSE))</f>
        <v/>
      </c>
      <c r="J709" t="str">
        <f>IF($A709="","",VLOOKUP($A709,DADOS!$F:$R,10,FALSE))</f>
        <v/>
      </c>
      <c r="K709" t="str">
        <f>IF($A709="","",VLOOKUP($A709,DADOS!$F:$R,11,FALSE))</f>
        <v/>
      </c>
      <c r="L709" t="str">
        <f>IF($A709="","",VLOOKUP($A709,DADOS!$F:$R,12,FALSE))</f>
        <v/>
      </c>
      <c r="M709" t="str">
        <f>IF($A709="","",VLOOKUP($A709,DADOS!$F:$R,13,FALSE))</f>
        <v/>
      </c>
      <c r="P709">
        <f>IF($B$23="","",$B$23)</f>
        <v>32</v>
      </c>
      <c r="Q709">
        <f>IF($C$23="","",$C$23)</f>
        <v>16</v>
      </c>
      <c r="R709">
        <f>IF($D$23="","",$D$23)</f>
        <v>32</v>
      </c>
      <c r="S709">
        <f>IF(E$23="","",E$23)</f>
        <v>6</v>
      </c>
      <c r="T709">
        <f>IF(F$23="","",F$23)</f>
        <v>6</v>
      </c>
      <c r="U709">
        <f>IF(G$23="","",G$23)</f>
        <v>0.12</v>
      </c>
      <c r="V709">
        <f>IF(H$23="","",H$23)</f>
        <v>0.12</v>
      </c>
      <c r="W709">
        <f>IF($B$23="","",$B$23)</f>
        <v>32</v>
      </c>
      <c r="X709">
        <f>IF($C$23="","",$C$23)</f>
        <v>16</v>
      </c>
      <c r="Y709">
        <f>IF($D$23="","",$D$23)</f>
        <v>32</v>
      </c>
      <c r="Z709">
        <f>IF(L$23="","",L$23)</f>
        <v>0.12</v>
      </c>
      <c r="AA709">
        <f>IF(M$23="","",M$23)</f>
        <v>0.12</v>
      </c>
      <c r="AC709">
        <f>IF(B$22="","",B$22)</f>
        <v>48</v>
      </c>
      <c r="AD709">
        <f>IF(C$22="","",C$22)</f>
        <v>24</v>
      </c>
      <c r="AE709">
        <f>IF(D$22="","",D$22)</f>
        <v>48</v>
      </c>
      <c r="AF709">
        <f>IF(E$22="","",E$22)</f>
        <v>9</v>
      </c>
      <c r="AG709">
        <f>IF(F$22="","",F$22)</f>
        <v>9</v>
      </c>
      <c r="AH709">
        <f>IF(G$22="","",G$22)</f>
        <v>0.18</v>
      </c>
      <c r="AI709">
        <f>IF(H$22="","",H$22)</f>
        <v>0.18</v>
      </c>
      <c r="AJ709">
        <f>IF(I$22="","",I$22)</f>
        <v>1.7999999999999998</v>
      </c>
      <c r="AK709">
        <f>IF(J$22="","",J$22)</f>
        <v>1.7999999999999998</v>
      </c>
      <c r="AL709">
        <f>IF(K$22="","",K$22)</f>
        <v>0.09</v>
      </c>
      <c r="AM709">
        <f>IF(L$22="","",L$22)</f>
        <v>0.18</v>
      </c>
      <c r="AN709">
        <f>IF(M$22="","",M$22)</f>
        <v>0.18</v>
      </c>
      <c r="AP709">
        <f>$B$16</f>
        <v>40</v>
      </c>
      <c r="AQ709">
        <f>$B$16</f>
        <v>40</v>
      </c>
      <c r="AR709">
        <f>$B$16</f>
        <v>40</v>
      </c>
      <c r="AS709">
        <f>$B$16</f>
        <v>40</v>
      </c>
      <c r="AT709">
        <f>$B$16</f>
        <v>40</v>
      </c>
      <c r="AU709">
        <f>$B$16</f>
        <v>40</v>
      </c>
      <c r="AV709">
        <f>$B$16</f>
        <v>40</v>
      </c>
      <c r="AW709">
        <f>$B$16</f>
        <v>40</v>
      </c>
      <c r="AX709">
        <f>$B$16</f>
        <v>40</v>
      </c>
      <c r="AY709">
        <f>$B$16</f>
        <v>40</v>
      </c>
      <c r="AZ709">
        <f>$B$16</f>
        <v>40</v>
      </c>
      <c r="BA709">
        <f>$B$16</f>
        <v>40</v>
      </c>
    </row>
    <row r="710">
      <c r="B710" t="str">
        <f>IF($A710="","",VLOOKUP($A710,DADOS!$F:$R,2,FALSE))</f>
        <v/>
      </c>
      <c r="C710" t="str">
        <f>IF($A710="","",VLOOKUP($A710,DADOS!$F:$R,3,FALSE))</f>
        <v/>
      </c>
      <c r="D710" t="str">
        <f>IF($A710="","",VLOOKUP($A710,DADOS!$F:$R,4,FALSE))</f>
        <v/>
      </c>
      <c r="E710" t="str">
        <f>IF($A710="","",VLOOKUP($A710,DADOS!$F:$R,5,FALSE))</f>
        <v/>
      </c>
      <c r="F710" t="str">
        <f>IF($A710="","",VLOOKUP($A710,DADOS!$F:$R,6,FALSE))</f>
        <v/>
      </c>
      <c r="G710" t="str">
        <f>IF($A710="","",VLOOKUP($A710,DADOS!$F:$R,7,FALSE))</f>
        <v/>
      </c>
      <c r="H710" t="str">
        <f>IF($A710="","",VLOOKUP($A710,DADOS!$F:$R,8,FALSE))</f>
        <v/>
      </c>
      <c r="I710" t="str">
        <f>IF($A710="","",VLOOKUP($A710,DADOS!$F:$R,9,FALSE))</f>
        <v/>
      </c>
      <c r="J710" t="str">
        <f>IF($A710="","",VLOOKUP($A710,DADOS!$F:$R,10,FALSE))</f>
        <v/>
      </c>
      <c r="K710" t="str">
        <f>IF($A710="","",VLOOKUP($A710,DADOS!$F:$R,11,FALSE))</f>
        <v/>
      </c>
      <c r="L710" t="str">
        <f>IF($A710="","",VLOOKUP($A710,DADOS!$F:$R,12,FALSE))</f>
        <v/>
      </c>
      <c r="M710" t="str">
        <f>IF($A710="","",VLOOKUP($A710,DADOS!$F:$R,13,FALSE))</f>
        <v/>
      </c>
      <c r="P710">
        <f>IF($B$23="","",$B$23)</f>
        <v>32</v>
      </c>
      <c r="Q710">
        <f>IF($C$23="","",$C$23)</f>
        <v>16</v>
      </c>
      <c r="R710">
        <f>IF($D$23="","",$D$23)</f>
        <v>32</v>
      </c>
      <c r="S710">
        <f>IF(E$23="","",E$23)</f>
        <v>6</v>
      </c>
      <c r="T710">
        <f>IF(F$23="","",F$23)</f>
        <v>6</v>
      </c>
      <c r="U710">
        <f>IF(G$23="","",G$23)</f>
        <v>0.12</v>
      </c>
      <c r="V710">
        <f>IF(H$23="","",H$23)</f>
        <v>0.12</v>
      </c>
      <c r="W710">
        <f>IF($B$23="","",$B$23)</f>
        <v>32</v>
      </c>
      <c r="X710">
        <f>IF($C$23="","",$C$23)</f>
        <v>16</v>
      </c>
      <c r="Y710">
        <f>IF($D$23="","",$D$23)</f>
        <v>32</v>
      </c>
      <c r="Z710">
        <f>IF(L$23="","",L$23)</f>
        <v>0.12</v>
      </c>
      <c r="AA710">
        <f>IF(M$23="","",M$23)</f>
        <v>0.12</v>
      </c>
      <c r="AC710">
        <f>IF(B$22="","",B$22)</f>
        <v>48</v>
      </c>
      <c r="AD710">
        <f>IF(C$22="","",C$22)</f>
        <v>24</v>
      </c>
      <c r="AE710">
        <f>IF(D$22="","",D$22)</f>
        <v>48</v>
      </c>
      <c r="AF710">
        <f>IF(E$22="","",E$22)</f>
        <v>9</v>
      </c>
      <c r="AG710">
        <f>IF(F$22="","",F$22)</f>
        <v>9</v>
      </c>
      <c r="AH710">
        <f>IF(G$22="","",G$22)</f>
        <v>0.18</v>
      </c>
      <c r="AI710">
        <f>IF(H$22="","",H$22)</f>
        <v>0.18</v>
      </c>
      <c r="AJ710">
        <f>IF(I$22="","",I$22)</f>
        <v>1.7999999999999998</v>
      </c>
      <c r="AK710">
        <f>IF(J$22="","",J$22)</f>
        <v>1.7999999999999998</v>
      </c>
      <c r="AL710">
        <f>IF(K$22="","",K$22)</f>
        <v>0.09</v>
      </c>
      <c r="AM710">
        <f>IF(L$22="","",L$22)</f>
        <v>0.18</v>
      </c>
      <c r="AN710">
        <f>IF(M$22="","",M$22)</f>
        <v>0.18</v>
      </c>
      <c r="AP710">
        <f>$B$16</f>
        <v>40</v>
      </c>
      <c r="AQ710">
        <f>$B$16</f>
        <v>40</v>
      </c>
      <c r="AR710">
        <f>$B$16</f>
        <v>40</v>
      </c>
      <c r="AS710">
        <f>$B$16</f>
        <v>40</v>
      </c>
      <c r="AT710">
        <f>$B$16</f>
        <v>40</v>
      </c>
      <c r="AU710">
        <f>$B$16</f>
        <v>40</v>
      </c>
      <c r="AV710">
        <f>$B$16</f>
        <v>40</v>
      </c>
      <c r="AW710">
        <f>$B$16</f>
        <v>40</v>
      </c>
      <c r="AX710">
        <f>$B$16</f>
        <v>40</v>
      </c>
      <c r="AY710">
        <f>$B$16</f>
        <v>40</v>
      </c>
      <c r="AZ710">
        <f>$B$16</f>
        <v>40</v>
      </c>
      <c r="BA710">
        <f>$B$16</f>
        <v>40</v>
      </c>
    </row>
    <row r="711">
      <c r="B711" t="str">
        <f>IF($A711="","",VLOOKUP($A711,DADOS!$F:$R,2,FALSE))</f>
        <v/>
      </c>
      <c r="C711" t="str">
        <f>IF($A711="","",VLOOKUP($A711,DADOS!$F:$R,3,FALSE))</f>
        <v/>
      </c>
      <c r="D711" t="str">
        <f>IF($A711="","",VLOOKUP($A711,DADOS!$F:$R,4,FALSE))</f>
        <v/>
      </c>
      <c r="E711" t="str">
        <f>IF($A711="","",VLOOKUP($A711,DADOS!$F:$R,5,FALSE))</f>
        <v/>
      </c>
      <c r="F711" t="str">
        <f>IF($A711="","",VLOOKUP($A711,DADOS!$F:$R,6,FALSE))</f>
        <v/>
      </c>
      <c r="G711" t="str">
        <f>IF($A711="","",VLOOKUP($A711,DADOS!$F:$R,7,FALSE))</f>
        <v/>
      </c>
      <c r="H711" t="str">
        <f>IF($A711="","",VLOOKUP($A711,DADOS!$F:$R,8,FALSE))</f>
        <v/>
      </c>
      <c r="I711" t="str">
        <f>IF($A711="","",VLOOKUP($A711,DADOS!$F:$R,9,FALSE))</f>
        <v/>
      </c>
      <c r="J711" t="str">
        <f>IF($A711="","",VLOOKUP($A711,DADOS!$F:$R,10,FALSE))</f>
        <v/>
      </c>
      <c r="K711" t="str">
        <f>IF($A711="","",VLOOKUP($A711,DADOS!$F:$R,11,FALSE))</f>
        <v/>
      </c>
      <c r="L711" t="str">
        <f>IF($A711="","",VLOOKUP($A711,DADOS!$F:$R,12,FALSE))</f>
        <v/>
      </c>
      <c r="M711" t="str">
        <f>IF($A711="","",VLOOKUP($A711,DADOS!$F:$R,13,FALSE))</f>
        <v/>
      </c>
      <c r="P711">
        <f>IF($B$23="","",$B$23)</f>
        <v>32</v>
      </c>
      <c r="Q711">
        <f>IF($C$23="","",$C$23)</f>
        <v>16</v>
      </c>
      <c r="R711">
        <f>IF($D$23="","",$D$23)</f>
        <v>32</v>
      </c>
      <c r="S711">
        <f>IF(E$23="","",E$23)</f>
        <v>6</v>
      </c>
      <c r="T711">
        <f>IF(F$23="","",F$23)</f>
        <v>6</v>
      </c>
      <c r="U711">
        <f>IF(G$23="","",G$23)</f>
        <v>0.12</v>
      </c>
      <c r="V711">
        <f>IF(H$23="","",H$23)</f>
        <v>0.12</v>
      </c>
      <c r="W711">
        <f>IF($B$23="","",$B$23)</f>
        <v>32</v>
      </c>
      <c r="X711">
        <f>IF($C$23="","",$C$23)</f>
        <v>16</v>
      </c>
      <c r="Y711">
        <f>IF($D$23="","",$D$23)</f>
        <v>32</v>
      </c>
      <c r="Z711">
        <f>IF(L$23="","",L$23)</f>
        <v>0.12</v>
      </c>
      <c r="AA711">
        <f>IF(M$23="","",M$23)</f>
        <v>0.12</v>
      </c>
      <c r="AC711">
        <f>IF(B$22="","",B$22)</f>
        <v>48</v>
      </c>
      <c r="AD711">
        <f>IF(C$22="","",C$22)</f>
        <v>24</v>
      </c>
      <c r="AE711">
        <f>IF(D$22="","",D$22)</f>
        <v>48</v>
      </c>
      <c r="AF711">
        <f>IF(E$22="","",E$22)</f>
        <v>9</v>
      </c>
      <c r="AG711">
        <f>IF(F$22="","",F$22)</f>
        <v>9</v>
      </c>
      <c r="AH711">
        <f>IF(G$22="","",G$22)</f>
        <v>0.18</v>
      </c>
      <c r="AI711">
        <f>IF(H$22="","",H$22)</f>
        <v>0.18</v>
      </c>
      <c r="AJ711">
        <f>IF(I$22="","",I$22)</f>
        <v>1.7999999999999998</v>
      </c>
      <c r="AK711">
        <f>IF(J$22="","",J$22)</f>
        <v>1.7999999999999998</v>
      </c>
      <c r="AL711">
        <f>IF(K$22="","",K$22)</f>
        <v>0.09</v>
      </c>
      <c r="AM711">
        <f>IF(L$22="","",L$22)</f>
        <v>0.18</v>
      </c>
      <c r="AN711">
        <f>IF(M$22="","",M$22)</f>
        <v>0.18</v>
      </c>
      <c r="AP711">
        <f>$B$16</f>
        <v>40</v>
      </c>
      <c r="AQ711">
        <f>$B$16</f>
        <v>40</v>
      </c>
      <c r="AR711">
        <f>$B$16</f>
        <v>40</v>
      </c>
      <c r="AS711">
        <f>$B$16</f>
        <v>40</v>
      </c>
      <c r="AT711">
        <f>$B$16</f>
        <v>40</v>
      </c>
      <c r="AU711">
        <f>$B$16</f>
        <v>40</v>
      </c>
      <c r="AV711">
        <f>$B$16</f>
        <v>40</v>
      </c>
      <c r="AW711">
        <f>$B$16</f>
        <v>40</v>
      </c>
      <c r="AX711">
        <f>$B$16</f>
        <v>40</v>
      </c>
      <c r="AY711">
        <f>$B$16</f>
        <v>40</v>
      </c>
      <c r="AZ711">
        <f>$B$16</f>
        <v>40</v>
      </c>
      <c r="BA711">
        <f>$B$16</f>
        <v>40</v>
      </c>
    </row>
    <row r="712">
      <c r="B712" t="str">
        <f>IF($A712="","",VLOOKUP($A712,DADOS!$F:$R,2,FALSE))</f>
        <v/>
      </c>
      <c r="C712" t="str">
        <f>IF($A712="","",VLOOKUP($A712,DADOS!$F:$R,3,FALSE))</f>
        <v/>
      </c>
      <c r="D712" t="str">
        <f>IF($A712="","",VLOOKUP($A712,DADOS!$F:$R,4,FALSE))</f>
        <v/>
      </c>
      <c r="E712" t="str">
        <f>IF($A712="","",VLOOKUP($A712,DADOS!$F:$R,5,FALSE))</f>
        <v/>
      </c>
      <c r="F712" t="str">
        <f>IF($A712="","",VLOOKUP($A712,DADOS!$F:$R,6,FALSE))</f>
        <v/>
      </c>
      <c r="G712" t="str">
        <f>IF($A712="","",VLOOKUP($A712,DADOS!$F:$R,7,FALSE))</f>
        <v/>
      </c>
      <c r="H712" t="str">
        <f>IF($A712="","",VLOOKUP($A712,DADOS!$F:$R,8,FALSE))</f>
        <v/>
      </c>
      <c r="I712" t="str">
        <f>IF($A712="","",VLOOKUP($A712,DADOS!$F:$R,9,FALSE))</f>
        <v/>
      </c>
      <c r="J712" t="str">
        <f>IF($A712="","",VLOOKUP($A712,DADOS!$F:$R,10,FALSE))</f>
        <v/>
      </c>
      <c r="K712" t="str">
        <f>IF($A712="","",VLOOKUP($A712,DADOS!$F:$R,11,FALSE))</f>
        <v/>
      </c>
      <c r="L712" t="str">
        <f>IF($A712="","",VLOOKUP($A712,DADOS!$F:$R,12,FALSE))</f>
        <v/>
      </c>
      <c r="M712" t="str">
        <f>IF($A712="","",VLOOKUP($A712,DADOS!$F:$R,13,FALSE))</f>
        <v/>
      </c>
      <c r="P712">
        <f>IF($B$23="","",$B$23)</f>
        <v>32</v>
      </c>
      <c r="Q712">
        <f>IF($C$23="","",$C$23)</f>
        <v>16</v>
      </c>
      <c r="R712">
        <f>IF($D$23="","",$D$23)</f>
        <v>32</v>
      </c>
      <c r="S712">
        <f>IF(E$23="","",E$23)</f>
        <v>6</v>
      </c>
      <c r="T712">
        <f>IF(F$23="","",F$23)</f>
        <v>6</v>
      </c>
      <c r="U712">
        <f>IF(G$23="","",G$23)</f>
        <v>0.12</v>
      </c>
      <c r="V712">
        <f>IF(H$23="","",H$23)</f>
        <v>0.12</v>
      </c>
      <c r="W712">
        <f>IF($B$23="","",$B$23)</f>
        <v>32</v>
      </c>
      <c r="X712">
        <f>IF($C$23="","",$C$23)</f>
        <v>16</v>
      </c>
      <c r="Y712">
        <f>IF($D$23="","",$D$23)</f>
        <v>32</v>
      </c>
      <c r="Z712">
        <f>IF(L$23="","",L$23)</f>
        <v>0.12</v>
      </c>
      <c r="AA712">
        <f>IF(M$23="","",M$23)</f>
        <v>0.12</v>
      </c>
      <c r="AC712">
        <f>IF(B$22="","",B$22)</f>
        <v>48</v>
      </c>
      <c r="AD712">
        <f>IF(C$22="","",C$22)</f>
        <v>24</v>
      </c>
      <c r="AE712">
        <f>IF(D$22="","",D$22)</f>
        <v>48</v>
      </c>
      <c r="AF712">
        <f>IF(E$22="","",E$22)</f>
        <v>9</v>
      </c>
      <c r="AG712">
        <f>IF(F$22="","",F$22)</f>
        <v>9</v>
      </c>
      <c r="AH712">
        <f>IF(G$22="","",G$22)</f>
        <v>0.18</v>
      </c>
      <c r="AI712">
        <f>IF(H$22="","",H$22)</f>
        <v>0.18</v>
      </c>
      <c r="AJ712">
        <f>IF(I$22="","",I$22)</f>
        <v>1.7999999999999998</v>
      </c>
      <c r="AK712">
        <f>IF(J$22="","",J$22)</f>
        <v>1.7999999999999998</v>
      </c>
      <c r="AL712">
        <f>IF(K$22="","",K$22)</f>
        <v>0.09</v>
      </c>
      <c r="AM712">
        <f>IF(L$22="","",L$22)</f>
        <v>0.18</v>
      </c>
      <c r="AN712">
        <f>IF(M$22="","",M$22)</f>
        <v>0.18</v>
      </c>
      <c r="AP712">
        <f>$B$16</f>
        <v>40</v>
      </c>
      <c r="AQ712">
        <f>$B$16</f>
        <v>40</v>
      </c>
      <c r="AR712">
        <f>$B$16</f>
        <v>40</v>
      </c>
      <c r="AS712">
        <f>$B$16</f>
        <v>40</v>
      </c>
      <c r="AT712">
        <f>$B$16</f>
        <v>40</v>
      </c>
      <c r="AU712">
        <f>$B$16</f>
        <v>40</v>
      </c>
      <c r="AV712">
        <f>$B$16</f>
        <v>40</v>
      </c>
      <c r="AW712">
        <f>$B$16</f>
        <v>40</v>
      </c>
      <c r="AX712">
        <f>$B$16</f>
        <v>40</v>
      </c>
      <c r="AY712">
        <f>$B$16</f>
        <v>40</v>
      </c>
      <c r="AZ712">
        <f>$B$16</f>
        <v>40</v>
      </c>
      <c r="BA712">
        <f>$B$16</f>
        <v>40</v>
      </c>
    </row>
    <row r="713">
      <c r="B713" t="str">
        <f>IF($A713="","",VLOOKUP($A713,DADOS!$F:$R,2,FALSE))</f>
        <v/>
      </c>
      <c r="C713" t="str">
        <f>IF($A713="","",VLOOKUP($A713,DADOS!$F:$R,3,FALSE))</f>
        <v/>
      </c>
      <c r="D713" t="str">
        <f>IF($A713="","",VLOOKUP($A713,DADOS!$F:$R,4,FALSE))</f>
        <v/>
      </c>
      <c r="E713" t="str">
        <f>IF($A713="","",VLOOKUP($A713,DADOS!$F:$R,5,FALSE))</f>
        <v/>
      </c>
      <c r="F713" t="str">
        <f>IF($A713="","",VLOOKUP($A713,DADOS!$F:$R,6,FALSE))</f>
        <v/>
      </c>
      <c r="G713" t="str">
        <f>IF($A713="","",VLOOKUP($A713,DADOS!$F:$R,7,FALSE))</f>
        <v/>
      </c>
      <c r="H713" t="str">
        <f>IF($A713="","",VLOOKUP($A713,DADOS!$F:$R,8,FALSE))</f>
        <v/>
      </c>
      <c r="I713" t="str">
        <f>IF($A713="","",VLOOKUP($A713,DADOS!$F:$R,9,FALSE))</f>
        <v/>
      </c>
      <c r="J713" t="str">
        <f>IF($A713="","",VLOOKUP($A713,DADOS!$F:$R,10,FALSE))</f>
        <v/>
      </c>
      <c r="K713" t="str">
        <f>IF($A713="","",VLOOKUP($A713,DADOS!$F:$R,11,FALSE))</f>
        <v/>
      </c>
      <c r="L713" t="str">
        <f>IF($A713="","",VLOOKUP($A713,DADOS!$F:$R,12,FALSE))</f>
        <v/>
      </c>
      <c r="M713" t="str">
        <f>IF($A713="","",VLOOKUP($A713,DADOS!$F:$R,13,FALSE))</f>
        <v/>
      </c>
      <c r="P713">
        <f>IF($B$23="","",$B$23)</f>
        <v>32</v>
      </c>
      <c r="Q713">
        <f>IF($C$23="","",$C$23)</f>
        <v>16</v>
      </c>
      <c r="R713">
        <f>IF($D$23="","",$D$23)</f>
        <v>32</v>
      </c>
      <c r="S713">
        <f>IF(E$23="","",E$23)</f>
        <v>6</v>
      </c>
      <c r="T713">
        <f>IF(F$23="","",F$23)</f>
        <v>6</v>
      </c>
      <c r="U713">
        <f>IF(G$23="","",G$23)</f>
        <v>0.12</v>
      </c>
      <c r="V713">
        <f>IF(H$23="","",H$23)</f>
        <v>0.12</v>
      </c>
      <c r="W713">
        <f>IF($B$23="","",$B$23)</f>
        <v>32</v>
      </c>
      <c r="X713">
        <f>IF($C$23="","",$C$23)</f>
        <v>16</v>
      </c>
      <c r="Y713">
        <f>IF($D$23="","",$D$23)</f>
        <v>32</v>
      </c>
      <c r="Z713">
        <f>IF(L$23="","",L$23)</f>
        <v>0.12</v>
      </c>
      <c r="AA713">
        <f>IF(M$23="","",M$23)</f>
        <v>0.12</v>
      </c>
      <c r="AC713">
        <f>IF(B$22="","",B$22)</f>
        <v>48</v>
      </c>
      <c r="AD713">
        <f>IF(C$22="","",C$22)</f>
        <v>24</v>
      </c>
      <c r="AE713">
        <f>IF(D$22="","",D$22)</f>
        <v>48</v>
      </c>
      <c r="AF713">
        <f>IF(E$22="","",E$22)</f>
        <v>9</v>
      </c>
      <c r="AG713">
        <f>IF(F$22="","",F$22)</f>
        <v>9</v>
      </c>
      <c r="AH713">
        <f>IF(G$22="","",G$22)</f>
        <v>0.18</v>
      </c>
      <c r="AI713">
        <f>IF(H$22="","",H$22)</f>
        <v>0.18</v>
      </c>
      <c r="AJ713">
        <f>IF(I$22="","",I$22)</f>
        <v>1.7999999999999998</v>
      </c>
      <c r="AK713">
        <f>IF(J$22="","",J$22)</f>
        <v>1.7999999999999998</v>
      </c>
      <c r="AL713">
        <f>IF(K$22="","",K$22)</f>
        <v>0.09</v>
      </c>
      <c r="AM713">
        <f>IF(L$22="","",L$22)</f>
        <v>0.18</v>
      </c>
      <c r="AN713">
        <f>IF(M$22="","",M$22)</f>
        <v>0.18</v>
      </c>
      <c r="AP713">
        <f>$B$16</f>
        <v>40</v>
      </c>
      <c r="AQ713">
        <f>$B$16</f>
        <v>40</v>
      </c>
      <c r="AR713">
        <f>$B$16</f>
        <v>40</v>
      </c>
      <c r="AS713">
        <f>$B$16</f>
        <v>40</v>
      </c>
      <c r="AT713">
        <f>$B$16</f>
        <v>40</v>
      </c>
      <c r="AU713">
        <f>$B$16</f>
        <v>40</v>
      </c>
      <c r="AV713">
        <f>$B$16</f>
        <v>40</v>
      </c>
      <c r="AW713">
        <f>$B$16</f>
        <v>40</v>
      </c>
      <c r="AX713">
        <f>$B$16</f>
        <v>40</v>
      </c>
      <c r="AY713">
        <f>$B$16</f>
        <v>40</v>
      </c>
      <c r="AZ713">
        <f>$B$16</f>
        <v>40</v>
      </c>
      <c r="BA713">
        <f>$B$16</f>
        <v>40</v>
      </c>
    </row>
    <row r="714">
      <c r="B714" t="str">
        <f>IF($A714="","",VLOOKUP($A714,DADOS!$F:$R,2,FALSE))</f>
        <v/>
      </c>
      <c r="C714" t="str">
        <f>IF($A714="","",VLOOKUP($A714,DADOS!$F:$R,3,FALSE))</f>
        <v/>
      </c>
      <c r="D714" t="str">
        <f>IF($A714="","",VLOOKUP($A714,DADOS!$F:$R,4,FALSE))</f>
        <v/>
      </c>
      <c r="E714" t="str">
        <f>IF($A714="","",VLOOKUP($A714,DADOS!$F:$R,5,FALSE))</f>
        <v/>
      </c>
      <c r="F714" t="str">
        <f>IF($A714="","",VLOOKUP($A714,DADOS!$F:$R,6,FALSE))</f>
        <v/>
      </c>
      <c r="G714" t="str">
        <f>IF($A714="","",VLOOKUP($A714,DADOS!$F:$R,7,FALSE))</f>
        <v/>
      </c>
      <c r="H714" t="str">
        <f>IF($A714="","",VLOOKUP($A714,DADOS!$F:$R,8,FALSE))</f>
        <v/>
      </c>
      <c r="I714" t="str">
        <f>IF($A714="","",VLOOKUP($A714,DADOS!$F:$R,9,FALSE))</f>
        <v/>
      </c>
      <c r="J714" t="str">
        <f>IF($A714="","",VLOOKUP($A714,DADOS!$F:$R,10,FALSE))</f>
        <v/>
      </c>
      <c r="K714" t="str">
        <f>IF($A714="","",VLOOKUP($A714,DADOS!$F:$R,11,FALSE))</f>
        <v/>
      </c>
      <c r="L714" t="str">
        <f>IF($A714="","",VLOOKUP($A714,DADOS!$F:$R,12,FALSE))</f>
        <v/>
      </c>
      <c r="M714" t="str">
        <f>IF($A714="","",VLOOKUP($A714,DADOS!$F:$R,13,FALSE))</f>
        <v/>
      </c>
      <c r="P714">
        <f>IF($B$23="","",$B$23)</f>
        <v>32</v>
      </c>
      <c r="Q714">
        <f>IF($C$23="","",$C$23)</f>
        <v>16</v>
      </c>
      <c r="R714">
        <f>IF($D$23="","",$D$23)</f>
        <v>32</v>
      </c>
      <c r="S714">
        <f>IF(E$23="","",E$23)</f>
        <v>6</v>
      </c>
      <c r="T714">
        <f>IF(F$23="","",F$23)</f>
        <v>6</v>
      </c>
      <c r="U714">
        <f>IF(G$23="","",G$23)</f>
        <v>0.12</v>
      </c>
      <c r="V714">
        <f>IF(H$23="","",H$23)</f>
        <v>0.12</v>
      </c>
      <c r="W714">
        <f>IF($B$23="","",$B$23)</f>
        <v>32</v>
      </c>
      <c r="X714">
        <f>IF($C$23="","",$C$23)</f>
        <v>16</v>
      </c>
      <c r="Y714">
        <f>IF($D$23="","",$D$23)</f>
        <v>32</v>
      </c>
      <c r="Z714">
        <f>IF(L$23="","",L$23)</f>
        <v>0.12</v>
      </c>
      <c r="AA714">
        <f>IF(M$23="","",M$23)</f>
        <v>0.12</v>
      </c>
      <c r="AC714">
        <f>IF(B$22="","",B$22)</f>
        <v>48</v>
      </c>
      <c r="AD714">
        <f>IF(C$22="","",C$22)</f>
        <v>24</v>
      </c>
      <c r="AE714">
        <f>IF(D$22="","",D$22)</f>
        <v>48</v>
      </c>
      <c r="AF714">
        <f>IF(E$22="","",E$22)</f>
        <v>9</v>
      </c>
      <c r="AG714">
        <f>IF(F$22="","",F$22)</f>
        <v>9</v>
      </c>
      <c r="AH714">
        <f>IF(G$22="","",G$22)</f>
        <v>0.18</v>
      </c>
      <c r="AI714">
        <f>IF(H$22="","",H$22)</f>
        <v>0.18</v>
      </c>
      <c r="AJ714">
        <f>IF(I$22="","",I$22)</f>
        <v>1.7999999999999998</v>
      </c>
      <c r="AK714">
        <f>IF(J$22="","",J$22)</f>
        <v>1.7999999999999998</v>
      </c>
      <c r="AL714">
        <f>IF(K$22="","",K$22)</f>
        <v>0.09</v>
      </c>
      <c r="AM714">
        <f>IF(L$22="","",L$22)</f>
        <v>0.18</v>
      </c>
      <c r="AN714">
        <f>IF(M$22="","",M$22)</f>
        <v>0.18</v>
      </c>
      <c r="AP714">
        <f>$B$16</f>
        <v>40</v>
      </c>
      <c r="AQ714">
        <f>$B$16</f>
        <v>40</v>
      </c>
      <c r="AR714">
        <f>$B$16</f>
        <v>40</v>
      </c>
      <c r="AS714">
        <f>$B$16</f>
        <v>40</v>
      </c>
      <c r="AT714">
        <f>$B$16</f>
        <v>40</v>
      </c>
      <c r="AU714">
        <f>$B$16</f>
        <v>40</v>
      </c>
      <c r="AV714">
        <f>$B$16</f>
        <v>40</v>
      </c>
      <c r="AW714">
        <f>$B$16</f>
        <v>40</v>
      </c>
      <c r="AX714">
        <f>$B$16</f>
        <v>40</v>
      </c>
      <c r="AY714">
        <f>$B$16</f>
        <v>40</v>
      </c>
      <c r="AZ714">
        <f>$B$16</f>
        <v>40</v>
      </c>
      <c r="BA714">
        <f>$B$16</f>
        <v>40</v>
      </c>
    </row>
    <row r="715">
      <c r="B715" t="str">
        <f>IF($A715="","",VLOOKUP($A715,DADOS!$F:$R,2,FALSE))</f>
        <v/>
      </c>
      <c r="C715" t="str">
        <f>IF($A715="","",VLOOKUP($A715,DADOS!$F:$R,3,FALSE))</f>
        <v/>
      </c>
      <c r="D715" t="str">
        <f>IF($A715="","",VLOOKUP($A715,DADOS!$F:$R,4,FALSE))</f>
        <v/>
      </c>
      <c r="E715" t="str">
        <f>IF($A715="","",VLOOKUP($A715,DADOS!$F:$R,5,FALSE))</f>
        <v/>
      </c>
      <c r="F715" t="str">
        <f>IF($A715="","",VLOOKUP($A715,DADOS!$F:$R,6,FALSE))</f>
        <v/>
      </c>
      <c r="G715" t="str">
        <f>IF($A715="","",VLOOKUP($A715,DADOS!$F:$R,7,FALSE))</f>
        <v/>
      </c>
      <c r="H715" t="str">
        <f>IF($A715="","",VLOOKUP($A715,DADOS!$F:$R,8,FALSE))</f>
        <v/>
      </c>
      <c r="I715" t="str">
        <f>IF($A715="","",VLOOKUP($A715,DADOS!$F:$R,9,FALSE))</f>
        <v/>
      </c>
      <c r="J715" t="str">
        <f>IF($A715="","",VLOOKUP($A715,DADOS!$F:$R,10,FALSE))</f>
        <v/>
      </c>
      <c r="K715" t="str">
        <f>IF($A715="","",VLOOKUP($A715,DADOS!$F:$R,11,FALSE))</f>
        <v/>
      </c>
      <c r="L715" t="str">
        <f>IF($A715="","",VLOOKUP($A715,DADOS!$F:$R,12,FALSE))</f>
        <v/>
      </c>
      <c r="M715" t="str">
        <f>IF($A715="","",VLOOKUP($A715,DADOS!$F:$R,13,FALSE))</f>
        <v/>
      </c>
      <c r="P715">
        <f>IF($B$23="","",$B$23)</f>
        <v>32</v>
      </c>
      <c r="Q715">
        <f>IF($C$23="","",$C$23)</f>
        <v>16</v>
      </c>
      <c r="R715">
        <f>IF($D$23="","",$D$23)</f>
        <v>32</v>
      </c>
      <c r="S715">
        <f>IF(E$23="","",E$23)</f>
        <v>6</v>
      </c>
      <c r="T715">
        <f>IF(F$23="","",F$23)</f>
        <v>6</v>
      </c>
      <c r="U715">
        <f>IF(G$23="","",G$23)</f>
        <v>0.12</v>
      </c>
      <c r="V715">
        <f>IF(H$23="","",H$23)</f>
        <v>0.12</v>
      </c>
      <c r="W715">
        <f>IF($B$23="","",$B$23)</f>
        <v>32</v>
      </c>
      <c r="X715">
        <f>IF($C$23="","",$C$23)</f>
        <v>16</v>
      </c>
      <c r="Y715">
        <f>IF($D$23="","",$D$23)</f>
        <v>32</v>
      </c>
      <c r="Z715">
        <f>IF(L$23="","",L$23)</f>
        <v>0.12</v>
      </c>
      <c r="AA715">
        <f>IF(M$23="","",M$23)</f>
        <v>0.12</v>
      </c>
      <c r="AC715">
        <f>IF(B$22="","",B$22)</f>
        <v>48</v>
      </c>
      <c r="AD715">
        <f>IF(C$22="","",C$22)</f>
        <v>24</v>
      </c>
      <c r="AE715">
        <f>IF(D$22="","",D$22)</f>
        <v>48</v>
      </c>
      <c r="AF715">
        <f>IF(E$22="","",E$22)</f>
        <v>9</v>
      </c>
      <c r="AG715">
        <f>IF(F$22="","",F$22)</f>
        <v>9</v>
      </c>
      <c r="AH715">
        <f>IF(G$22="","",G$22)</f>
        <v>0.18</v>
      </c>
      <c r="AI715">
        <f>IF(H$22="","",H$22)</f>
        <v>0.18</v>
      </c>
      <c r="AJ715">
        <f>IF(I$22="","",I$22)</f>
        <v>1.7999999999999998</v>
      </c>
      <c r="AK715">
        <f>IF(J$22="","",J$22)</f>
        <v>1.7999999999999998</v>
      </c>
      <c r="AL715">
        <f>IF(K$22="","",K$22)</f>
        <v>0.09</v>
      </c>
      <c r="AM715">
        <f>IF(L$22="","",L$22)</f>
        <v>0.18</v>
      </c>
      <c r="AN715">
        <f>IF(M$22="","",M$22)</f>
        <v>0.18</v>
      </c>
      <c r="AP715">
        <f>$B$16</f>
        <v>40</v>
      </c>
      <c r="AQ715">
        <f>$B$16</f>
        <v>40</v>
      </c>
      <c r="AR715">
        <f>$B$16</f>
        <v>40</v>
      </c>
      <c r="AS715">
        <f>$B$16</f>
        <v>40</v>
      </c>
      <c r="AT715">
        <f>$B$16</f>
        <v>40</v>
      </c>
      <c r="AU715">
        <f>$B$16</f>
        <v>40</v>
      </c>
      <c r="AV715">
        <f>$B$16</f>
        <v>40</v>
      </c>
      <c r="AW715">
        <f>$B$16</f>
        <v>40</v>
      </c>
      <c r="AX715">
        <f>$B$16</f>
        <v>40</v>
      </c>
      <c r="AY715">
        <f>$B$16</f>
        <v>40</v>
      </c>
      <c r="AZ715">
        <f>$B$16</f>
        <v>40</v>
      </c>
      <c r="BA715">
        <f>$B$16</f>
        <v>40</v>
      </c>
    </row>
    <row r="716">
      <c r="B716" t="str">
        <f>IF($A716="","",VLOOKUP($A716,DADOS!$F:$R,2,FALSE))</f>
        <v/>
      </c>
      <c r="C716" t="str">
        <f>IF($A716="","",VLOOKUP($A716,DADOS!$F:$R,3,FALSE))</f>
        <v/>
      </c>
      <c r="D716" t="str">
        <f>IF($A716="","",VLOOKUP($A716,DADOS!$F:$R,4,FALSE))</f>
        <v/>
      </c>
      <c r="E716" t="str">
        <f>IF($A716="","",VLOOKUP($A716,DADOS!$F:$R,5,FALSE))</f>
        <v/>
      </c>
      <c r="F716" t="str">
        <f>IF($A716="","",VLOOKUP($A716,DADOS!$F:$R,6,FALSE))</f>
        <v/>
      </c>
      <c r="G716" t="str">
        <f>IF($A716="","",VLOOKUP($A716,DADOS!$F:$R,7,FALSE))</f>
        <v/>
      </c>
      <c r="H716" t="str">
        <f>IF($A716="","",VLOOKUP($A716,DADOS!$F:$R,8,FALSE))</f>
        <v/>
      </c>
      <c r="I716" t="str">
        <f>IF($A716="","",VLOOKUP($A716,DADOS!$F:$R,9,FALSE))</f>
        <v/>
      </c>
      <c r="J716" t="str">
        <f>IF($A716="","",VLOOKUP($A716,DADOS!$F:$R,10,FALSE))</f>
        <v/>
      </c>
      <c r="K716" t="str">
        <f>IF($A716="","",VLOOKUP($A716,DADOS!$F:$R,11,FALSE))</f>
        <v/>
      </c>
      <c r="L716" t="str">
        <f>IF($A716="","",VLOOKUP($A716,DADOS!$F:$R,12,FALSE))</f>
        <v/>
      </c>
      <c r="M716" t="str">
        <f>IF($A716="","",VLOOKUP($A716,DADOS!$F:$R,13,FALSE))</f>
        <v/>
      </c>
      <c r="P716">
        <f>IF($B$23="","",$B$23)</f>
        <v>32</v>
      </c>
      <c r="Q716">
        <f>IF($C$23="","",$C$23)</f>
        <v>16</v>
      </c>
      <c r="R716">
        <f>IF($D$23="","",$D$23)</f>
        <v>32</v>
      </c>
      <c r="S716">
        <f>IF(E$23="","",E$23)</f>
        <v>6</v>
      </c>
      <c r="T716">
        <f>IF(F$23="","",F$23)</f>
        <v>6</v>
      </c>
      <c r="U716">
        <f>IF(G$23="","",G$23)</f>
        <v>0.12</v>
      </c>
      <c r="V716">
        <f>IF(H$23="","",H$23)</f>
        <v>0.12</v>
      </c>
      <c r="W716">
        <f>IF($B$23="","",$B$23)</f>
        <v>32</v>
      </c>
      <c r="X716">
        <f>IF($C$23="","",$C$23)</f>
        <v>16</v>
      </c>
      <c r="Y716">
        <f>IF($D$23="","",$D$23)</f>
        <v>32</v>
      </c>
      <c r="Z716">
        <f>IF(L$23="","",L$23)</f>
        <v>0.12</v>
      </c>
      <c r="AA716">
        <f>IF(M$23="","",M$23)</f>
        <v>0.12</v>
      </c>
      <c r="AC716">
        <f>IF(B$22="","",B$22)</f>
        <v>48</v>
      </c>
      <c r="AD716">
        <f>IF(C$22="","",C$22)</f>
        <v>24</v>
      </c>
      <c r="AE716">
        <f>IF(D$22="","",D$22)</f>
        <v>48</v>
      </c>
      <c r="AF716">
        <f>IF(E$22="","",E$22)</f>
        <v>9</v>
      </c>
      <c r="AG716">
        <f>IF(F$22="","",F$22)</f>
        <v>9</v>
      </c>
      <c r="AH716">
        <f>IF(G$22="","",G$22)</f>
        <v>0.18</v>
      </c>
      <c r="AI716">
        <f>IF(H$22="","",H$22)</f>
        <v>0.18</v>
      </c>
      <c r="AJ716">
        <f>IF(I$22="","",I$22)</f>
        <v>1.7999999999999998</v>
      </c>
      <c r="AK716">
        <f>IF(J$22="","",J$22)</f>
        <v>1.7999999999999998</v>
      </c>
      <c r="AL716">
        <f>IF(K$22="","",K$22)</f>
        <v>0.09</v>
      </c>
      <c r="AM716">
        <f>IF(L$22="","",L$22)</f>
        <v>0.18</v>
      </c>
      <c r="AN716">
        <f>IF(M$22="","",M$22)</f>
        <v>0.18</v>
      </c>
      <c r="AP716">
        <f>$B$16</f>
        <v>40</v>
      </c>
      <c r="AQ716">
        <f>$B$16</f>
        <v>40</v>
      </c>
      <c r="AR716">
        <f>$B$16</f>
        <v>40</v>
      </c>
      <c r="AS716">
        <f>$B$16</f>
        <v>40</v>
      </c>
      <c r="AT716">
        <f>$B$16</f>
        <v>40</v>
      </c>
      <c r="AU716">
        <f>$B$16</f>
        <v>40</v>
      </c>
      <c r="AV716">
        <f>$B$16</f>
        <v>40</v>
      </c>
      <c r="AW716">
        <f>$B$16</f>
        <v>40</v>
      </c>
      <c r="AX716">
        <f>$B$16</f>
        <v>40</v>
      </c>
      <c r="AY716">
        <f>$B$16</f>
        <v>40</v>
      </c>
      <c r="AZ716">
        <f>$B$16</f>
        <v>40</v>
      </c>
      <c r="BA716">
        <f>$B$16</f>
        <v>40</v>
      </c>
    </row>
    <row r="717">
      <c r="B717" t="str">
        <f>IF($A717="","",VLOOKUP($A717,DADOS!$F:$R,2,FALSE))</f>
        <v/>
      </c>
      <c r="C717" t="str">
        <f>IF($A717="","",VLOOKUP($A717,DADOS!$F:$R,3,FALSE))</f>
        <v/>
      </c>
      <c r="D717" t="str">
        <f>IF($A717="","",VLOOKUP($A717,DADOS!$F:$R,4,FALSE))</f>
        <v/>
      </c>
      <c r="E717" t="str">
        <f>IF($A717="","",VLOOKUP($A717,DADOS!$F:$R,5,FALSE))</f>
        <v/>
      </c>
      <c r="F717" t="str">
        <f>IF($A717="","",VLOOKUP($A717,DADOS!$F:$R,6,FALSE))</f>
        <v/>
      </c>
      <c r="G717" t="str">
        <f>IF($A717="","",VLOOKUP($A717,DADOS!$F:$R,7,FALSE))</f>
        <v/>
      </c>
      <c r="H717" t="str">
        <f>IF($A717="","",VLOOKUP($A717,DADOS!$F:$R,8,FALSE))</f>
        <v/>
      </c>
      <c r="I717" t="str">
        <f>IF($A717="","",VLOOKUP($A717,DADOS!$F:$R,9,FALSE))</f>
        <v/>
      </c>
      <c r="J717" t="str">
        <f>IF($A717="","",VLOOKUP($A717,DADOS!$F:$R,10,FALSE))</f>
        <v/>
      </c>
      <c r="K717" t="str">
        <f>IF($A717="","",VLOOKUP($A717,DADOS!$F:$R,11,FALSE))</f>
        <v/>
      </c>
      <c r="L717" t="str">
        <f>IF($A717="","",VLOOKUP($A717,DADOS!$F:$R,12,FALSE))</f>
        <v/>
      </c>
      <c r="M717" t="str">
        <f>IF($A717="","",VLOOKUP($A717,DADOS!$F:$R,13,FALSE))</f>
        <v/>
      </c>
      <c r="P717">
        <f>IF($B$23="","",$B$23)</f>
        <v>32</v>
      </c>
      <c r="Q717">
        <f>IF($C$23="","",$C$23)</f>
        <v>16</v>
      </c>
      <c r="R717">
        <f>IF($D$23="","",$D$23)</f>
        <v>32</v>
      </c>
      <c r="S717">
        <f>IF(E$23="","",E$23)</f>
        <v>6</v>
      </c>
      <c r="T717">
        <f>IF(F$23="","",F$23)</f>
        <v>6</v>
      </c>
      <c r="U717">
        <f>IF(G$23="","",G$23)</f>
        <v>0.12</v>
      </c>
      <c r="V717">
        <f>IF(H$23="","",H$23)</f>
        <v>0.12</v>
      </c>
      <c r="W717">
        <f>IF($B$23="","",$B$23)</f>
        <v>32</v>
      </c>
      <c r="X717">
        <f>IF($C$23="","",$C$23)</f>
        <v>16</v>
      </c>
      <c r="Y717">
        <f>IF($D$23="","",$D$23)</f>
        <v>32</v>
      </c>
      <c r="Z717">
        <f>IF(L$23="","",L$23)</f>
        <v>0.12</v>
      </c>
      <c r="AA717">
        <f>IF(M$23="","",M$23)</f>
        <v>0.12</v>
      </c>
      <c r="AC717">
        <f>IF(B$22="","",B$22)</f>
        <v>48</v>
      </c>
      <c r="AD717">
        <f>IF(C$22="","",C$22)</f>
        <v>24</v>
      </c>
      <c r="AE717">
        <f>IF(D$22="","",D$22)</f>
        <v>48</v>
      </c>
      <c r="AF717">
        <f>IF(E$22="","",E$22)</f>
        <v>9</v>
      </c>
      <c r="AG717">
        <f>IF(F$22="","",F$22)</f>
        <v>9</v>
      </c>
      <c r="AH717">
        <f>IF(G$22="","",G$22)</f>
        <v>0.18</v>
      </c>
      <c r="AI717">
        <f>IF(H$22="","",H$22)</f>
        <v>0.18</v>
      </c>
      <c r="AJ717">
        <f>IF(I$22="","",I$22)</f>
        <v>1.7999999999999998</v>
      </c>
      <c r="AK717">
        <f>IF(J$22="","",J$22)</f>
        <v>1.7999999999999998</v>
      </c>
      <c r="AL717">
        <f>IF(K$22="","",K$22)</f>
        <v>0.09</v>
      </c>
      <c r="AM717">
        <f>IF(L$22="","",L$22)</f>
        <v>0.18</v>
      </c>
      <c r="AN717">
        <f>IF(M$22="","",M$22)</f>
        <v>0.18</v>
      </c>
      <c r="AP717">
        <f>$B$16</f>
        <v>40</v>
      </c>
      <c r="AQ717">
        <f>$B$16</f>
        <v>40</v>
      </c>
      <c r="AR717">
        <f>$B$16</f>
        <v>40</v>
      </c>
      <c r="AS717">
        <f>$B$16</f>
        <v>40</v>
      </c>
      <c r="AT717">
        <f>$B$16</f>
        <v>40</v>
      </c>
      <c r="AU717">
        <f>$B$16</f>
        <v>40</v>
      </c>
      <c r="AV717">
        <f>$B$16</f>
        <v>40</v>
      </c>
      <c r="AW717">
        <f>$B$16</f>
        <v>40</v>
      </c>
      <c r="AX717">
        <f>$B$16</f>
        <v>40</v>
      </c>
      <c r="AY717">
        <f>$B$16</f>
        <v>40</v>
      </c>
      <c r="AZ717">
        <f>$B$16</f>
        <v>40</v>
      </c>
      <c r="BA717">
        <f>$B$16</f>
        <v>40</v>
      </c>
    </row>
    <row r="718">
      <c r="B718" t="str">
        <f>IF($A718="","",VLOOKUP($A718,DADOS!$F:$R,2,FALSE))</f>
        <v/>
      </c>
      <c r="C718" t="str">
        <f>IF($A718="","",VLOOKUP($A718,DADOS!$F:$R,3,FALSE))</f>
        <v/>
      </c>
      <c r="D718" t="str">
        <f>IF($A718="","",VLOOKUP($A718,DADOS!$F:$R,4,FALSE))</f>
        <v/>
      </c>
      <c r="E718" t="str">
        <f>IF($A718="","",VLOOKUP($A718,DADOS!$F:$R,5,FALSE))</f>
        <v/>
      </c>
      <c r="F718" t="str">
        <f>IF($A718="","",VLOOKUP($A718,DADOS!$F:$R,6,FALSE))</f>
        <v/>
      </c>
      <c r="G718" t="str">
        <f>IF($A718="","",VLOOKUP($A718,DADOS!$F:$R,7,FALSE))</f>
        <v/>
      </c>
      <c r="H718" t="str">
        <f>IF($A718="","",VLOOKUP($A718,DADOS!$F:$R,8,FALSE))</f>
        <v/>
      </c>
      <c r="I718" t="str">
        <f>IF($A718="","",VLOOKUP($A718,DADOS!$F:$R,9,FALSE))</f>
        <v/>
      </c>
      <c r="J718" t="str">
        <f>IF($A718="","",VLOOKUP($A718,DADOS!$F:$R,10,FALSE))</f>
        <v/>
      </c>
      <c r="K718" t="str">
        <f>IF($A718="","",VLOOKUP($A718,DADOS!$F:$R,11,FALSE))</f>
        <v/>
      </c>
      <c r="L718" t="str">
        <f>IF($A718="","",VLOOKUP($A718,DADOS!$F:$R,12,FALSE))</f>
        <v/>
      </c>
      <c r="M718" t="str">
        <f>IF($A718="","",VLOOKUP($A718,DADOS!$F:$R,13,FALSE))</f>
        <v/>
      </c>
      <c r="P718">
        <f>IF($B$23="","",$B$23)</f>
        <v>32</v>
      </c>
      <c r="Q718">
        <f>IF($C$23="","",$C$23)</f>
        <v>16</v>
      </c>
      <c r="R718">
        <f>IF($D$23="","",$D$23)</f>
        <v>32</v>
      </c>
      <c r="S718">
        <f>IF(E$23="","",E$23)</f>
        <v>6</v>
      </c>
      <c r="T718">
        <f>IF(F$23="","",F$23)</f>
        <v>6</v>
      </c>
      <c r="U718">
        <f>IF(G$23="","",G$23)</f>
        <v>0.12</v>
      </c>
      <c r="V718">
        <f>IF(H$23="","",H$23)</f>
        <v>0.12</v>
      </c>
      <c r="W718">
        <f>IF($B$23="","",$B$23)</f>
        <v>32</v>
      </c>
      <c r="X718">
        <f>IF($C$23="","",$C$23)</f>
        <v>16</v>
      </c>
      <c r="Y718">
        <f>IF($D$23="","",$D$23)</f>
        <v>32</v>
      </c>
      <c r="Z718">
        <f>IF(L$23="","",L$23)</f>
        <v>0.12</v>
      </c>
      <c r="AA718">
        <f>IF(M$23="","",M$23)</f>
        <v>0.12</v>
      </c>
      <c r="AC718">
        <f>IF(B$22="","",B$22)</f>
        <v>48</v>
      </c>
      <c r="AD718">
        <f>IF(C$22="","",C$22)</f>
        <v>24</v>
      </c>
      <c r="AE718">
        <f>IF(D$22="","",D$22)</f>
        <v>48</v>
      </c>
      <c r="AF718">
        <f>IF(E$22="","",E$22)</f>
        <v>9</v>
      </c>
      <c r="AG718">
        <f>IF(F$22="","",F$22)</f>
        <v>9</v>
      </c>
      <c r="AH718">
        <f>IF(G$22="","",G$22)</f>
        <v>0.18</v>
      </c>
      <c r="AI718">
        <f>IF(H$22="","",H$22)</f>
        <v>0.18</v>
      </c>
      <c r="AJ718">
        <f>IF(I$22="","",I$22)</f>
        <v>1.7999999999999998</v>
      </c>
      <c r="AK718">
        <f>IF(J$22="","",J$22)</f>
        <v>1.7999999999999998</v>
      </c>
      <c r="AL718">
        <f>IF(K$22="","",K$22)</f>
        <v>0.09</v>
      </c>
      <c r="AM718">
        <f>IF(L$22="","",L$22)</f>
        <v>0.18</v>
      </c>
      <c r="AN718">
        <f>IF(M$22="","",M$22)</f>
        <v>0.18</v>
      </c>
      <c r="AP718">
        <f>$B$16</f>
        <v>40</v>
      </c>
      <c r="AQ718">
        <f>$B$16</f>
        <v>40</v>
      </c>
      <c r="AR718">
        <f>$B$16</f>
        <v>40</v>
      </c>
      <c r="AS718">
        <f>$B$16</f>
        <v>40</v>
      </c>
      <c r="AT718">
        <f>$B$16</f>
        <v>40</v>
      </c>
      <c r="AU718">
        <f>$B$16</f>
        <v>40</v>
      </c>
      <c r="AV718">
        <f>$B$16</f>
        <v>40</v>
      </c>
      <c r="AW718">
        <f>$B$16</f>
        <v>40</v>
      </c>
      <c r="AX718">
        <f>$B$16</f>
        <v>40</v>
      </c>
      <c r="AY718">
        <f>$B$16</f>
        <v>40</v>
      </c>
      <c r="AZ718">
        <f>$B$16</f>
        <v>40</v>
      </c>
      <c r="BA718">
        <f>$B$16</f>
        <v>40</v>
      </c>
    </row>
    <row r="719">
      <c r="B719" t="str">
        <f>IF($A719="","",VLOOKUP($A719,DADOS!$F:$R,2,FALSE))</f>
        <v/>
      </c>
      <c r="C719" t="str">
        <f>IF($A719="","",VLOOKUP($A719,DADOS!$F:$R,3,FALSE))</f>
        <v/>
      </c>
      <c r="D719" t="str">
        <f>IF($A719="","",VLOOKUP($A719,DADOS!$F:$R,4,FALSE))</f>
        <v/>
      </c>
      <c r="E719" t="str">
        <f>IF($A719="","",VLOOKUP($A719,DADOS!$F:$R,5,FALSE))</f>
        <v/>
      </c>
      <c r="F719" t="str">
        <f>IF($A719="","",VLOOKUP($A719,DADOS!$F:$R,6,FALSE))</f>
        <v/>
      </c>
      <c r="G719" t="str">
        <f>IF($A719="","",VLOOKUP($A719,DADOS!$F:$R,7,FALSE))</f>
        <v/>
      </c>
      <c r="H719" t="str">
        <f>IF($A719="","",VLOOKUP($A719,DADOS!$F:$R,8,FALSE))</f>
        <v/>
      </c>
      <c r="I719" t="str">
        <f>IF($A719="","",VLOOKUP($A719,DADOS!$F:$R,9,FALSE))</f>
        <v/>
      </c>
      <c r="J719" t="str">
        <f>IF($A719="","",VLOOKUP($A719,DADOS!$F:$R,10,FALSE))</f>
        <v/>
      </c>
      <c r="K719" t="str">
        <f>IF($A719="","",VLOOKUP($A719,DADOS!$F:$R,11,FALSE))</f>
        <v/>
      </c>
      <c r="L719" t="str">
        <f>IF($A719="","",VLOOKUP($A719,DADOS!$F:$R,12,FALSE))</f>
        <v/>
      </c>
      <c r="M719" t="str">
        <f>IF($A719="","",VLOOKUP($A719,DADOS!$F:$R,13,FALSE))</f>
        <v/>
      </c>
      <c r="P719">
        <f>IF($B$23="","",$B$23)</f>
        <v>32</v>
      </c>
      <c r="Q719">
        <f>IF($C$23="","",$C$23)</f>
        <v>16</v>
      </c>
      <c r="R719">
        <f>IF($D$23="","",$D$23)</f>
        <v>32</v>
      </c>
      <c r="S719">
        <f>IF(E$23="","",E$23)</f>
        <v>6</v>
      </c>
      <c r="T719">
        <f>IF(F$23="","",F$23)</f>
        <v>6</v>
      </c>
      <c r="U719">
        <f>IF(G$23="","",G$23)</f>
        <v>0.12</v>
      </c>
      <c r="V719">
        <f>IF(H$23="","",H$23)</f>
        <v>0.12</v>
      </c>
      <c r="W719">
        <f>IF($B$23="","",$B$23)</f>
        <v>32</v>
      </c>
      <c r="X719">
        <f>IF($C$23="","",$C$23)</f>
        <v>16</v>
      </c>
      <c r="Y719">
        <f>IF($D$23="","",$D$23)</f>
        <v>32</v>
      </c>
      <c r="Z719">
        <f>IF(L$23="","",L$23)</f>
        <v>0.12</v>
      </c>
      <c r="AA719">
        <f>IF(M$23="","",M$23)</f>
        <v>0.12</v>
      </c>
      <c r="AC719">
        <f>IF(B$22="","",B$22)</f>
        <v>48</v>
      </c>
      <c r="AD719">
        <f>IF(C$22="","",C$22)</f>
        <v>24</v>
      </c>
      <c r="AE719">
        <f>IF(D$22="","",D$22)</f>
        <v>48</v>
      </c>
      <c r="AF719">
        <f>IF(E$22="","",E$22)</f>
        <v>9</v>
      </c>
      <c r="AG719">
        <f>IF(F$22="","",F$22)</f>
        <v>9</v>
      </c>
      <c r="AH719">
        <f>IF(G$22="","",G$22)</f>
        <v>0.18</v>
      </c>
      <c r="AI719">
        <f>IF(H$22="","",H$22)</f>
        <v>0.18</v>
      </c>
      <c r="AJ719">
        <f>IF(I$22="","",I$22)</f>
        <v>1.7999999999999998</v>
      </c>
      <c r="AK719">
        <f>IF(J$22="","",J$22)</f>
        <v>1.7999999999999998</v>
      </c>
      <c r="AL719">
        <f>IF(K$22="","",K$22)</f>
        <v>0.09</v>
      </c>
      <c r="AM719">
        <f>IF(L$22="","",L$22)</f>
        <v>0.18</v>
      </c>
      <c r="AN719">
        <f>IF(M$22="","",M$22)</f>
        <v>0.18</v>
      </c>
      <c r="AP719">
        <f>$B$16</f>
        <v>40</v>
      </c>
      <c r="AQ719">
        <f>$B$16</f>
        <v>40</v>
      </c>
      <c r="AR719">
        <f>$B$16</f>
        <v>40</v>
      </c>
      <c r="AS719">
        <f>$B$16</f>
        <v>40</v>
      </c>
      <c r="AT719">
        <f>$B$16</f>
        <v>40</v>
      </c>
      <c r="AU719">
        <f>$B$16</f>
        <v>40</v>
      </c>
      <c r="AV719">
        <f>$B$16</f>
        <v>40</v>
      </c>
      <c r="AW719">
        <f>$B$16</f>
        <v>40</v>
      </c>
      <c r="AX719">
        <f>$B$16</f>
        <v>40</v>
      </c>
      <c r="AY719">
        <f>$B$16</f>
        <v>40</v>
      </c>
      <c r="AZ719">
        <f>$B$16</f>
        <v>40</v>
      </c>
      <c r="BA719">
        <f>$B$16</f>
        <v>40</v>
      </c>
    </row>
    <row r="720">
      <c r="B720" t="str">
        <f>IF($A720="","",VLOOKUP($A720,DADOS!$F:$R,2,FALSE))</f>
        <v/>
      </c>
      <c r="C720" t="str">
        <f>IF($A720="","",VLOOKUP($A720,DADOS!$F:$R,3,FALSE))</f>
        <v/>
      </c>
      <c r="D720" t="str">
        <f>IF($A720="","",VLOOKUP($A720,DADOS!$F:$R,4,FALSE))</f>
        <v/>
      </c>
      <c r="E720" t="str">
        <f>IF($A720="","",VLOOKUP($A720,DADOS!$F:$R,5,FALSE))</f>
        <v/>
      </c>
      <c r="F720" t="str">
        <f>IF($A720="","",VLOOKUP($A720,DADOS!$F:$R,6,FALSE))</f>
        <v/>
      </c>
      <c r="G720" t="str">
        <f>IF($A720="","",VLOOKUP($A720,DADOS!$F:$R,7,FALSE))</f>
        <v/>
      </c>
      <c r="H720" t="str">
        <f>IF($A720="","",VLOOKUP($A720,DADOS!$F:$R,8,FALSE))</f>
        <v/>
      </c>
      <c r="I720" t="str">
        <f>IF($A720="","",VLOOKUP($A720,DADOS!$F:$R,9,FALSE))</f>
        <v/>
      </c>
      <c r="J720" t="str">
        <f>IF($A720="","",VLOOKUP($A720,DADOS!$F:$R,10,FALSE))</f>
        <v/>
      </c>
      <c r="K720" t="str">
        <f>IF($A720="","",VLOOKUP($A720,DADOS!$F:$R,11,FALSE))</f>
        <v/>
      </c>
      <c r="L720" t="str">
        <f>IF($A720="","",VLOOKUP($A720,DADOS!$F:$R,12,FALSE))</f>
        <v/>
      </c>
      <c r="M720" t="str">
        <f>IF($A720="","",VLOOKUP($A720,DADOS!$F:$R,13,FALSE))</f>
        <v/>
      </c>
      <c r="P720">
        <f>IF($B$23="","",$B$23)</f>
        <v>32</v>
      </c>
      <c r="Q720">
        <f>IF($C$23="","",$C$23)</f>
        <v>16</v>
      </c>
      <c r="R720">
        <f>IF($D$23="","",$D$23)</f>
        <v>32</v>
      </c>
      <c r="S720">
        <f>IF(E$23="","",E$23)</f>
        <v>6</v>
      </c>
      <c r="T720">
        <f>IF(F$23="","",F$23)</f>
        <v>6</v>
      </c>
      <c r="U720">
        <f>IF(G$23="","",G$23)</f>
        <v>0.12</v>
      </c>
      <c r="V720">
        <f>IF(H$23="","",H$23)</f>
        <v>0.12</v>
      </c>
      <c r="W720">
        <f>IF($B$23="","",$B$23)</f>
        <v>32</v>
      </c>
      <c r="X720">
        <f>IF($C$23="","",$C$23)</f>
        <v>16</v>
      </c>
      <c r="Y720">
        <f>IF($D$23="","",$D$23)</f>
        <v>32</v>
      </c>
      <c r="Z720">
        <f>IF(L$23="","",L$23)</f>
        <v>0.12</v>
      </c>
      <c r="AA720">
        <f>IF(M$23="","",M$23)</f>
        <v>0.12</v>
      </c>
      <c r="AC720">
        <f>IF(B$22="","",B$22)</f>
        <v>48</v>
      </c>
      <c r="AD720">
        <f>IF(C$22="","",C$22)</f>
        <v>24</v>
      </c>
      <c r="AE720">
        <f>IF(D$22="","",D$22)</f>
        <v>48</v>
      </c>
      <c r="AF720">
        <f>IF(E$22="","",E$22)</f>
        <v>9</v>
      </c>
      <c r="AG720">
        <f>IF(F$22="","",F$22)</f>
        <v>9</v>
      </c>
      <c r="AH720">
        <f>IF(G$22="","",G$22)</f>
        <v>0.18</v>
      </c>
      <c r="AI720">
        <f>IF(H$22="","",H$22)</f>
        <v>0.18</v>
      </c>
      <c r="AJ720">
        <f>IF(I$22="","",I$22)</f>
        <v>1.7999999999999998</v>
      </c>
      <c r="AK720">
        <f>IF(J$22="","",J$22)</f>
        <v>1.7999999999999998</v>
      </c>
      <c r="AL720">
        <f>IF(K$22="","",K$22)</f>
        <v>0.09</v>
      </c>
      <c r="AM720">
        <f>IF(L$22="","",L$22)</f>
        <v>0.18</v>
      </c>
      <c r="AN720">
        <f>IF(M$22="","",M$22)</f>
        <v>0.18</v>
      </c>
      <c r="AP720">
        <f>$B$16</f>
        <v>40</v>
      </c>
      <c r="AQ720">
        <f>$B$16</f>
        <v>40</v>
      </c>
      <c r="AR720">
        <f>$B$16</f>
        <v>40</v>
      </c>
      <c r="AS720">
        <f>$B$16</f>
        <v>40</v>
      </c>
      <c r="AT720">
        <f>$B$16</f>
        <v>40</v>
      </c>
      <c r="AU720">
        <f>$B$16</f>
        <v>40</v>
      </c>
      <c r="AV720">
        <f>$B$16</f>
        <v>40</v>
      </c>
      <c r="AW720">
        <f>$B$16</f>
        <v>40</v>
      </c>
      <c r="AX720">
        <f>$B$16</f>
        <v>40</v>
      </c>
      <c r="AY720">
        <f>$B$16</f>
        <v>40</v>
      </c>
      <c r="AZ720">
        <f>$B$16</f>
        <v>40</v>
      </c>
      <c r="BA720">
        <f>$B$16</f>
        <v>40</v>
      </c>
    </row>
    <row r="721">
      <c r="B721" t="str">
        <f>IF($A721="","",VLOOKUP($A721,DADOS!$F:$R,2,FALSE))</f>
        <v/>
      </c>
      <c r="C721" t="str">
        <f>IF($A721="","",VLOOKUP($A721,DADOS!$F:$R,3,FALSE))</f>
        <v/>
      </c>
      <c r="D721" t="str">
        <f>IF($A721="","",VLOOKUP($A721,DADOS!$F:$R,4,FALSE))</f>
        <v/>
      </c>
      <c r="E721" t="str">
        <f>IF($A721="","",VLOOKUP($A721,DADOS!$F:$R,5,FALSE))</f>
        <v/>
      </c>
      <c r="F721" t="str">
        <f>IF($A721="","",VLOOKUP($A721,DADOS!$F:$R,6,FALSE))</f>
        <v/>
      </c>
      <c r="G721" t="str">
        <f>IF($A721="","",VLOOKUP($A721,DADOS!$F:$R,7,FALSE))</f>
        <v/>
      </c>
      <c r="H721" t="str">
        <f>IF($A721="","",VLOOKUP($A721,DADOS!$F:$R,8,FALSE))</f>
        <v/>
      </c>
      <c r="I721" t="str">
        <f>IF($A721="","",VLOOKUP($A721,DADOS!$F:$R,9,FALSE))</f>
        <v/>
      </c>
      <c r="J721" t="str">
        <f>IF($A721="","",VLOOKUP($A721,DADOS!$F:$R,10,FALSE))</f>
        <v/>
      </c>
      <c r="K721" t="str">
        <f>IF($A721="","",VLOOKUP($A721,DADOS!$F:$R,11,FALSE))</f>
        <v/>
      </c>
      <c r="L721" t="str">
        <f>IF($A721="","",VLOOKUP($A721,DADOS!$F:$R,12,FALSE))</f>
        <v/>
      </c>
      <c r="M721" t="str">
        <f>IF($A721="","",VLOOKUP($A721,DADOS!$F:$R,13,FALSE))</f>
        <v/>
      </c>
      <c r="P721">
        <f>IF($B$23="","",$B$23)</f>
        <v>32</v>
      </c>
      <c r="Q721">
        <f>IF($C$23="","",$C$23)</f>
        <v>16</v>
      </c>
      <c r="R721">
        <f>IF($D$23="","",$D$23)</f>
        <v>32</v>
      </c>
      <c r="S721">
        <f>IF(E$23="","",E$23)</f>
        <v>6</v>
      </c>
      <c r="T721">
        <f>IF(F$23="","",F$23)</f>
        <v>6</v>
      </c>
      <c r="U721">
        <f>IF(G$23="","",G$23)</f>
        <v>0.12</v>
      </c>
      <c r="V721">
        <f>IF(H$23="","",H$23)</f>
        <v>0.12</v>
      </c>
      <c r="W721">
        <f>IF($B$23="","",$B$23)</f>
        <v>32</v>
      </c>
      <c r="X721">
        <f>IF($C$23="","",$C$23)</f>
        <v>16</v>
      </c>
      <c r="Y721">
        <f>IF($D$23="","",$D$23)</f>
        <v>32</v>
      </c>
      <c r="Z721">
        <f>IF(L$23="","",L$23)</f>
        <v>0.12</v>
      </c>
      <c r="AA721">
        <f>IF(M$23="","",M$23)</f>
        <v>0.12</v>
      </c>
      <c r="AC721">
        <f>IF(B$22="","",B$22)</f>
        <v>48</v>
      </c>
      <c r="AD721">
        <f>IF(C$22="","",C$22)</f>
        <v>24</v>
      </c>
      <c r="AE721">
        <f>IF(D$22="","",D$22)</f>
        <v>48</v>
      </c>
      <c r="AF721">
        <f>IF(E$22="","",E$22)</f>
        <v>9</v>
      </c>
      <c r="AG721">
        <f>IF(F$22="","",F$22)</f>
        <v>9</v>
      </c>
      <c r="AH721">
        <f>IF(G$22="","",G$22)</f>
        <v>0.18</v>
      </c>
      <c r="AI721">
        <f>IF(H$22="","",H$22)</f>
        <v>0.18</v>
      </c>
      <c r="AJ721">
        <f>IF(I$22="","",I$22)</f>
        <v>1.7999999999999998</v>
      </c>
      <c r="AK721">
        <f>IF(J$22="","",J$22)</f>
        <v>1.7999999999999998</v>
      </c>
      <c r="AL721">
        <f>IF(K$22="","",K$22)</f>
        <v>0.09</v>
      </c>
      <c r="AM721">
        <f>IF(L$22="","",L$22)</f>
        <v>0.18</v>
      </c>
      <c r="AN721">
        <f>IF(M$22="","",M$22)</f>
        <v>0.18</v>
      </c>
      <c r="AP721">
        <f>$B$16</f>
        <v>40</v>
      </c>
      <c r="AQ721">
        <f>$B$16</f>
        <v>40</v>
      </c>
      <c r="AR721">
        <f>$B$16</f>
        <v>40</v>
      </c>
      <c r="AS721">
        <f>$B$16</f>
        <v>40</v>
      </c>
      <c r="AT721">
        <f>$B$16</f>
        <v>40</v>
      </c>
      <c r="AU721">
        <f>$B$16</f>
        <v>40</v>
      </c>
      <c r="AV721">
        <f>$B$16</f>
        <v>40</v>
      </c>
      <c r="AW721">
        <f>$B$16</f>
        <v>40</v>
      </c>
      <c r="AX721">
        <f>$B$16</f>
        <v>40</v>
      </c>
      <c r="AY721">
        <f>$B$16</f>
        <v>40</v>
      </c>
      <c r="AZ721">
        <f>$B$16</f>
        <v>40</v>
      </c>
      <c r="BA721">
        <f>$B$16</f>
        <v>40</v>
      </c>
    </row>
    <row r="722">
      <c r="B722" t="str">
        <f>IF($A722="","",VLOOKUP($A722,DADOS!$F:$R,2,FALSE))</f>
        <v/>
      </c>
      <c r="C722" t="str">
        <f>IF($A722="","",VLOOKUP($A722,DADOS!$F:$R,3,FALSE))</f>
        <v/>
      </c>
      <c r="D722" t="str">
        <f>IF($A722="","",VLOOKUP($A722,DADOS!$F:$R,4,FALSE))</f>
        <v/>
      </c>
      <c r="E722" t="str">
        <f>IF($A722="","",VLOOKUP($A722,DADOS!$F:$R,5,FALSE))</f>
        <v/>
      </c>
      <c r="F722" t="str">
        <f>IF($A722="","",VLOOKUP($A722,DADOS!$F:$R,6,FALSE))</f>
        <v/>
      </c>
      <c r="G722" t="str">
        <f>IF($A722="","",VLOOKUP($A722,DADOS!$F:$R,7,FALSE))</f>
        <v/>
      </c>
      <c r="H722" t="str">
        <f>IF($A722="","",VLOOKUP($A722,DADOS!$F:$R,8,FALSE))</f>
        <v/>
      </c>
      <c r="I722" t="str">
        <f>IF($A722="","",VLOOKUP($A722,DADOS!$F:$R,9,FALSE))</f>
        <v/>
      </c>
      <c r="J722" t="str">
        <f>IF($A722="","",VLOOKUP($A722,DADOS!$F:$R,10,FALSE))</f>
        <v/>
      </c>
      <c r="K722" t="str">
        <f>IF($A722="","",VLOOKUP($A722,DADOS!$F:$R,11,FALSE))</f>
        <v/>
      </c>
      <c r="L722" t="str">
        <f>IF($A722="","",VLOOKUP($A722,DADOS!$F:$R,12,FALSE))</f>
        <v/>
      </c>
      <c r="M722" t="str">
        <f>IF($A722="","",VLOOKUP($A722,DADOS!$F:$R,13,FALSE))</f>
        <v/>
      </c>
      <c r="P722">
        <f>IF($B$23="","",$B$23)</f>
        <v>32</v>
      </c>
      <c r="Q722">
        <f>IF($C$23="","",$C$23)</f>
        <v>16</v>
      </c>
      <c r="R722">
        <f>IF($D$23="","",$D$23)</f>
        <v>32</v>
      </c>
      <c r="S722">
        <f>IF(E$23="","",E$23)</f>
        <v>6</v>
      </c>
      <c r="T722">
        <f>IF(F$23="","",F$23)</f>
        <v>6</v>
      </c>
      <c r="U722">
        <f>IF(G$23="","",G$23)</f>
        <v>0.12</v>
      </c>
      <c r="V722">
        <f>IF(H$23="","",H$23)</f>
        <v>0.12</v>
      </c>
      <c r="W722">
        <f>IF($B$23="","",$B$23)</f>
        <v>32</v>
      </c>
      <c r="X722">
        <f>IF($C$23="","",$C$23)</f>
        <v>16</v>
      </c>
      <c r="Y722">
        <f>IF($D$23="","",$D$23)</f>
        <v>32</v>
      </c>
      <c r="Z722">
        <f>IF(L$23="","",L$23)</f>
        <v>0.12</v>
      </c>
      <c r="AA722">
        <f>IF(M$23="","",M$23)</f>
        <v>0.12</v>
      </c>
      <c r="AC722">
        <f>IF(B$22="","",B$22)</f>
        <v>48</v>
      </c>
      <c r="AD722">
        <f>IF(C$22="","",C$22)</f>
        <v>24</v>
      </c>
      <c r="AE722">
        <f>IF(D$22="","",D$22)</f>
        <v>48</v>
      </c>
      <c r="AF722">
        <f>IF(E$22="","",E$22)</f>
        <v>9</v>
      </c>
      <c r="AG722">
        <f>IF(F$22="","",F$22)</f>
        <v>9</v>
      </c>
      <c r="AH722">
        <f>IF(G$22="","",G$22)</f>
        <v>0.18</v>
      </c>
      <c r="AI722">
        <f>IF(H$22="","",H$22)</f>
        <v>0.18</v>
      </c>
      <c r="AJ722">
        <f>IF(I$22="","",I$22)</f>
        <v>1.7999999999999998</v>
      </c>
      <c r="AK722">
        <f>IF(J$22="","",J$22)</f>
        <v>1.7999999999999998</v>
      </c>
      <c r="AL722">
        <f>IF(K$22="","",K$22)</f>
        <v>0.09</v>
      </c>
      <c r="AM722">
        <f>IF(L$22="","",L$22)</f>
        <v>0.18</v>
      </c>
      <c r="AN722">
        <f>IF(M$22="","",M$22)</f>
        <v>0.18</v>
      </c>
      <c r="AP722">
        <f>$B$16</f>
        <v>40</v>
      </c>
      <c r="AQ722">
        <f>$B$16</f>
        <v>40</v>
      </c>
      <c r="AR722">
        <f>$B$16</f>
        <v>40</v>
      </c>
      <c r="AS722">
        <f>$B$16</f>
        <v>40</v>
      </c>
      <c r="AT722">
        <f>$B$16</f>
        <v>40</v>
      </c>
      <c r="AU722">
        <f>$B$16</f>
        <v>40</v>
      </c>
      <c r="AV722">
        <f>$B$16</f>
        <v>40</v>
      </c>
      <c r="AW722">
        <f>$B$16</f>
        <v>40</v>
      </c>
      <c r="AX722">
        <f>$B$16</f>
        <v>40</v>
      </c>
      <c r="AY722">
        <f>$B$16</f>
        <v>40</v>
      </c>
      <c r="AZ722">
        <f>$B$16</f>
        <v>40</v>
      </c>
      <c r="BA722">
        <f>$B$16</f>
        <v>40</v>
      </c>
    </row>
    <row r="723">
      <c r="B723" t="str">
        <f>IF($A723="","",VLOOKUP($A723,DADOS!$F:$R,2,FALSE))</f>
        <v/>
      </c>
      <c r="C723" t="str">
        <f>IF($A723="","",VLOOKUP($A723,DADOS!$F:$R,3,FALSE))</f>
        <v/>
      </c>
      <c r="D723" t="str">
        <f>IF($A723="","",VLOOKUP($A723,DADOS!$F:$R,4,FALSE))</f>
        <v/>
      </c>
      <c r="E723" t="str">
        <f>IF($A723="","",VLOOKUP($A723,DADOS!$F:$R,5,FALSE))</f>
        <v/>
      </c>
      <c r="F723" t="str">
        <f>IF($A723="","",VLOOKUP($A723,DADOS!$F:$R,6,FALSE))</f>
        <v/>
      </c>
      <c r="G723" t="str">
        <f>IF($A723="","",VLOOKUP($A723,DADOS!$F:$R,7,FALSE))</f>
        <v/>
      </c>
      <c r="H723" t="str">
        <f>IF($A723="","",VLOOKUP($A723,DADOS!$F:$R,8,FALSE))</f>
        <v/>
      </c>
      <c r="I723" t="str">
        <f>IF($A723="","",VLOOKUP($A723,DADOS!$F:$R,9,FALSE))</f>
        <v/>
      </c>
      <c r="J723" t="str">
        <f>IF($A723="","",VLOOKUP($A723,DADOS!$F:$R,10,FALSE))</f>
        <v/>
      </c>
      <c r="K723" t="str">
        <f>IF($A723="","",VLOOKUP($A723,DADOS!$F:$R,11,FALSE))</f>
        <v/>
      </c>
      <c r="L723" t="str">
        <f>IF($A723="","",VLOOKUP($A723,DADOS!$F:$R,12,FALSE))</f>
        <v/>
      </c>
      <c r="M723" t="str">
        <f>IF($A723="","",VLOOKUP($A723,DADOS!$F:$R,13,FALSE))</f>
        <v/>
      </c>
      <c r="P723">
        <f>IF($B$23="","",$B$23)</f>
        <v>32</v>
      </c>
      <c r="Q723">
        <f>IF($C$23="","",$C$23)</f>
        <v>16</v>
      </c>
      <c r="R723">
        <f>IF($D$23="","",$D$23)</f>
        <v>32</v>
      </c>
      <c r="S723">
        <f>IF(E$23="","",E$23)</f>
        <v>6</v>
      </c>
      <c r="T723">
        <f>IF(F$23="","",F$23)</f>
        <v>6</v>
      </c>
      <c r="U723">
        <f>IF(G$23="","",G$23)</f>
        <v>0.12</v>
      </c>
      <c r="V723">
        <f>IF(H$23="","",H$23)</f>
        <v>0.12</v>
      </c>
      <c r="W723">
        <f>IF($B$23="","",$B$23)</f>
        <v>32</v>
      </c>
      <c r="X723">
        <f>IF($C$23="","",$C$23)</f>
        <v>16</v>
      </c>
      <c r="Y723">
        <f>IF($D$23="","",$D$23)</f>
        <v>32</v>
      </c>
      <c r="Z723">
        <f>IF(L$23="","",L$23)</f>
        <v>0.12</v>
      </c>
      <c r="AA723">
        <f>IF(M$23="","",M$23)</f>
        <v>0.12</v>
      </c>
      <c r="AC723">
        <f>IF(B$22="","",B$22)</f>
        <v>48</v>
      </c>
      <c r="AD723">
        <f>IF(C$22="","",C$22)</f>
        <v>24</v>
      </c>
      <c r="AE723">
        <f>IF(D$22="","",D$22)</f>
        <v>48</v>
      </c>
      <c r="AF723">
        <f>IF(E$22="","",E$22)</f>
        <v>9</v>
      </c>
      <c r="AG723">
        <f>IF(F$22="","",F$22)</f>
        <v>9</v>
      </c>
      <c r="AH723">
        <f>IF(G$22="","",G$22)</f>
        <v>0.18</v>
      </c>
      <c r="AI723">
        <f>IF(H$22="","",H$22)</f>
        <v>0.18</v>
      </c>
      <c r="AJ723">
        <f>IF(I$22="","",I$22)</f>
        <v>1.7999999999999998</v>
      </c>
      <c r="AK723">
        <f>IF(J$22="","",J$22)</f>
        <v>1.7999999999999998</v>
      </c>
      <c r="AL723">
        <f>IF(K$22="","",K$22)</f>
        <v>0.09</v>
      </c>
      <c r="AM723">
        <f>IF(L$22="","",L$22)</f>
        <v>0.18</v>
      </c>
      <c r="AN723">
        <f>IF(M$22="","",M$22)</f>
        <v>0.18</v>
      </c>
      <c r="AP723">
        <f>$B$16</f>
        <v>40</v>
      </c>
      <c r="AQ723">
        <f>$B$16</f>
        <v>40</v>
      </c>
      <c r="AR723">
        <f>$B$16</f>
        <v>40</v>
      </c>
      <c r="AS723">
        <f>$B$16</f>
        <v>40</v>
      </c>
      <c r="AT723">
        <f>$B$16</f>
        <v>40</v>
      </c>
      <c r="AU723">
        <f>$B$16</f>
        <v>40</v>
      </c>
      <c r="AV723">
        <f>$B$16</f>
        <v>40</v>
      </c>
      <c r="AW723">
        <f>$B$16</f>
        <v>40</v>
      </c>
      <c r="AX723">
        <f>$B$16</f>
        <v>40</v>
      </c>
      <c r="AY723">
        <f>$B$16</f>
        <v>40</v>
      </c>
      <c r="AZ723">
        <f>$B$16</f>
        <v>40</v>
      </c>
      <c r="BA723">
        <f>$B$16</f>
        <v>40</v>
      </c>
    </row>
    <row r="724">
      <c r="B724" t="str">
        <f>IF($A724="","",VLOOKUP($A724,DADOS!$F:$R,2,FALSE))</f>
        <v/>
      </c>
      <c r="C724" t="str">
        <f>IF($A724="","",VLOOKUP($A724,DADOS!$F:$R,3,FALSE))</f>
        <v/>
      </c>
      <c r="D724" t="str">
        <f>IF($A724="","",VLOOKUP($A724,DADOS!$F:$R,4,FALSE))</f>
        <v/>
      </c>
      <c r="E724" t="str">
        <f>IF($A724="","",VLOOKUP($A724,DADOS!$F:$R,5,FALSE))</f>
        <v/>
      </c>
      <c r="F724" t="str">
        <f>IF($A724="","",VLOOKUP($A724,DADOS!$F:$R,6,FALSE))</f>
        <v/>
      </c>
      <c r="G724" t="str">
        <f>IF($A724="","",VLOOKUP($A724,DADOS!$F:$R,7,FALSE))</f>
        <v/>
      </c>
      <c r="H724" t="str">
        <f>IF($A724="","",VLOOKUP($A724,DADOS!$F:$R,8,FALSE))</f>
        <v/>
      </c>
      <c r="I724" t="str">
        <f>IF($A724="","",VLOOKUP($A724,DADOS!$F:$R,9,FALSE))</f>
        <v/>
      </c>
      <c r="J724" t="str">
        <f>IF($A724="","",VLOOKUP($A724,DADOS!$F:$R,10,FALSE))</f>
        <v/>
      </c>
      <c r="K724" t="str">
        <f>IF($A724="","",VLOOKUP($A724,DADOS!$F:$R,11,FALSE))</f>
        <v/>
      </c>
      <c r="L724" t="str">
        <f>IF($A724="","",VLOOKUP($A724,DADOS!$F:$R,12,FALSE))</f>
        <v/>
      </c>
      <c r="M724" t="str">
        <f>IF($A724="","",VLOOKUP($A724,DADOS!$F:$R,13,FALSE))</f>
        <v/>
      </c>
      <c r="P724">
        <f>IF($B$23="","",$B$23)</f>
        <v>32</v>
      </c>
      <c r="Q724">
        <f>IF($C$23="","",$C$23)</f>
        <v>16</v>
      </c>
      <c r="R724">
        <f>IF($D$23="","",$D$23)</f>
        <v>32</v>
      </c>
      <c r="S724">
        <f>IF(E$23="","",E$23)</f>
        <v>6</v>
      </c>
      <c r="T724">
        <f>IF(F$23="","",F$23)</f>
        <v>6</v>
      </c>
      <c r="U724">
        <f>IF(G$23="","",G$23)</f>
        <v>0.12</v>
      </c>
      <c r="V724">
        <f>IF(H$23="","",H$23)</f>
        <v>0.12</v>
      </c>
      <c r="W724">
        <f>IF($B$23="","",$B$23)</f>
        <v>32</v>
      </c>
      <c r="X724">
        <f>IF($C$23="","",$C$23)</f>
        <v>16</v>
      </c>
      <c r="Y724">
        <f>IF($D$23="","",$D$23)</f>
        <v>32</v>
      </c>
      <c r="Z724">
        <f>IF(L$23="","",L$23)</f>
        <v>0.12</v>
      </c>
      <c r="AA724">
        <f>IF(M$23="","",M$23)</f>
        <v>0.12</v>
      </c>
      <c r="AC724">
        <f>IF(B$22="","",B$22)</f>
        <v>48</v>
      </c>
      <c r="AD724">
        <f>IF(C$22="","",C$22)</f>
        <v>24</v>
      </c>
      <c r="AE724">
        <f>IF(D$22="","",D$22)</f>
        <v>48</v>
      </c>
      <c r="AF724">
        <f>IF(E$22="","",E$22)</f>
        <v>9</v>
      </c>
      <c r="AG724">
        <f>IF(F$22="","",F$22)</f>
        <v>9</v>
      </c>
      <c r="AH724">
        <f>IF(G$22="","",G$22)</f>
        <v>0.18</v>
      </c>
      <c r="AI724">
        <f>IF(H$22="","",H$22)</f>
        <v>0.18</v>
      </c>
      <c r="AJ724">
        <f>IF(I$22="","",I$22)</f>
        <v>1.7999999999999998</v>
      </c>
      <c r="AK724">
        <f>IF(J$22="","",J$22)</f>
        <v>1.7999999999999998</v>
      </c>
      <c r="AL724">
        <f>IF(K$22="","",K$22)</f>
        <v>0.09</v>
      </c>
      <c r="AM724">
        <f>IF(L$22="","",L$22)</f>
        <v>0.18</v>
      </c>
      <c r="AN724">
        <f>IF(M$22="","",M$22)</f>
        <v>0.18</v>
      </c>
      <c r="AP724">
        <f>$B$16</f>
        <v>40</v>
      </c>
      <c r="AQ724">
        <f>$B$16</f>
        <v>40</v>
      </c>
      <c r="AR724">
        <f>$B$16</f>
        <v>40</v>
      </c>
      <c r="AS724">
        <f>$B$16</f>
        <v>40</v>
      </c>
      <c r="AT724">
        <f>$B$16</f>
        <v>40</v>
      </c>
      <c r="AU724">
        <f>$B$16</f>
        <v>40</v>
      </c>
      <c r="AV724">
        <f>$B$16</f>
        <v>40</v>
      </c>
      <c r="AW724">
        <f>$B$16</f>
        <v>40</v>
      </c>
      <c r="AX724">
        <f>$B$16</f>
        <v>40</v>
      </c>
      <c r="AY724">
        <f>$B$16</f>
        <v>40</v>
      </c>
      <c r="AZ724">
        <f>$B$16</f>
        <v>40</v>
      </c>
      <c r="BA724">
        <f>$B$16</f>
        <v>40</v>
      </c>
    </row>
    <row r="725">
      <c r="B725" t="str">
        <f>IF($A725="","",VLOOKUP($A725,DADOS!$F:$R,2,FALSE))</f>
        <v/>
      </c>
      <c r="C725" t="str">
        <f>IF($A725="","",VLOOKUP($A725,DADOS!$F:$R,3,FALSE))</f>
        <v/>
      </c>
      <c r="D725" t="str">
        <f>IF($A725="","",VLOOKUP($A725,DADOS!$F:$R,4,FALSE))</f>
        <v/>
      </c>
      <c r="E725" t="str">
        <f>IF($A725="","",VLOOKUP($A725,DADOS!$F:$R,5,FALSE))</f>
        <v/>
      </c>
      <c r="F725" t="str">
        <f>IF($A725="","",VLOOKUP($A725,DADOS!$F:$R,6,FALSE))</f>
        <v/>
      </c>
      <c r="G725" t="str">
        <f>IF($A725="","",VLOOKUP($A725,DADOS!$F:$R,7,FALSE))</f>
        <v/>
      </c>
      <c r="H725" t="str">
        <f>IF($A725="","",VLOOKUP($A725,DADOS!$F:$R,8,FALSE))</f>
        <v/>
      </c>
      <c r="I725" t="str">
        <f>IF($A725="","",VLOOKUP($A725,DADOS!$F:$R,9,FALSE))</f>
        <v/>
      </c>
      <c r="J725" t="str">
        <f>IF($A725="","",VLOOKUP($A725,DADOS!$F:$R,10,FALSE))</f>
        <v/>
      </c>
      <c r="K725" t="str">
        <f>IF($A725="","",VLOOKUP($A725,DADOS!$F:$R,11,FALSE))</f>
        <v/>
      </c>
      <c r="L725" t="str">
        <f>IF($A725="","",VLOOKUP($A725,DADOS!$F:$R,12,FALSE))</f>
        <v/>
      </c>
      <c r="M725" t="str">
        <f>IF($A725="","",VLOOKUP($A725,DADOS!$F:$R,13,FALSE))</f>
        <v/>
      </c>
      <c r="P725">
        <f>IF($B$23="","",$B$23)</f>
        <v>32</v>
      </c>
      <c r="Q725">
        <f>IF($C$23="","",$C$23)</f>
        <v>16</v>
      </c>
      <c r="R725">
        <f>IF($D$23="","",$D$23)</f>
        <v>32</v>
      </c>
      <c r="S725">
        <f>IF(E$23="","",E$23)</f>
        <v>6</v>
      </c>
      <c r="T725">
        <f>IF(F$23="","",F$23)</f>
        <v>6</v>
      </c>
      <c r="U725">
        <f>IF(G$23="","",G$23)</f>
        <v>0.12</v>
      </c>
      <c r="V725">
        <f>IF(H$23="","",H$23)</f>
        <v>0.12</v>
      </c>
      <c r="W725">
        <f>IF($B$23="","",$B$23)</f>
        <v>32</v>
      </c>
      <c r="X725">
        <f>IF($C$23="","",$C$23)</f>
        <v>16</v>
      </c>
      <c r="Y725">
        <f>IF($D$23="","",$D$23)</f>
        <v>32</v>
      </c>
      <c r="Z725">
        <f>IF(L$23="","",L$23)</f>
        <v>0.12</v>
      </c>
      <c r="AA725">
        <f>IF(M$23="","",M$23)</f>
        <v>0.12</v>
      </c>
      <c r="AC725">
        <f>IF(B$22="","",B$22)</f>
        <v>48</v>
      </c>
      <c r="AD725">
        <f>IF(C$22="","",C$22)</f>
        <v>24</v>
      </c>
      <c r="AE725">
        <f>IF(D$22="","",D$22)</f>
        <v>48</v>
      </c>
      <c r="AF725">
        <f>IF(E$22="","",E$22)</f>
        <v>9</v>
      </c>
      <c r="AG725">
        <f>IF(F$22="","",F$22)</f>
        <v>9</v>
      </c>
      <c r="AH725">
        <f>IF(G$22="","",G$22)</f>
        <v>0.18</v>
      </c>
      <c r="AI725">
        <f>IF(H$22="","",H$22)</f>
        <v>0.18</v>
      </c>
      <c r="AJ725">
        <f>IF(I$22="","",I$22)</f>
        <v>1.7999999999999998</v>
      </c>
      <c r="AK725">
        <f>IF(J$22="","",J$22)</f>
        <v>1.7999999999999998</v>
      </c>
      <c r="AL725">
        <f>IF(K$22="","",K$22)</f>
        <v>0.09</v>
      </c>
      <c r="AM725">
        <f>IF(L$22="","",L$22)</f>
        <v>0.18</v>
      </c>
      <c r="AN725">
        <f>IF(M$22="","",M$22)</f>
        <v>0.18</v>
      </c>
      <c r="AP725">
        <f>$B$16</f>
        <v>40</v>
      </c>
      <c r="AQ725">
        <f>$B$16</f>
        <v>40</v>
      </c>
      <c r="AR725">
        <f>$B$16</f>
        <v>40</v>
      </c>
      <c r="AS725">
        <f>$B$16</f>
        <v>40</v>
      </c>
      <c r="AT725">
        <f>$B$16</f>
        <v>40</v>
      </c>
      <c r="AU725">
        <f>$B$16</f>
        <v>40</v>
      </c>
      <c r="AV725">
        <f>$B$16</f>
        <v>40</v>
      </c>
      <c r="AW725">
        <f>$B$16</f>
        <v>40</v>
      </c>
      <c r="AX725">
        <f>$B$16</f>
        <v>40</v>
      </c>
      <c r="AY725">
        <f>$B$16</f>
        <v>40</v>
      </c>
      <c r="AZ725">
        <f>$B$16</f>
        <v>40</v>
      </c>
      <c r="BA725">
        <f>$B$16</f>
        <v>40</v>
      </c>
    </row>
    <row r="726">
      <c r="B726" t="str">
        <f>IF($A726="","",VLOOKUP($A726,DADOS!$F:$R,2,FALSE))</f>
        <v/>
      </c>
      <c r="C726" t="str">
        <f>IF($A726="","",VLOOKUP($A726,DADOS!$F:$R,3,FALSE))</f>
        <v/>
      </c>
      <c r="D726" t="str">
        <f>IF($A726="","",VLOOKUP($A726,DADOS!$F:$R,4,FALSE))</f>
        <v/>
      </c>
      <c r="E726" t="str">
        <f>IF($A726="","",VLOOKUP($A726,DADOS!$F:$R,5,FALSE))</f>
        <v/>
      </c>
      <c r="F726" t="str">
        <f>IF($A726="","",VLOOKUP($A726,DADOS!$F:$R,6,FALSE))</f>
        <v/>
      </c>
      <c r="G726" t="str">
        <f>IF($A726="","",VLOOKUP($A726,DADOS!$F:$R,7,FALSE))</f>
        <v/>
      </c>
      <c r="H726" t="str">
        <f>IF($A726="","",VLOOKUP($A726,DADOS!$F:$R,8,FALSE))</f>
        <v/>
      </c>
      <c r="I726" t="str">
        <f>IF($A726="","",VLOOKUP($A726,DADOS!$F:$R,9,FALSE))</f>
        <v/>
      </c>
      <c r="J726" t="str">
        <f>IF($A726="","",VLOOKUP($A726,DADOS!$F:$R,10,FALSE))</f>
        <v/>
      </c>
      <c r="K726" t="str">
        <f>IF($A726="","",VLOOKUP($A726,DADOS!$F:$R,11,FALSE))</f>
        <v/>
      </c>
      <c r="L726" t="str">
        <f>IF($A726="","",VLOOKUP($A726,DADOS!$F:$R,12,FALSE))</f>
        <v/>
      </c>
      <c r="M726" t="str">
        <f>IF($A726="","",VLOOKUP($A726,DADOS!$F:$R,13,FALSE))</f>
        <v/>
      </c>
      <c r="P726">
        <f>IF($B$23="","",$B$23)</f>
        <v>32</v>
      </c>
      <c r="Q726">
        <f>IF($C$23="","",$C$23)</f>
        <v>16</v>
      </c>
      <c r="R726">
        <f>IF($D$23="","",$D$23)</f>
        <v>32</v>
      </c>
      <c r="S726">
        <f>IF(E$23="","",E$23)</f>
        <v>6</v>
      </c>
      <c r="T726">
        <f>IF(F$23="","",F$23)</f>
        <v>6</v>
      </c>
      <c r="U726">
        <f>IF(G$23="","",G$23)</f>
        <v>0.12</v>
      </c>
      <c r="V726">
        <f>IF(H$23="","",H$23)</f>
        <v>0.12</v>
      </c>
      <c r="W726">
        <f>IF($B$23="","",$B$23)</f>
        <v>32</v>
      </c>
      <c r="X726">
        <f>IF($C$23="","",$C$23)</f>
        <v>16</v>
      </c>
      <c r="Y726">
        <f>IF($D$23="","",$D$23)</f>
        <v>32</v>
      </c>
      <c r="Z726">
        <f>IF(L$23="","",L$23)</f>
        <v>0.12</v>
      </c>
      <c r="AA726">
        <f>IF(M$23="","",M$23)</f>
        <v>0.12</v>
      </c>
      <c r="AC726">
        <f>IF(B$22="","",B$22)</f>
        <v>48</v>
      </c>
      <c r="AD726">
        <f>IF(C$22="","",C$22)</f>
        <v>24</v>
      </c>
      <c r="AE726">
        <f>IF(D$22="","",D$22)</f>
        <v>48</v>
      </c>
      <c r="AF726">
        <f>IF(E$22="","",E$22)</f>
        <v>9</v>
      </c>
      <c r="AG726">
        <f>IF(F$22="","",F$22)</f>
        <v>9</v>
      </c>
      <c r="AH726">
        <f>IF(G$22="","",G$22)</f>
        <v>0.18</v>
      </c>
      <c r="AI726">
        <f>IF(H$22="","",H$22)</f>
        <v>0.18</v>
      </c>
      <c r="AJ726">
        <f>IF(I$22="","",I$22)</f>
        <v>1.7999999999999998</v>
      </c>
      <c r="AK726">
        <f>IF(J$22="","",J$22)</f>
        <v>1.7999999999999998</v>
      </c>
      <c r="AL726">
        <f>IF(K$22="","",K$22)</f>
        <v>0.09</v>
      </c>
      <c r="AM726">
        <f>IF(L$22="","",L$22)</f>
        <v>0.18</v>
      </c>
      <c r="AN726">
        <f>IF(M$22="","",M$22)</f>
        <v>0.18</v>
      </c>
      <c r="AP726">
        <f>$B$16</f>
        <v>40</v>
      </c>
      <c r="AQ726">
        <f>$B$16</f>
        <v>40</v>
      </c>
      <c r="AR726">
        <f>$B$16</f>
        <v>40</v>
      </c>
      <c r="AS726">
        <f>$B$16</f>
        <v>40</v>
      </c>
      <c r="AT726">
        <f>$B$16</f>
        <v>40</v>
      </c>
      <c r="AU726">
        <f>$B$16</f>
        <v>40</v>
      </c>
      <c r="AV726">
        <f>$B$16</f>
        <v>40</v>
      </c>
      <c r="AW726">
        <f>$B$16</f>
        <v>40</v>
      </c>
      <c r="AX726">
        <f>$B$16</f>
        <v>40</v>
      </c>
      <c r="AY726">
        <f>$B$16</f>
        <v>40</v>
      </c>
      <c r="AZ726">
        <f>$B$16</f>
        <v>40</v>
      </c>
      <c r="BA726">
        <f>$B$16</f>
        <v>40</v>
      </c>
    </row>
    <row r="727">
      <c r="B727" t="str">
        <f>IF($A727="","",VLOOKUP($A727,DADOS!$F:$R,2,FALSE))</f>
        <v/>
      </c>
      <c r="C727" t="str">
        <f>IF($A727="","",VLOOKUP($A727,DADOS!$F:$R,3,FALSE))</f>
        <v/>
      </c>
      <c r="D727" t="str">
        <f>IF($A727="","",VLOOKUP($A727,DADOS!$F:$R,4,FALSE))</f>
        <v/>
      </c>
      <c r="E727" t="str">
        <f>IF($A727="","",VLOOKUP($A727,DADOS!$F:$R,5,FALSE))</f>
        <v/>
      </c>
      <c r="F727" t="str">
        <f>IF($A727="","",VLOOKUP($A727,DADOS!$F:$R,6,FALSE))</f>
        <v/>
      </c>
      <c r="G727" t="str">
        <f>IF($A727="","",VLOOKUP($A727,DADOS!$F:$R,7,FALSE))</f>
        <v/>
      </c>
      <c r="H727" t="str">
        <f>IF($A727="","",VLOOKUP($A727,DADOS!$F:$R,8,FALSE))</f>
        <v/>
      </c>
      <c r="I727" t="str">
        <f>IF($A727="","",VLOOKUP($A727,DADOS!$F:$R,9,FALSE))</f>
        <v/>
      </c>
      <c r="J727" t="str">
        <f>IF($A727="","",VLOOKUP($A727,DADOS!$F:$R,10,FALSE))</f>
        <v/>
      </c>
      <c r="K727" t="str">
        <f>IF($A727="","",VLOOKUP($A727,DADOS!$F:$R,11,FALSE))</f>
        <v/>
      </c>
      <c r="L727" t="str">
        <f>IF($A727="","",VLOOKUP($A727,DADOS!$F:$R,12,FALSE))</f>
        <v/>
      </c>
      <c r="M727" t="str">
        <f>IF($A727="","",VLOOKUP($A727,DADOS!$F:$R,13,FALSE))</f>
        <v/>
      </c>
      <c r="P727">
        <f>IF($B$23="","",$B$23)</f>
        <v>32</v>
      </c>
      <c r="Q727">
        <f>IF($C$23="","",$C$23)</f>
        <v>16</v>
      </c>
      <c r="R727">
        <f>IF($D$23="","",$D$23)</f>
        <v>32</v>
      </c>
      <c r="S727">
        <f>IF(E$23="","",E$23)</f>
        <v>6</v>
      </c>
      <c r="T727">
        <f>IF(F$23="","",F$23)</f>
        <v>6</v>
      </c>
      <c r="U727">
        <f>IF(G$23="","",G$23)</f>
        <v>0.12</v>
      </c>
      <c r="V727">
        <f>IF(H$23="","",H$23)</f>
        <v>0.12</v>
      </c>
      <c r="W727">
        <f>IF($B$23="","",$B$23)</f>
        <v>32</v>
      </c>
      <c r="X727">
        <f>IF($C$23="","",$C$23)</f>
        <v>16</v>
      </c>
      <c r="Y727">
        <f>IF($D$23="","",$D$23)</f>
        <v>32</v>
      </c>
      <c r="Z727">
        <f>IF(L$23="","",L$23)</f>
        <v>0.12</v>
      </c>
      <c r="AA727">
        <f>IF(M$23="","",M$23)</f>
        <v>0.12</v>
      </c>
      <c r="AC727">
        <f>IF(B$22="","",B$22)</f>
        <v>48</v>
      </c>
      <c r="AD727">
        <f>IF(C$22="","",C$22)</f>
        <v>24</v>
      </c>
      <c r="AE727">
        <f>IF(D$22="","",D$22)</f>
        <v>48</v>
      </c>
      <c r="AF727">
        <f>IF(E$22="","",E$22)</f>
        <v>9</v>
      </c>
      <c r="AG727">
        <f>IF(F$22="","",F$22)</f>
        <v>9</v>
      </c>
      <c r="AH727">
        <f>IF(G$22="","",G$22)</f>
        <v>0.18</v>
      </c>
      <c r="AI727">
        <f>IF(H$22="","",H$22)</f>
        <v>0.18</v>
      </c>
      <c r="AJ727">
        <f>IF(I$22="","",I$22)</f>
        <v>1.7999999999999998</v>
      </c>
      <c r="AK727">
        <f>IF(J$22="","",J$22)</f>
        <v>1.7999999999999998</v>
      </c>
      <c r="AL727">
        <f>IF(K$22="","",K$22)</f>
        <v>0.09</v>
      </c>
      <c r="AM727">
        <f>IF(L$22="","",L$22)</f>
        <v>0.18</v>
      </c>
      <c r="AN727">
        <f>IF(M$22="","",M$22)</f>
        <v>0.18</v>
      </c>
      <c r="AP727">
        <f>$B$16</f>
        <v>40</v>
      </c>
      <c r="AQ727">
        <f>$B$16</f>
        <v>40</v>
      </c>
      <c r="AR727">
        <f>$B$16</f>
        <v>40</v>
      </c>
      <c r="AS727">
        <f>$B$16</f>
        <v>40</v>
      </c>
      <c r="AT727">
        <f>$B$16</f>
        <v>40</v>
      </c>
      <c r="AU727">
        <f>$B$16</f>
        <v>40</v>
      </c>
      <c r="AV727">
        <f>$B$16</f>
        <v>40</v>
      </c>
      <c r="AW727">
        <f>$B$16</f>
        <v>40</v>
      </c>
      <c r="AX727">
        <f>$B$16</f>
        <v>40</v>
      </c>
      <c r="AY727">
        <f>$B$16</f>
        <v>40</v>
      </c>
      <c r="AZ727">
        <f>$B$16</f>
        <v>40</v>
      </c>
      <c r="BA727">
        <f>$B$16</f>
        <v>40</v>
      </c>
    </row>
    <row r="728">
      <c r="B728" t="str">
        <f>IF($A728="","",VLOOKUP($A728,DADOS!$F:$R,2,FALSE))</f>
        <v/>
      </c>
      <c r="C728" t="str">
        <f>IF($A728="","",VLOOKUP($A728,DADOS!$F:$R,3,FALSE))</f>
        <v/>
      </c>
      <c r="D728" t="str">
        <f>IF($A728="","",VLOOKUP($A728,DADOS!$F:$R,4,FALSE))</f>
        <v/>
      </c>
      <c r="E728" t="str">
        <f>IF($A728="","",VLOOKUP($A728,DADOS!$F:$R,5,FALSE))</f>
        <v/>
      </c>
      <c r="F728" t="str">
        <f>IF($A728="","",VLOOKUP($A728,DADOS!$F:$R,6,FALSE))</f>
        <v/>
      </c>
      <c r="G728" t="str">
        <f>IF($A728="","",VLOOKUP($A728,DADOS!$F:$R,7,FALSE))</f>
        <v/>
      </c>
      <c r="H728" t="str">
        <f>IF($A728="","",VLOOKUP($A728,DADOS!$F:$R,8,FALSE))</f>
        <v/>
      </c>
      <c r="I728" t="str">
        <f>IF($A728="","",VLOOKUP($A728,DADOS!$F:$R,9,FALSE))</f>
        <v/>
      </c>
      <c r="J728" t="str">
        <f>IF($A728="","",VLOOKUP($A728,DADOS!$F:$R,10,FALSE))</f>
        <v/>
      </c>
      <c r="K728" t="str">
        <f>IF($A728="","",VLOOKUP($A728,DADOS!$F:$R,11,FALSE))</f>
        <v/>
      </c>
      <c r="L728" t="str">
        <f>IF($A728="","",VLOOKUP($A728,DADOS!$F:$R,12,FALSE))</f>
        <v/>
      </c>
      <c r="M728" t="str">
        <f>IF($A728="","",VLOOKUP($A728,DADOS!$F:$R,13,FALSE))</f>
        <v/>
      </c>
      <c r="P728">
        <f>IF($B$23="","",$B$23)</f>
        <v>32</v>
      </c>
      <c r="Q728">
        <f>IF($C$23="","",$C$23)</f>
        <v>16</v>
      </c>
      <c r="R728">
        <f>IF($D$23="","",$D$23)</f>
        <v>32</v>
      </c>
      <c r="S728">
        <f>IF(E$23="","",E$23)</f>
        <v>6</v>
      </c>
      <c r="T728">
        <f>IF(F$23="","",F$23)</f>
        <v>6</v>
      </c>
      <c r="U728">
        <f>IF(G$23="","",G$23)</f>
        <v>0.12</v>
      </c>
      <c r="V728">
        <f>IF(H$23="","",H$23)</f>
        <v>0.12</v>
      </c>
      <c r="W728">
        <f>IF($B$23="","",$B$23)</f>
        <v>32</v>
      </c>
      <c r="X728">
        <f>IF($C$23="","",$C$23)</f>
        <v>16</v>
      </c>
      <c r="Y728">
        <f>IF($D$23="","",$D$23)</f>
        <v>32</v>
      </c>
      <c r="Z728">
        <f>IF(L$23="","",L$23)</f>
        <v>0.12</v>
      </c>
      <c r="AA728">
        <f>IF(M$23="","",M$23)</f>
        <v>0.12</v>
      </c>
      <c r="AC728">
        <f>IF(B$22="","",B$22)</f>
        <v>48</v>
      </c>
      <c r="AD728">
        <f>IF(C$22="","",C$22)</f>
        <v>24</v>
      </c>
      <c r="AE728">
        <f>IF(D$22="","",D$22)</f>
        <v>48</v>
      </c>
      <c r="AF728">
        <f>IF(E$22="","",E$22)</f>
        <v>9</v>
      </c>
      <c r="AG728">
        <f>IF(F$22="","",F$22)</f>
        <v>9</v>
      </c>
      <c r="AH728">
        <f>IF(G$22="","",G$22)</f>
        <v>0.18</v>
      </c>
      <c r="AI728">
        <f>IF(H$22="","",H$22)</f>
        <v>0.18</v>
      </c>
      <c r="AJ728">
        <f>IF(I$22="","",I$22)</f>
        <v>1.7999999999999998</v>
      </c>
      <c r="AK728">
        <f>IF(J$22="","",J$22)</f>
        <v>1.7999999999999998</v>
      </c>
      <c r="AL728">
        <f>IF(K$22="","",K$22)</f>
        <v>0.09</v>
      </c>
      <c r="AM728">
        <f>IF(L$22="","",L$22)</f>
        <v>0.18</v>
      </c>
      <c r="AN728">
        <f>IF(M$22="","",M$22)</f>
        <v>0.18</v>
      </c>
      <c r="AP728">
        <f>$B$16</f>
        <v>40</v>
      </c>
      <c r="AQ728">
        <f>$B$16</f>
        <v>40</v>
      </c>
      <c r="AR728">
        <f>$B$16</f>
        <v>40</v>
      </c>
      <c r="AS728">
        <f>$B$16</f>
        <v>40</v>
      </c>
      <c r="AT728">
        <f>$B$16</f>
        <v>40</v>
      </c>
      <c r="AU728">
        <f>$B$16</f>
        <v>40</v>
      </c>
      <c r="AV728">
        <f>$B$16</f>
        <v>40</v>
      </c>
      <c r="AW728">
        <f>$B$16</f>
        <v>40</v>
      </c>
      <c r="AX728">
        <f>$B$16</f>
        <v>40</v>
      </c>
      <c r="AY728">
        <f>$B$16</f>
        <v>40</v>
      </c>
      <c r="AZ728">
        <f>$B$16</f>
        <v>40</v>
      </c>
      <c r="BA728">
        <f>$B$16</f>
        <v>40</v>
      </c>
    </row>
    <row r="729">
      <c r="B729" t="str">
        <f>IF($A729="","",VLOOKUP($A729,DADOS!$F:$R,2,FALSE))</f>
        <v/>
      </c>
      <c r="C729" t="str">
        <f>IF($A729="","",VLOOKUP($A729,DADOS!$F:$R,3,FALSE))</f>
        <v/>
      </c>
      <c r="D729" t="str">
        <f>IF($A729="","",VLOOKUP($A729,DADOS!$F:$R,4,FALSE))</f>
        <v/>
      </c>
      <c r="E729" t="str">
        <f>IF($A729="","",VLOOKUP($A729,DADOS!$F:$R,5,FALSE))</f>
        <v/>
      </c>
      <c r="F729" t="str">
        <f>IF($A729="","",VLOOKUP($A729,DADOS!$F:$R,6,FALSE))</f>
        <v/>
      </c>
      <c r="G729" t="str">
        <f>IF($A729="","",VLOOKUP($A729,DADOS!$F:$R,7,FALSE))</f>
        <v/>
      </c>
      <c r="H729" t="str">
        <f>IF($A729="","",VLOOKUP($A729,DADOS!$F:$R,8,FALSE))</f>
        <v/>
      </c>
      <c r="I729" t="str">
        <f>IF($A729="","",VLOOKUP($A729,DADOS!$F:$R,9,FALSE))</f>
        <v/>
      </c>
      <c r="J729" t="str">
        <f>IF($A729="","",VLOOKUP($A729,DADOS!$F:$R,10,FALSE))</f>
        <v/>
      </c>
      <c r="K729" t="str">
        <f>IF($A729="","",VLOOKUP($A729,DADOS!$F:$R,11,FALSE))</f>
        <v/>
      </c>
      <c r="L729" t="str">
        <f>IF($A729="","",VLOOKUP($A729,DADOS!$F:$R,12,FALSE))</f>
        <v/>
      </c>
      <c r="M729" t="str">
        <f>IF($A729="","",VLOOKUP($A729,DADOS!$F:$R,13,FALSE))</f>
        <v/>
      </c>
      <c r="P729">
        <f>IF($B$23="","",$B$23)</f>
        <v>32</v>
      </c>
      <c r="Q729">
        <f>IF($C$23="","",$C$23)</f>
        <v>16</v>
      </c>
      <c r="R729">
        <f>IF($D$23="","",$D$23)</f>
        <v>32</v>
      </c>
      <c r="S729">
        <f>IF(E$23="","",E$23)</f>
        <v>6</v>
      </c>
      <c r="T729">
        <f>IF(F$23="","",F$23)</f>
        <v>6</v>
      </c>
      <c r="U729">
        <f>IF(G$23="","",G$23)</f>
        <v>0.12</v>
      </c>
      <c r="V729">
        <f>IF(H$23="","",H$23)</f>
        <v>0.12</v>
      </c>
      <c r="W729">
        <f>IF($B$23="","",$B$23)</f>
        <v>32</v>
      </c>
      <c r="X729">
        <f>IF($C$23="","",$C$23)</f>
        <v>16</v>
      </c>
      <c r="Y729">
        <f>IF($D$23="","",$D$23)</f>
        <v>32</v>
      </c>
      <c r="Z729">
        <f>IF(L$23="","",L$23)</f>
        <v>0.12</v>
      </c>
      <c r="AA729">
        <f>IF(M$23="","",M$23)</f>
        <v>0.12</v>
      </c>
      <c r="AC729">
        <f>IF(B$22="","",B$22)</f>
        <v>48</v>
      </c>
      <c r="AD729">
        <f>IF(C$22="","",C$22)</f>
        <v>24</v>
      </c>
      <c r="AE729">
        <f>IF(D$22="","",D$22)</f>
        <v>48</v>
      </c>
      <c r="AF729">
        <f>IF(E$22="","",E$22)</f>
        <v>9</v>
      </c>
      <c r="AG729">
        <f>IF(F$22="","",F$22)</f>
        <v>9</v>
      </c>
      <c r="AH729">
        <f>IF(G$22="","",G$22)</f>
        <v>0.18</v>
      </c>
      <c r="AI729">
        <f>IF(H$22="","",H$22)</f>
        <v>0.18</v>
      </c>
      <c r="AJ729">
        <f>IF(I$22="","",I$22)</f>
        <v>1.7999999999999998</v>
      </c>
      <c r="AK729">
        <f>IF(J$22="","",J$22)</f>
        <v>1.7999999999999998</v>
      </c>
      <c r="AL729">
        <f>IF(K$22="","",K$22)</f>
        <v>0.09</v>
      </c>
      <c r="AM729">
        <f>IF(L$22="","",L$22)</f>
        <v>0.18</v>
      </c>
      <c r="AN729">
        <f>IF(M$22="","",M$22)</f>
        <v>0.18</v>
      </c>
      <c r="AP729">
        <f>$B$16</f>
        <v>40</v>
      </c>
      <c r="AQ729">
        <f>$B$16</f>
        <v>40</v>
      </c>
      <c r="AR729">
        <f>$B$16</f>
        <v>40</v>
      </c>
      <c r="AS729">
        <f>$B$16</f>
        <v>40</v>
      </c>
      <c r="AT729">
        <f>$B$16</f>
        <v>40</v>
      </c>
      <c r="AU729">
        <f>$B$16</f>
        <v>40</v>
      </c>
      <c r="AV729">
        <f>$B$16</f>
        <v>40</v>
      </c>
      <c r="AW729">
        <f>$B$16</f>
        <v>40</v>
      </c>
      <c r="AX729">
        <f>$B$16</f>
        <v>40</v>
      </c>
      <c r="AY729">
        <f>$B$16</f>
        <v>40</v>
      </c>
      <c r="AZ729">
        <f>$B$16</f>
        <v>40</v>
      </c>
      <c r="BA729">
        <f>$B$16</f>
        <v>40</v>
      </c>
    </row>
    <row r="730">
      <c r="B730" t="str">
        <f>IF($A730="","",VLOOKUP($A730,DADOS!$F:$R,2,FALSE))</f>
        <v/>
      </c>
      <c r="C730" t="str">
        <f>IF($A730="","",VLOOKUP($A730,DADOS!$F:$R,3,FALSE))</f>
        <v/>
      </c>
      <c r="D730" t="str">
        <f>IF($A730="","",VLOOKUP($A730,DADOS!$F:$R,4,FALSE))</f>
        <v/>
      </c>
      <c r="E730" t="str">
        <f>IF($A730="","",VLOOKUP($A730,DADOS!$F:$R,5,FALSE))</f>
        <v/>
      </c>
      <c r="F730" t="str">
        <f>IF($A730="","",VLOOKUP($A730,DADOS!$F:$R,6,FALSE))</f>
        <v/>
      </c>
      <c r="G730" t="str">
        <f>IF($A730="","",VLOOKUP($A730,DADOS!$F:$R,7,FALSE))</f>
        <v/>
      </c>
      <c r="H730" t="str">
        <f>IF($A730="","",VLOOKUP($A730,DADOS!$F:$R,8,FALSE))</f>
        <v/>
      </c>
      <c r="I730" t="str">
        <f>IF($A730="","",VLOOKUP($A730,DADOS!$F:$R,9,FALSE))</f>
        <v/>
      </c>
      <c r="J730" t="str">
        <f>IF($A730="","",VLOOKUP($A730,DADOS!$F:$R,10,FALSE))</f>
        <v/>
      </c>
      <c r="K730" t="str">
        <f>IF($A730="","",VLOOKUP($A730,DADOS!$F:$R,11,FALSE))</f>
        <v/>
      </c>
      <c r="L730" t="str">
        <f>IF($A730="","",VLOOKUP($A730,DADOS!$F:$R,12,FALSE))</f>
        <v/>
      </c>
      <c r="M730" t="str">
        <f>IF($A730="","",VLOOKUP($A730,DADOS!$F:$R,13,FALSE))</f>
        <v/>
      </c>
      <c r="P730">
        <f>IF($B$23="","",$B$23)</f>
        <v>32</v>
      </c>
      <c r="Q730">
        <f>IF($C$23="","",$C$23)</f>
        <v>16</v>
      </c>
      <c r="R730">
        <f>IF($D$23="","",$D$23)</f>
        <v>32</v>
      </c>
      <c r="S730">
        <f>IF(E$23="","",E$23)</f>
        <v>6</v>
      </c>
      <c r="T730">
        <f>IF(F$23="","",F$23)</f>
        <v>6</v>
      </c>
      <c r="U730">
        <f>IF(G$23="","",G$23)</f>
        <v>0.12</v>
      </c>
      <c r="V730">
        <f>IF(H$23="","",H$23)</f>
        <v>0.12</v>
      </c>
      <c r="W730">
        <f>IF($B$23="","",$B$23)</f>
        <v>32</v>
      </c>
      <c r="X730">
        <f>IF($C$23="","",$C$23)</f>
        <v>16</v>
      </c>
      <c r="Y730">
        <f>IF($D$23="","",$D$23)</f>
        <v>32</v>
      </c>
      <c r="Z730">
        <f>IF(L$23="","",L$23)</f>
        <v>0.12</v>
      </c>
      <c r="AA730">
        <f>IF(M$23="","",M$23)</f>
        <v>0.12</v>
      </c>
      <c r="AC730">
        <f>IF(B$22="","",B$22)</f>
        <v>48</v>
      </c>
      <c r="AD730">
        <f>IF(C$22="","",C$22)</f>
        <v>24</v>
      </c>
      <c r="AE730">
        <f>IF(D$22="","",D$22)</f>
        <v>48</v>
      </c>
      <c r="AF730">
        <f>IF(E$22="","",E$22)</f>
        <v>9</v>
      </c>
      <c r="AG730">
        <f>IF(F$22="","",F$22)</f>
        <v>9</v>
      </c>
      <c r="AH730">
        <f>IF(G$22="","",G$22)</f>
        <v>0.18</v>
      </c>
      <c r="AI730">
        <f>IF(H$22="","",H$22)</f>
        <v>0.18</v>
      </c>
      <c r="AJ730">
        <f>IF(I$22="","",I$22)</f>
        <v>1.7999999999999998</v>
      </c>
      <c r="AK730">
        <f>IF(J$22="","",J$22)</f>
        <v>1.7999999999999998</v>
      </c>
      <c r="AL730">
        <f>IF(K$22="","",K$22)</f>
        <v>0.09</v>
      </c>
      <c r="AM730">
        <f>IF(L$22="","",L$22)</f>
        <v>0.18</v>
      </c>
      <c r="AN730">
        <f>IF(M$22="","",M$22)</f>
        <v>0.18</v>
      </c>
      <c r="AP730">
        <f>$B$16</f>
        <v>40</v>
      </c>
      <c r="AQ730">
        <f>$B$16</f>
        <v>40</v>
      </c>
      <c r="AR730">
        <f>$B$16</f>
        <v>40</v>
      </c>
      <c r="AS730">
        <f>$B$16</f>
        <v>40</v>
      </c>
      <c r="AT730">
        <f>$B$16</f>
        <v>40</v>
      </c>
      <c r="AU730">
        <f>$B$16</f>
        <v>40</v>
      </c>
      <c r="AV730">
        <f>$B$16</f>
        <v>40</v>
      </c>
      <c r="AW730">
        <f>$B$16</f>
        <v>40</v>
      </c>
      <c r="AX730">
        <f>$B$16</f>
        <v>40</v>
      </c>
      <c r="AY730">
        <f>$B$16</f>
        <v>40</v>
      </c>
      <c r="AZ730">
        <f>$B$16</f>
        <v>40</v>
      </c>
      <c r="BA730">
        <f>$B$16</f>
        <v>40</v>
      </c>
    </row>
    <row r="731">
      <c r="B731" t="str">
        <f>IF($A731="","",VLOOKUP($A731,DADOS!$F:$R,2,FALSE))</f>
        <v/>
      </c>
      <c r="C731" t="str">
        <f>IF($A731="","",VLOOKUP($A731,DADOS!$F:$R,3,FALSE))</f>
        <v/>
      </c>
      <c r="D731" t="str">
        <f>IF($A731="","",VLOOKUP($A731,DADOS!$F:$R,4,FALSE))</f>
        <v/>
      </c>
      <c r="E731" t="str">
        <f>IF($A731="","",VLOOKUP($A731,DADOS!$F:$R,5,FALSE))</f>
        <v/>
      </c>
      <c r="F731" t="str">
        <f>IF($A731="","",VLOOKUP($A731,DADOS!$F:$R,6,FALSE))</f>
        <v/>
      </c>
      <c r="G731" t="str">
        <f>IF($A731="","",VLOOKUP($A731,DADOS!$F:$R,7,FALSE))</f>
        <v/>
      </c>
      <c r="H731" t="str">
        <f>IF($A731="","",VLOOKUP($A731,DADOS!$F:$R,8,FALSE))</f>
        <v/>
      </c>
      <c r="I731" t="str">
        <f>IF($A731="","",VLOOKUP($A731,DADOS!$F:$R,9,FALSE))</f>
        <v/>
      </c>
      <c r="J731" t="str">
        <f>IF($A731="","",VLOOKUP($A731,DADOS!$F:$R,10,FALSE))</f>
        <v/>
      </c>
      <c r="K731" t="str">
        <f>IF($A731="","",VLOOKUP($A731,DADOS!$F:$R,11,FALSE))</f>
        <v/>
      </c>
      <c r="L731" t="str">
        <f>IF($A731="","",VLOOKUP($A731,DADOS!$F:$R,12,FALSE))</f>
        <v/>
      </c>
      <c r="M731" t="str">
        <f>IF($A731="","",VLOOKUP($A731,DADOS!$F:$R,13,FALSE))</f>
        <v/>
      </c>
      <c r="P731">
        <f>IF($B$23="","",$B$23)</f>
        <v>32</v>
      </c>
      <c r="Q731">
        <f>IF($C$23="","",$C$23)</f>
        <v>16</v>
      </c>
      <c r="R731">
        <f>IF($D$23="","",$D$23)</f>
        <v>32</v>
      </c>
      <c r="S731">
        <f>IF(E$23="","",E$23)</f>
        <v>6</v>
      </c>
      <c r="T731">
        <f>IF(F$23="","",F$23)</f>
        <v>6</v>
      </c>
      <c r="U731">
        <f>IF(G$23="","",G$23)</f>
        <v>0.12</v>
      </c>
      <c r="V731">
        <f>IF(H$23="","",H$23)</f>
        <v>0.12</v>
      </c>
      <c r="W731">
        <f>IF($B$23="","",$B$23)</f>
        <v>32</v>
      </c>
      <c r="X731">
        <f>IF($C$23="","",$C$23)</f>
        <v>16</v>
      </c>
      <c r="Y731">
        <f>IF($D$23="","",$D$23)</f>
        <v>32</v>
      </c>
      <c r="Z731">
        <f>IF(L$23="","",L$23)</f>
        <v>0.12</v>
      </c>
      <c r="AA731">
        <f>IF(M$23="","",M$23)</f>
        <v>0.12</v>
      </c>
      <c r="AC731">
        <f>IF(B$22="","",B$22)</f>
        <v>48</v>
      </c>
      <c r="AD731">
        <f>IF(C$22="","",C$22)</f>
        <v>24</v>
      </c>
      <c r="AE731">
        <f>IF(D$22="","",D$22)</f>
        <v>48</v>
      </c>
      <c r="AF731">
        <f>IF(E$22="","",E$22)</f>
        <v>9</v>
      </c>
      <c r="AG731">
        <f>IF(F$22="","",F$22)</f>
        <v>9</v>
      </c>
      <c r="AH731">
        <f>IF(G$22="","",G$22)</f>
        <v>0.18</v>
      </c>
      <c r="AI731">
        <f>IF(H$22="","",H$22)</f>
        <v>0.18</v>
      </c>
      <c r="AJ731">
        <f>IF(I$22="","",I$22)</f>
        <v>1.7999999999999998</v>
      </c>
      <c r="AK731">
        <f>IF(J$22="","",J$22)</f>
        <v>1.7999999999999998</v>
      </c>
      <c r="AL731">
        <f>IF(K$22="","",K$22)</f>
        <v>0.09</v>
      </c>
      <c r="AM731">
        <f>IF(L$22="","",L$22)</f>
        <v>0.18</v>
      </c>
      <c r="AN731">
        <f>IF(M$22="","",M$22)</f>
        <v>0.18</v>
      </c>
      <c r="AP731">
        <f>$B$16</f>
        <v>40</v>
      </c>
      <c r="AQ731">
        <f>$B$16</f>
        <v>40</v>
      </c>
      <c r="AR731">
        <f>$B$16</f>
        <v>40</v>
      </c>
      <c r="AS731">
        <f>$B$16</f>
        <v>40</v>
      </c>
      <c r="AT731">
        <f>$B$16</f>
        <v>40</v>
      </c>
      <c r="AU731">
        <f>$B$16</f>
        <v>40</v>
      </c>
      <c r="AV731">
        <f>$B$16</f>
        <v>40</v>
      </c>
      <c r="AW731">
        <f>$B$16</f>
        <v>40</v>
      </c>
      <c r="AX731">
        <f>$B$16</f>
        <v>40</v>
      </c>
      <c r="AY731">
        <f>$B$16</f>
        <v>40</v>
      </c>
      <c r="AZ731">
        <f>$B$16</f>
        <v>40</v>
      </c>
      <c r="BA731">
        <f>$B$16</f>
        <v>40</v>
      </c>
    </row>
    <row r="732">
      <c r="B732" t="str">
        <f>IF($A732="","",VLOOKUP($A732,DADOS!$F:$R,2,FALSE))</f>
        <v/>
      </c>
      <c r="C732" t="str">
        <f>IF($A732="","",VLOOKUP($A732,DADOS!$F:$R,3,FALSE))</f>
        <v/>
      </c>
      <c r="D732" t="str">
        <f>IF($A732="","",VLOOKUP($A732,DADOS!$F:$R,4,FALSE))</f>
        <v/>
      </c>
      <c r="E732" t="str">
        <f>IF($A732="","",VLOOKUP($A732,DADOS!$F:$R,5,FALSE))</f>
        <v/>
      </c>
      <c r="F732" t="str">
        <f>IF($A732="","",VLOOKUP($A732,DADOS!$F:$R,6,FALSE))</f>
        <v/>
      </c>
      <c r="G732" t="str">
        <f>IF($A732="","",VLOOKUP($A732,DADOS!$F:$R,7,FALSE))</f>
        <v/>
      </c>
      <c r="H732" t="str">
        <f>IF($A732="","",VLOOKUP($A732,DADOS!$F:$R,8,FALSE))</f>
        <v/>
      </c>
      <c r="I732" t="str">
        <f>IF($A732="","",VLOOKUP($A732,DADOS!$F:$R,9,FALSE))</f>
        <v/>
      </c>
      <c r="J732" t="str">
        <f>IF($A732="","",VLOOKUP($A732,DADOS!$F:$R,10,FALSE))</f>
        <v/>
      </c>
      <c r="K732" t="str">
        <f>IF($A732="","",VLOOKUP($A732,DADOS!$F:$R,11,FALSE))</f>
        <v/>
      </c>
      <c r="L732" t="str">
        <f>IF($A732="","",VLOOKUP($A732,DADOS!$F:$R,12,FALSE))</f>
        <v/>
      </c>
      <c r="M732" t="str">
        <f>IF($A732="","",VLOOKUP($A732,DADOS!$F:$R,13,FALSE))</f>
        <v/>
      </c>
      <c r="P732">
        <f>IF($B$23="","",$B$23)</f>
        <v>32</v>
      </c>
      <c r="Q732">
        <f>IF($C$23="","",$C$23)</f>
        <v>16</v>
      </c>
      <c r="R732">
        <f>IF($D$23="","",$D$23)</f>
        <v>32</v>
      </c>
      <c r="S732">
        <f>IF(E$23="","",E$23)</f>
        <v>6</v>
      </c>
      <c r="T732">
        <f>IF(F$23="","",F$23)</f>
        <v>6</v>
      </c>
      <c r="U732">
        <f>IF(G$23="","",G$23)</f>
        <v>0.12</v>
      </c>
      <c r="V732">
        <f>IF(H$23="","",H$23)</f>
        <v>0.12</v>
      </c>
      <c r="W732">
        <f>IF($B$23="","",$B$23)</f>
        <v>32</v>
      </c>
      <c r="X732">
        <f>IF($C$23="","",$C$23)</f>
        <v>16</v>
      </c>
      <c r="Y732">
        <f>IF($D$23="","",$D$23)</f>
        <v>32</v>
      </c>
      <c r="Z732">
        <f>IF(L$23="","",L$23)</f>
        <v>0.12</v>
      </c>
      <c r="AA732">
        <f>IF(M$23="","",M$23)</f>
        <v>0.12</v>
      </c>
      <c r="AC732">
        <f>IF(B$22="","",B$22)</f>
        <v>48</v>
      </c>
      <c r="AD732">
        <f>IF(C$22="","",C$22)</f>
        <v>24</v>
      </c>
      <c r="AE732">
        <f>IF(D$22="","",D$22)</f>
        <v>48</v>
      </c>
      <c r="AF732">
        <f>IF(E$22="","",E$22)</f>
        <v>9</v>
      </c>
      <c r="AG732">
        <f>IF(F$22="","",F$22)</f>
        <v>9</v>
      </c>
      <c r="AH732">
        <f>IF(G$22="","",G$22)</f>
        <v>0.18</v>
      </c>
      <c r="AI732">
        <f>IF(H$22="","",H$22)</f>
        <v>0.18</v>
      </c>
      <c r="AJ732">
        <f>IF(I$22="","",I$22)</f>
        <v>1.7999999999999998</v>
      </c>
      <c r="AK732">
        <f>IF(J$22="","",J$22)</f>
        <v>1.7999999999999998</v>
      </c>
      <c r="AL732">
        <f>IF(K$22="","",K$22)</f>
        <v>0.09</v>
      </c>
      <c r="AM732">
        <f>IF(L$22="","",L$22)</f>
        <v>0.18</v>
      </c>
      <c r="AN732">
        <f>IF(M$22="","",M$22)</f>
        <v>0.18</v>
      </c>
      <c r="AP732">
        <f>$B$16</f>
        <v>40</v>
      </c>
      <c r="AQ732">
        <f>$B$16</f>
        <v>40</v>
      </c>
      <c r="AR732">
        <f>$B$16</f>
        <v>40</v>
      </c>
      <c r="AS732">
        <f>$B$16</f>
        <v>40</v>
      </c>
      <c r="AT732">
        <f>$B$16</f>
        <v>40</v>
      </c>
      <c r="AU732">
        <f>$B$16</f>
        <v>40</v>
      </c>
      <c r="AV732">
        <f>$B$16</f>
        <v>40</v>
      </c>
      <c r="AW732">
        <f>$B$16</f>
        <v>40</v>
      </c>
      <c r="AX732">
        <f>$B$16</f>
        <v>40</v>
      </c>
      <c r="AY732">
        <f>$B$16</f>
        <v>40</v>
      </c>
      <c r="AZ732">
        <f>$B$16</f>
        <v>40</v>
      </c>
      <c r="BA732">
        <f>$B$16</f>
        <v>40</v>
      </c>
    </row>
    <row r="733">
      <c r="B733" t="str">
        <f>IF($A733="","",VLOOKUP($A733,DADOS!$F:$R,2,FALSE))</f>
        <v/>
      </c>
      <c r="C733" t="str">
        <f>IF($A733="","",VLOOKUP($A733,DADOS!$F:$R,3,FALSE))</f>
        <v/>
      </c>
      <c r="D733" t="str">
        <f>IF($A733="","",VLOOKUP($A733,DADOS!$F:$R,4,FALSE))</f>
        <v/>
      </c>
      <c r="E733" t="str">
        <f>IF($A733="","",VLOOKUP($A733,DADOS!$F:$R,5,FALSE))</f>
        <v/>
      </c>
      <c r="F733" t="str">
        <f>IF($A733="","",VLOOKUP($A733,DADOS!$F:$R,6,FALSE))</f>
        <v/>
      </c>
      <c r="G733" t="str">
        <f>IF($A733="","",VLOOKUP($A733,DADOS!$F:$R,7,FALSE))</f>
        <v/>
      </c>
      <c r="H733" t="str">
        <f>IF($A733="","",VLOOKUP($A733,DADOS!$F:$R,8,FALSE))</f>
        <v/>
      </c>
      <c r="I733" t="str">
        <f>IF($A733="","",VLOOKUP($A733,DADOS!$F:$R,9,FALSE))</f>
        <v/>
      </c>
      <c r="J733" t="str">
        <f>IF($A733="","",VLOOKUP($A733,DADOS!$F:$R,10,FALSE))</f>
        <v/>
      </c>
      <c r="K733" t="str">
        <f>IF($A733="","",VLOOKUP($A733,DADOS!$F:$R,11,FALSE))</f>
        <v/>
      </c>
      <c r="L733" t="str">
        <f>IF($A733="","",VLOOKUP($A733,DADOS!$F:$R,12,FALSE))</f>
        <v/>
      </c>
      <c r="M733" t="str">
        <f>IF($A733="","",VLOOKUP($A733,DADOS!$F:$R,13,FALSE))</f>
        <v/>
      </c>
      <c r="P733">
        <f>IF($B$23="","",$B$23)</f>
        <v>32</v>
      </c>
      <c r="Q733">
        <f>IF($C$23="","",$C$23)</f>
        <v>16</v>
      </c>
      <c r="R733">
        <f>IF($D$23="","",$D$23)</f>
        <v>32</v>
      </c>
      <c r="S733">
        <f>IF(E$23="","",E$23)</f>
        <v>6</v>
      </c>
      <c r="T733">
        <f>IF(F$23="","",F$23)</f>
        <v>6</v>
      </c>
      <c r="U733">
        <f>IF(G$23="","",G$23)</f>
        <v>0.12</v>
      </c>
      <c r="V733">
        <f>IF(H$23="","",H$23)</f>
        <v>0.12</v>
      </c>
      <c r="W733">
        <f>IF($B$23="","",$B$23)</f>
        <v>32</v>
      </c>
      <c r="X733">
        <f>IF($C$23="","",$C$23)</f>
        <v>16</v>
      </c>
      <c r="Y733">
        <f>IF($D$23="","",$D$23)</f>
        <v>32</v>
      </c>
      <c r="Z733">
        <f>IF(L$23="","",L$23)</f>
        <v>0.12</v>
      </c>
      <c r="AA733">
        <f>IF(M$23="","",M$23)</f>
        <v>0.12</v>
      </c>
      <c r="AC733">
        <f>IF(B$22="","",B$22)</f>
        <v>48</v>
      </c>
      <c r="AD733">
        <f>IF(C$22="","",C$22)</f>
        <v>24</v>
      </c>
      <c r="AE733">
        <f>IF(D$22="","",D$22)</f>
        <v>48</v>
      </c>
      <c r="AF733">
        <f>IF(E$22="","",E$22)</f>
        <v>9</v>
      </c>
      <c r="AG733">
        <f>IF(F$22="","",F$22)</f>
        <v>9</v>
      </c>
      <c r="AH733">
        <f>IF(G$22="","",G$22)</f>
        <v>0.18</v>
      </c>
      <c r="AI733">
        <f>IF(H$22="","",H$22)</f>
        <v>0.18</v>
      </c>
      <c r="AJ733">
        <f>IF(I$22="","",I$22)</f>
        <v>1.7999999999999998</v>
      </c>
      <c r="AK733">
        <f>IF(J$22="","",J$22)</f>
        <v>1.7999999999999998</v>
      </c>
      <c r="AL733">
        <f>IF(K$22="","",K$22)</f>
        <v>0.09</v>
      </c>
      <c r="AM733">
        <f>IF(L$22="","",L$22)</f>
        <v>0.18</v>
      </c>
      <c r="AN733">
        <f>IF(M$22="","",M$22)</f>
        <v>0.18</v>
      </c>
      <c r="AP733">
        <f>$B$16</f>
        <v>40</v>
      </c>
      <c r="AQ733">
        <f>$B$16</f>
        <v>40</v>
      </c>
      <c r="AR733">
        <f>$B$16</f>
        <v>40</v>
      </c>
      <c r="AS733">
        <f>$B$16</f>
        <v>40</v>
      </c>
      <c r="AT733">
        <f>$B$16</f>
        <v>40</v>
      </c>
      <c r="AU733">
        <f>$B$16</f>
        <v>40</v>
      </c>
      <c r="AV733">
        <f>$B$16</f>
        <v>40</v>
      </c>
      <c r="AW733">
        <f>$B$16</f>
        <v>40</v>
      </c>
      <c r="AX733">
        <f>$B$16</f>
        <v>40</v>
      </c>
      <c r="AY733">
        <f>$B$16</f>
        <v>40</v>
      </c>
      <c r="AZ733">
        <f>$B$16</f>
        <v>40</v>
      </c>
      <c r="BA733">
        <f>$B$16</f>
        <v>40</v>
      </c>
    </row>
    <row r="734">
      <c r="B734" t="str">
        <f>IF($A734="","",VLOOKUP($A734,DADOS!$F:$R,2,FALSE))</f>
        <v/>
      </c>
      <c r="C734" t="str">
        <f>IF($A734="","",VLOOKUP($A734,DADOS!$F:$R,3,FALSE))</f>
        <v/>
      </c>
      <c r="D734" t="str">
        <f>IF($A734="","",VLOOKUP($A734,DADOS!$F:$R,4,FALSE))</f>
        <v/>
      </c>
      <c r="E734" t="str">
        <f>IF($A734="","",VLOOKUP($A734,DADOS!$F:$R,5,FALSE))</f>
        <v/>
      </c>
      <c r="F734" t="str">
        <f>IF($A734="","",VLOOKUP($A734,DADOS!$F:$R,6,FALSE))</f>
        <v/>
      </c>
      <c r="G734" t="str">
        <f>IF($A734="","",VLOOKUP($A734,DADOS!$F:$R,7,FALSE))</f>
        <v/>
      </c>
      <c r="H734" t="str">
        <f>IF($A734="","",VLOOKUP($A734,DADOS!$F:$R,8,FALSE))</f>
        <v/>
      </c>
      <c r="I734" t="str">
        <f>IF($A734="","",VLOOKUP($A734,DADOS!$F:$R,9,FALSE))</f>
        <v/>
      </c>
      <c r="J734" t="str">
        <f>IF($A734="","",VLOOKUP($A734,DADOS!$F:$R,10,FALSE))</f>
        <v/>
      </c>
      <c r="K734" t="str">
        <f>IF($A734="","",VLOOKUP($A734,DADOS!$F:$R,11,FALSE))</f>
        <v/>
      </c>
      <c r="L734" t="str">
        <f>IF($A734="","",VLOOKUP($A734,DADOS!$F:$R,12,FALSE))</f>
        <v/>
      </c>
      <c r="M734" t="str">
        <f>IF($A734="","",VLOOKUP($A734,DADOS!$F:$R,13,FALSE))</f>
        <v/>
      </c>
      <c r="P734">
        <f>IF($B$23="","",$B$23)</f>
        <v>32</v>
      </c>
      <c r="Q734">
        <f>IF($C$23="","",$C$23)</f>
        <v>16</v>
      </c>
      <c r="R734">
        <f>IF($D$23="","",$D$23)</f>
        <v>32</v>
      </c>
      <c r="S734">
        <f>IF(E$23="","",E$23)</f>
        <v>6</v>
      </c>
      <c r="T734">
        <f>IF(F$23="","",F$23)</f>
        <v>6</v>
      </c>
      <c r="U734">
        <f>IF(G$23="","",G$23)</f>
        <v>0.12</v>
      </c>
      <c r="V734">
        <f>IF(H$23="","",H$23)</f>
        <v>0.12</v>
      </c>
      <c r="W734">
        <f>IF($B$23="","",$B$23)</f>
        <v>32</v>
      </c>
      <c r="X734">
        <f>IF($C$23="","",$C$23)</f>
        <v>16</v>
      </c>
      <c r="Y734">
        <f>IF($D$23="","",$D$23)</f>
        <v>32</v>
      </c>
      <c r="Z734">
        <f>IF(L$23="","",L$23)</f>
        <v>0.12</v>
      </c>
      <c r="AA734">
        <f>IF(M$23="","",M$23)</f>
        <v>0.12</v>
      </c>
      <c r="AC734">
        <f>IF(B$22="","",B$22)</f>
        <v>48</v>
      </c>
      <c r="AD734">
        <f>IF(C$22="","",C$22)</f>
        <v>24</v>
      </c>
      <c r="AE734">
        <f>IF(D$22="","",D$22)</f>
        <v>48</v>
      </c>
      <c r="AF734">
        <f>IF(E$22="","",E$22)</f>
        <v>9</v>
      </c>
      <c r="AG734">
        <f>IF(F$22="","",F$22)</f>
        <v>9</v>
      </c>
      <c r="AH734">
        <f>IF(G$22="","",G$22)</f>
        <v>0.18</v>
      </c>
      <c r="AI734">
        <f>IF(H$22="","",H$22)</f>
        <v>0.18</v>
      </c>
      <c r="AJ734">
        <f>IF(I$22="","",I$22)</f>
        <v>1.7999999999999998</v>
      </c>
      <c r="AK734">
        <f>IF(J$22="","",J$22)</f>
        <v>1.7999999999999998</v>
      </c>
      <c r="AL734">
        <f>IF(K$22="","",K$22)</f>
        <v>0.09</v>
      </c>
      <c r="AM734">
        <f>IF(L$22="","",L$22)</f>
        <v>0.18</v>
      </c>
      <c r="AN734">
        <f>IF(M$22="","",M$22)</f>
        <v>0.18</v>
      </c>
      <c r="AP734">
        <f>$B$16</f>
        <v>40</v>
      </c>
      <c r="AQ734">
        <f>$B$16</f>
        <v>40</v>
      </c>
      <c r="AR734">
        <f>$B$16</f>
        <v>40</v>
      </c>
      <c r="AS734">
        <f>$B$16</f>
        <v>40</v>
      </c>
      <c r="AT734">
        <f>$B$16</f>
        <v>40</v>
      </c>
      <c r="AU734">
        <f>$B$16</f>
        <v>40</v>
      </c>
      <c r="AV734">
        <f>$B$16</f>
        <v>40</v>
      </c>
      <c r="AW734">
        <f>$B$16</f>
        <v>40</v>
      </c>
      <c r="AX734">
        <f>$B$16</f>
        <v>40</v>
      </c>
      <c r="AY734">
        <f>$B$16</f>
        <v>40</v>
      </c>
      <c r="AZ734">
        <f>$B$16</f>
        <v>40</v>
      </c>
      <c r="BA734">
        <f>$B$16</f>
        <v>40</v>
      </c>
    </row>
    <row r="735">
      <c r="B735" t="str">
        <f>IF($A735="","",VLOOKUP($A735,DADOS!$F:$R,2,FALSE))</f>
        <v/>
      </c>
      <c r="C735" t="str">
        <f>IF($A735="","",VLOOKUP($A735,DADOS!$F:$R,3,FALSE))</f>
        <v/>
      </c>
      <c r="D735" t="str">
        <f>IF($A735="","",VLOOKUP($A735,DADOS!$F:$R,4,FALSE))</f>
        <v/>
      </c>
      <c r="E735" t="str">
        <f>IF($A735="","",VLOOKUP($A735,DADOS!$F:$R,5,FALSE))</f>
        <v/>
      </c>
      <c r="F735" t="str">
        <f>IF($A735="","",VLOOKUP($A735,DADOS!$F:$R,6,FALSE))</f>
        <v/>
      </c>
      <c r="G735" t="str">
        <f>IF($A735="","",VLOOKUP($A735,DADOS!$F:$R,7,FALSE))</f>
        <v/>
      </c>
      <c r="H735" t="str">
        <f>IF($A735="","",VLOOKUP($A735,DADOS!$F:$R,8,FALSE))</f>
        <v/>
      </c>
      <c r="I735" t="str">
        <f>IF($A735="","",VLOOKUP($A735,DADOS!$F:$R,9,FALSE))</f>
        <v/>
      </c>
      <c r="J735" t="str">
        <f>IF($A735="","",VLOOKUP($A735,DADOS!$F:$R,10,FALSE))</f>
        <v/>
      </c>
      <c r="K735" t="str">
        <f>IF($A735="","",VLOOKUP($A735,DADOS!$F:$R,11,FALSE))</f>
        <v/>
      </c>
      <c r="L735" t="str">
        <f>IF($A735="","",VLOOKUP($A735,DADOS!$F:$R,12,FALSE))</f>
        <v/>
      </c>
      <c r="M735" t="str">
        <f>IF($A735="","",VLOOKUP($A735,DADOS!$F:$R,13,FALSE))</f>
        <v/>
      </c>
      <c r="P735">
        <f>IF($B$23="","",$B$23)</f>
        <v>32</v>
      </c>
      <c r="Q735">
        <f>IF($C$23="","",$C$23)</f>
        <v>16</v>
      </c>
      <c r="R735">
        <f>IF($D$23="","",$D$23)</f>
        <v>32</v>
      </c>
      <c r="S735">
        <f>IF(E$23="","",E$23)</f>
        <v>6</v>
      </c>
      <c r="T735">
        <f>IF(F$23="","",F$23)</f>
        <v>6</v>
      </c>
      <c r="U735">
        <f>IF(G$23="","",G$23)</f>
        <v>0.12</v>
      </c>
      <c r="V735">
        <f>IF(H$23="","",H$23)</f>
        <v>0.12</v>
      </c>
      <c r="W735">
        <f>IF($B$23="","",$B$23)</f>
        <v>32</v>
      </c>
      <c r="X735">
        <f>IF($C$23="","",$C$23)</f>
        <v>16</v>
      </c>
      <c r="Y735">
        <f>IF($D$23="","",$D$23)</f>
        <v>32</v>
      </c>
      <c r="Z735">
        <f>IF(L$23="","",L$23)</f>
        <v>0.12</v>
      </c>
      <c r="AA735">
        <f>IF(M$23="","",M$23)</f>
        <v>0.12</v>
      </c>
      <c r="AC735">
        <f>IF(B$22="","",B$22)</f>
        <v>48</v>
      </c>
      <c r="AD735">
        <f>IF(C$22="","",C$22)</f>
        <v>24</v>
      </c>
      <c r="AE735">
        <f>IF(D$22="","",D$22)</f>
        <v>48</v>
      </c>
      <c r="AF735">
        <f>IF(E$22="","",E$22)</f>
        <v>9</v>
      </c>
      <c r="AG735">
        <f>IF(F$22="","",F$22)</f>
        <v>9</v>
      </c>
      <c r="AH735">
        <f>IF(G$22="","",G$22)</f>
        <v>0.18</v>
      </c>
      <c r="AI735">
        <f>IF(H$22="","",H$22)</f>
        <v>0.18</v>
      </c>
      <c r="AJ735">
        <f>IF(I$22="","",I$22)</f>
        <v>1.7999999999999998</v>
      </c>
      <c r="AK735">
        <f>IF(J$22="","",J$22)</f>
        <v>1.7999999999999998</v>
      </c>
      <c r="AL735">
        <f>IF(K$22="","",K$22)</f>
        <v>0.09</v>
      </c>
      <c r="AM735">
        <f>IF(L$22="","",L$22)</f>
        <v>0.18</v>
      </c>
      <c r="AN735">
        <f>IF(M$22="","",M$22)</f>
        <v>0.18</v>
      </c>
      <c r="AP735">
        <f>$B$16</f>
        <v>40</v>
      </c>
      <c r="AQ735">
        <f>$B$16</f>
        <v>40</v>
      </c>
      <c r="AR735">
        <f>$B$16</f>
        <v>40</v>
      </c>
      <c r="AS735">
        <f>$B$16</f>
        <v>40</v>
      </c>
      <c r="AT735">
        <f>$B$16</f>
        <v>40</v>
      </c>
      <c r="AU735">
        <f>$B$16</f>
        <v>40</v>
      </c>
      <c r="AV735">
        <f>$B$16</f>
        <v>40</v>
      </c>
      <c r="AW735">
        <f>$B$16</f>
        <v>40</v>
      </c>
      <c r="AX735">
        <f>$B$16</f>
        <v>40</v>
      </c>
      <c r="AY735">
        <f>$B$16</f>
        <v>40</v>
      </c>
      <c r="AZ735">
        <f>$B$16</f>
        <v>40</v>
      </c>
      <c r="BA735">
        <f>$B$16</f>
        <v>40</v>
      </c>
    </row>
    <row r="736">
      <c r="B736" t="str">
        <f>IF($A736="","",VLOOKUP($A736,DADOS!$F:$R,2,FALSE))</f>
        <v/>
      </c>
      <c r="C736" t="str">
        <f>IF($A736="","",VLOOKUP($A736,DADOS!$F:$R,3,FALSE))</f>
        <v/>
      </c>
      <c r="D736" t="str">
        <f>IF($A736="","",VLOOKUP($A736,DADOS!$F:$R,4,FALSE))</f>
        <v/>
      </c>
      <c r="E736" t="str">
        <f>IF($A736="","",VLOOKUP($A736,DADOS!$F:$R,5,FALSE))</f>
        <v/>
      </c>
      <c r="F736" t="str">
        <f>IF($A736="","",VLOOKUP($A736,DADOS!$F:$R,6,FALSE))</f>
        <v/>
      </c>
      <c r="G736" t="str">
        <f>IF($A736="","",VLOOKUP($A736,DADOS!$F:$R,7,FALSE))</f>
        <v/>
      </c>
      <c r="H736" t="str">
        <f>IF($A736="","",VLOOKUP($A736,DADOS!$F:$R,8,FALSE))</f>
        <v/>
      </c>
      <c r="I736" t="str">
        <f>IF($A736="","",VLOOKUP($A736,DADOS!$F:$R,9,FALSE))</f>
        <v/>
      </c>
      <c r="J736" t="str">
        <f>IF($A736="","",VLOOKUP($A736,DADOS!$F:$R,10,FALSE))</f>
        <v/>
      </c>
      <c r="K736" t="str">
        <f>IF($A736="","",VLOOKUP($A736,DADOS!$F:$R,11,FALSE))</f>
        <v/>
      </c>
      <c r="L736" t="str">
        <f>IF($A736="","",VLOOKUP($A736,DADOS!$F:$R,12,FALSE))</f>
        <v/>
      </c>
      <c r="M736" t="str">
        <f>IF($A736="","",VLOOKUP($A736,DADOS!$F:$R,13,FALSE))</f>
        <v/>
      </c>
      <c r="P736">
        <f>IF($B$23="","",$B$23)</f>
        <v>32</v>
      </c>
      <c r="Q736">
        <f>IF($C$23="","",$C$23)</f>
        <v>16</v>
      </c>
      <c r="R736">
        <f>IF($D$23="","",$D$23)</f>
        <v>32</v>
      </c>
      <c r="S736">
        <f>IF(E$23="","",E$23)</f>
        <v>6</v>
      </c>
      <c r="T736">
        <f>IF(F$23="","",F$23)</f>
        <v>6</v>
      </c>
      <c r="U736">
        <f>IF(G$23="","",G$23)</f>
        <v>0.12</v>
      </c>
      <c r="V736">
        <f>IF(H$23="","",H$23)</f>
        <v>0.12</v>
      </c>
      <c r="W736">
        <f>IF($B$23="","",$B$23)</f>
        <v>32</v>
      </c>
      <c r="X736">
        <f>IF($C$23="","",$C$23)</f>
        <v>16</v>
      </c>
      <c r="Y736">
        <f>IF($D$23="","",$D$23)</f>
        <v>32</v>
      </c>
      <c r="Z736">
        <f>IF(L$23="","",L$23)</f>
        <v>0.12</v>
      </c>
      <c r="AA736">
        <f>IF(M$23="","",M$23)</f>
        <v>0.12</v>
      </c>
      <c r="AC736">
        <f>IF(B$22="","",B$22)</f>
        <v>48</v>
      </c>
      <c r="AD736">
        <f>IF(C$22="","",C$22)</f>
        <v>24</v>
      </c>
      <c r="AE736">
        <f>IF(D$22="","",D$22)</f>
        <v>48</v>
      </c>
      <c r="AF736">
        <f>IF(E$22="","",E$22)</f>
        <v>9</v>
      </c>
      <c r="AG736">
        <f>IF(F$22="","",F$22)</f>
        <v>9</v>
      </c>
      <c r="AH736">
        <f>IF(G$22="","",G$22)</f>
        <v>0.18</v>
      </c>
      <c r="AI736">
        <f>IF(H$22="","",H$22)</f>
        <v>0.18</v>
      </c>
      <c r="AJ736">
        <f>IF(I$22="","",I$22)</f>
        <v>1.7999999999999998</v>
      </c>
      <c r="AK736">
        <f>IF(J$22="","",J$22)</f>
        <v>1.7999999999999998</v>
      </c>
      <c r="AL736">
        <f>IF(K$22="","",K$22)</f>
        <v>0.09</v>
      </c>
      <c r="AM736">
        <f>IF(L$22="","",L$22)</f>
        <v>0.18</v>
      </c>
      <c r="AN736">
        <f>IF(M$22="","",M$22)</f>
        <v>0.18</v>
      </c>
      <c r="AP736">
        <f>$B$16</f>
        <v>40</v>
      </c>
      <c r="AQ736">
        <f>$B$16</f>
        <v>40</v>
      </c>
      <c r="AR736">
        <f>$B$16</f>
        <v>40</v>
      </c>
      <c r="AS736">
        <f>$B$16</f>
        <v>40</v>
      </c>
      <c r="AT736">
        <f>$B$16</f>
        <v>40</v>
      </c>
      <c r="AU736">
        <f>$B$16</f>
        <v>40</v>
      </c>
      <c r="AV736">
        <f>$B$16</f>
        <v>40</v>
      </c>
      <c r="AW736">
        <f>$B$16</f>
        <v>40</v>
      </c>
      <c r="AX736">
        <f>$B$16</f>
        <v>40</v>
      </c>
      <c r="AY736">
        <f>$B$16</f>
        <v>40</v>
      </c>
      <c r="AZ736">
        <f>$B$16</f>
        <v>40</v>
      </c>
      <c r="BA736">
        <f>$B$16</f>
        <v>40</v>
      </c>
    </row>
    <row r="737">
      <c r="B737" t="str">
        <f>IF($A737="","",VLOOKUP($A737,DADOS!$F:$R,2,FALSE))</f>
        <v/>
      </c>
      <c r="C737" t="str">
        <f>IF($A737="","",VLOOKUP($A737,DADOS!$F:$R,3,FALSE))</f>
        <v/>
      </c>
      <c r="D737" t="str">
        <f>IF($A737="","",VLOOKUP($A737,DADOS!$F:$R,4,FALSE))</f>
        <v/>
      </c>
      <c r="E737" t="str">
        <f>IF($A737="","",VLOOKUP($A737,DADOS!$F:$R,5,FALSE))</f>
        <v/>
      </c>
      <c r="F737" t="str">
        <f>IF($A737="","",VLOOKUP($A737,DADOS!$F:$R,6,FALSE))</f>
        <v/>
      </c>
      <c r="G737" t="str">
        <f>IF($A737="","",VLOOKUP($A737,DADOS!$F:$R,7,FALSE))</f>
        <v/>
      </c>
      <c r="H737" t="str">
        <f>IF($A737="","",VLOOKUP($A737,DADOS!$F:$R,8,FALSE))</f>
        <v/>
      </c>
      <c r="I737" t="str">
        <f>IF($A737="","",VLOOKUP($A737,DADOS!$F:$R,9,FALSE))</f>
        <v/>
      </c>
      <c r="J737" t="str">
        <f>IF($A737="","",VLOOKUP($A737,DADOS!$F:$R,10,FALSE))</f>
        <v/>
      </c>
      <c r="K737" t="str">
        <f>IF($A737="","",VLOOKUP($A737,DADOS!$F:$R,11,FALSE))</f>
        <v/>
      </c>
      <c r="L737" t="str">
        <f>IF($A737="","",VLOOKUP($A737,DADOS!$F:$R,12,FALSE))</f>
        <v/>
      </c>
      <c r="M737" t="str">
        <f>IF($A737="","",VLOOKUP($A737,DADOS!$F:$R,13,FALSE))</f>
        <v/>
      </c>
      <c r="P737">
        <f>IF($B$23="","",$B$23)</f>
        <v>32</v>
      </c>
      <c r="Q737">
        <f>IF($C$23="","",$C$23)</f>
        <v>16</v>
      </c>
      <c r="R737">
        <f>IF($D$23="","",$D$23)</f>
        <v>32</v>
      </c>
      <c r="S737">
        <f>IF(E$23="","",E$23)</f>
        <v>6</v>
      </c>
      <c r="T737">
        <f>IF(F$23="","",F$23)</f>
        <v>6</v>
      </c>
      <c r="U737">
        <f>IF(G$23="","",G$23)</f>
        <v>0.12</v>
      </c>
      <c r="V737">
        <f>IF(H$23="","",H$23)</f>
        <v>0.12</v>
      </c>
      <c r="W737">
        <f>IF($B$23="","",$B$23)</f>
        <v>32</v>
      </c>
      <c r="X737">
        <f>IF($C$23="","",$C$23)</f>
        <v>16</v>
      </c>
      <c r="Y737">
        <f>IF($D$23="","",$D$23)</f>
        <v>32</v>
      </c>
      <c r="Z737">
        <f>IF(L$23="","",L$23)</f>
        <v>0.12</v>
      </c>
      <c r="AA737">
        <f>IF(M$23="","",M$23)</f>
        <v>0.12</v>
      </c>
      <c r="AC737">
        <f>IF(B$22="","",B$22)</f>
        <v>48</v>
      </c>
      <c r="AD737">
        <f>IF(C$22="","",C$22)</f>
        <v>24</v>
      </c>
      <c r="AE737">
        <f>IF(D$22="","",D$22)</f>
        <v>48</v>
      </c>
      <c r="AF737">
        <f>IF(E$22="","",E$22)</f>
        <v>9</v>
      </c>
      <c r="AG737">
        <f>IF(F$22="","",F$22)</f>
        <v>9</v>
      </c>
      <c r="AH737">
        <f>IF(G$22="","",G$22)</f>
        <v>0.18</v>
      </c>
      <c r="AI737">
        <f>IF(H$22="","",H$22)</f>
        <v>0.18</v>
      </c>
      <c r="AJ737">
        <f>IF(I$22="","",I$22)</f>
        <v>1.7999999999999998</v>
      </c>
      <c r="AK737">
        <f>IF(J$22="","",J$22)</f>
        <v>1.7999999999999998</v>
      </c>
      <c r="AL737">
        <f>IF(K$22="","",K$22)</f>
        <v>0.09</v>
      </c>
      <c r="AM737">
        <f>IF(L$22="","",L$22)</f>
        <v>0.18</v>
      </c>
      <c r="AN737">
        <f>IF(M$22="","",M$22)</f>
        <v>0.18</v>
      </c>
      <c r="AP737">
        <f>$B$16</f>
        <v>40</v>
      </c>
      <c r="AQ737">
        <f>$B$16</f>
        <v>40</v>
      </c>
      <c r="AR737">
        <f>$B$16</f>
        <v>40</v>
      </c>
      <c r="AS737">
        <f>$B$16</f>
        <v>40</v>
      </c>
      <c r="AT737">
        <f>$B$16</f>
        <v>40</v>
      </c>
      <c r="AU737">
        <f>$B$16</f>
        <v>40</v>
      </c>
      <c r="AV737">
        <f>$B$16</f>
        <v>40</v>
      </c>
      <c r="AW737">
        <f>$B$16</f>
        <v>40</v>
      </c>
      <c r="AX737">
        <f>$B$16</f>
        <v>40</v>
      </c>
      <c r="AY737">
        <f>$B$16</f>
        <v>40</v>
      </c>
      <c r="AZ737">
        <f>$B$16</f>
        <v>40</v>
      </c>
      <c r="BA737">
        <f>$B$16</f>
        <v>40</v>
      </c>
    </row>
    <row r="738">
      <c r="B738" t="str">
        <f>IF($A738="","",VLOOKUP($A738,DADOS!$F:$R,2,FALSE))</f>
        <v/>
      </c>
      <c r="C738" t="str">
        <f>IF($A738="","",VLOOKUP($A738,DADOS!$F:$R,3,FALSE))</f>
        <v/>
      </c>
      <c r="D738" t="str">
        <f>IF($A738="","",VLOOKUP($A738,DADOS!$F:$R,4,FALSE))</f>
        <v/>
      </c>
      <c r="E738" t="str">
        <f>IF($A738="","",VLOOKUP($A738,DADOS!$F:$R,5,FALSE))</f>
        <v/>
      </c>
      <c r="F738" t="str">
        <f>IF($A738="","",VLOOKUP($A738,DADOS!$F:$R,6,FALSE))</f>
        <v/>
      </c>
      <c r="G738" t="str">
        <f>IF($A738="","",VLOOKUP($A738,DADOS!$F:$R,7,FALSE))</f>
        <v/>
      </c>
      <c r="H738" t="str">
        <f>IF($A738="","",VLOOKUP($A738,DADOS!$F:$R,8,FALSE))</f>
        <v/>
      </c>
      <c r="I738" t="str">
        <f>IF($A738="","",VLOOKUP($A738,DADOS!$F:$R,9,FALSE))</f>
        <v/>
      </c>
      <c r="J738" t="str">
        <f>IF($A738="","",VLOOKUP($A738,DADOS!$F:$R,10,FALSE))</f>
        <v/>
      </c>
      <c r="K738" t="str">
        <f>IF($A738="","",VLOOKUP($A738,DADOS!$F:$R,11,FALSE))</f>
        <v/>
      </c>
      <c r="L738" t="str">
        <f>IF($A738="","",VLOOKUP($A738,DADOS!$F:$R,12,FALSE))</f>
        <v/>
      </c>
      <c r="M738" t="str">
        <f>IF($A738="","",VLOOKUP($A738,DADOS!$F:$R,13,FALSE))</f>
        <v/>
      </c>
      <c r="P738">
        <f>IF($B$23="","",$B$23)</f>
        <v>32</v>
      </c>
      <c r="Q738">
        <f>IF($C$23="","",$C$23)</f>
        <v>16</v>
      </c>
      <c r="R738">
        <f>IF($D$23="","",$D$23)</f>
        <v>32</v>
      </c>
      <c r="S738">
        <f>IF(E$23="","",E$23)</f>
        <v>6</v>
      </c>
      <c r="T738">
        <f>IF(F$23="","",F$23)</f>
        <v>6</v>
      </c>
      <c r="U738">
        <f>IF(G$23="","",G$23)</f>
        <v>0.12</v>
      </c>
      <c r="V738">
        <f>IF(H$23="","",H$23)</f>
        <v>0.12</v>
      </c>
      <c r="W738">
        <f>IF($B$23="","",$B$23)</f>
        <v>32</v>
      </c>
      <c r="X738">
        <f>IF($C$23="","",$C$23)</f>
        <v>16</v>
      </c>
      <c r="Y738">
        <f>IF($D$23="","",$D$23)</f>
        <v>32</v>
      </c>
      <c r="Z738">
        <f>IF(L$23="","",L$23)</f>
        <v>0.12</v>
      </c>
      <c r="AA738">
        <f>IF(M$23="","",M$23)</f>
        <v>0.12</v>
      </c>
      <c r="AC738">
        <f>IF(B$22="","",B$22)</f>
        <v>48</v>
      </c>
      <c r="AD738">
        <f>IF(C$22="","",C$22)</f>
        <v>24</v>
      </c>
      <c r="AE738">
        <f>IF(D$22="","",D$22)</f>
        <v>48</v>
      </c>
      <c r="AF738">
        <f>IF(E$22="","",E$22)</f>
        <v>9</v>
      </c>
      <c r="AG738">
        <f>IF(F$22="","",F$22)</f>
        <v>9</v>
      </c>
      <c r="AH738">
        <f>IF(G$22="","",G$22)</f>
        <v>0.18</v>
      </c>
      <c r="AI738">
        <f>IF(H$22="","",H$22)</f>
        <v>0.18</v>
      </c>
      <c r="AJ738">
        <f>IF(I$22="","",I$22)</f>
        <v>1.7999999999999998</v>
      </c>
      <c r="AK738">
        <f>IF(J$22="","",J$22)</f>
        <v>1.7999999999999998</v>
      </c>
      <c r="AL738">
        <f>IF(K$22="","",K$22)</f>
        <v>0.09</v>
      </c>
      <c r="AM738">
        <f>IF(L$22="","",L$22)</f>
        <v>0.18</v>
      </c>
      <c r="AN738">
        <f>IF(M$22="","",M$22)</f>
        <v>0.18</v>
      </c>
      <c r="AP738">
        <f>$B$16</f>
        <v>40</v>
      </c>
      <c r="AQ738">
        <f>$B$16</f>
        <v>40</v>
      </c>
      <c r="AR738">
        <f>$B$16</f>
        <v>40</v>
      </c>
      <c r="AS738">
        <f>$B$16</f>
        <v>40</v>
      </c>
      <c r="AT738">
        <f>$B$16</f>
        <v>40</v>
      </c>
      <c r="AU738">
        <f>$B$16</f>
        <v>40</v>
      </c>
      <c r="AV738">
        <f>$B$16</f>
        <v>40</v>
      </c>
      <c r="AW738">
        <f>$B$16</f>
        <v>40</v>
      </c>
      <c r="AX738">
        <f>$B$16</f>
        <v>40</v>
      </c>
      <c r="AY738">
        <f>$B$16</f>
        <v>40</v>
      </c>
      <c r="AZ738">
        <f>$B$16</f>
        <v>40</v>
      </c>
      <c r="BA738">
        <f>$B$16</f>
        <v>40</v>
      </c>
    </row>
    <row r="739">
      <c r="B739" t="str">
        <f>IF($A739="","",VLOOKUP($A739,DADOS!$F:$R,2,FALSE))</f>
        <v/>
      </c>
      <c r="C739" t="str">
        <f>IF($A739="","",VLOOKUP($A739,DADOS!$F:$R,3,FALSE))</f>
        <v/>
      </c>
      <c r="D739" t="str">
        <f>IF($A739="","",VLOOKUP($A739,DADOS!$F:$R,4,FALSE))</f>
        <v/>
      </c>
      <c r="E739" t="str">
        <f>IF($A739="","",VLOOKUP($A739,DADOS!$F:$R,5,FALSE))</f>
        <v/>
      </c>
      <c r="F739" t="str">
        <f>IF($A739="","",VLOOKUP($A739,DADOS!$F:$R,6,FALSE))</f>
        <v/>
      </c>
      <c r="G739" t="str">
        <f>IF($A739="","",VLOOKUP($A739,DADOS!$F:$R,7,FALSE))</f>
        <v/>
      </c>
      <c r="H739" t="str">
        <f>IF($A739="","",VLOOKUP($A739,DADOS!$F:$R,8,FALSE))</f>
        <v/>
      </c>
      <c r="I739" t="str">
        <f>IF($A739="","",VLOOKUP($A739,DADOS!$F:$R,9,FALSE))</f>
        <v/>
      </c>
      <c r="J739" t="str">
        <f>IF($A739="","",VLOOKUP($A739,DADOS!$F:$R,10,FALSE))</f>
        <v/>
      </c>
      <c r="K739" t="str">
        <f>IF($A739="","",VLOOKUP($A739,DADOS!$F:$R,11,FALSE))</f>
        <v/>
      </c>
      <c r="L739" t="str">
        <f>IF($A739="","",VLOOKUP($A739,DADOS!$F:$R,12,FALSE))</f>
        <v/>
      </c>
      <c r="M739" t="str">
        <f>IF($A739="","",VLOOKUP($A739,DADOS!$F:$R,13,FALSE))</f>
        <v/>
      </c>
      <c r="P739">
        <f>IF($B$23="","",$B$23)</f>
        <v>32</v>
      </c>
      <c r="Q739">
        <f>IF($C$23="","",$C$23)</f>
        <v>16</v>
      </c>
      <c r="R739">
        <f>IF($D$23="","",$D$23)</f>
        <v>32</v>
      </c>
      <c r="S739">
        <f>IF(E$23="","",E$23)</f>
        <v>6</v>
      </c>
      <c r="T739">
        <f>IF(F$23="","",F$23)</f>
        <v>6</v>
      </c>
      <c r="U739">
        <f>IF(G$23="","",G$23)</f>
        <v>0.12</v>
      </c>
      <c r="V739">
        <f>IF(H$23="","",H$23)</f>
        <v>0.12</v>
      </c>
      <c r="W739">
        <f>IF($B$23="","",$B$23)</f>
        <v>32</v>
      </c>
      <c r="X739">
        <f>IF($C$23="","",$C$23)</f>
        <v>16</v>
      </c>
      <c r="Y739">
        <f>IF($D$23="","",$D$23)</f>
        <v>32</v>
      </c>
      <c r="Z739">
        <f>IF(L$23="","",L$23)</f>
        <v>0.12</v>
      </c>
      <c r="AA739">
        <f>IF(M$23="","",M$23)</f>
        <v>0.12</v>
      </c>
      <c r="AC739">
        <f>IF(B$22="","",B$22)</f>
        <v>48</v>
      </c>
      <c r="AD739">
        <f>IF(C$22="","",C$22)</f>
        <v>24</v>
      </c>
      <c r="AE739">
        <f>IF(D$22="","",D$22)</f>
        <v>48</v>
      </c>
      <c r="AF739">
        <f>IF(E$22="","",E$22)</f>
        <v>9</v>
      </c>
      <c r="AG739">
        <f>IF(F$22="","",F$22)</f>
        <v>9</v>
      </c>
      <c r="AH739">
        <f>IF(G$22="","",G$22)</f>
        <v>0.18</v>
      </c>
      <c r="AI739">
        <f>IF(H$22="","",H$22)</f>
        <v>0.18</v>
      </c>
      <c r="AJ739">
        <f>IF(I$22="","",I$22)</f>
        <v>1.7999999999999998</v>
      </c>
      <c r="AK739">
        <f>IF(J$22="","",J$22)</f>
        <v>1.7999999999999998</v>
      </c>
      <c r="AL739">
        <f>IF(K$22="","",K$22)</f>
        <v>0.09</v>
      </c>
      <c r="AM739">
        <f>IF(L$22="","",L$22)</f>
        <v>0.18</v>
      </c>
      <c r="AN739">
        <f>IF(M$22="","",M$22)</f>
        <v>0.18</v>
      </c>
      <c r="AP739">
        <f>$B$16</f>
        <v>40</v>
      </c>
      <c r="AQ739">
        <f>$B$16</f>
        <v>40</v>
      </c>
      <c r="AR739">
        <f>$B$16</f>
        <v>40</v>
      </c>
      <c r="AS739">
        <f>$B$16</f>
        <v>40</v>
      </c>
      <c r="AT739">
        <f>$B$16</f>
        <v>40</v>
      </c>
      <c r="AU739">
        <f>$B$16</f>
        <v>40</v>
      </c>
      <c r="AV739">
        <f>$B$16</f>
        <v>40</v>
      </c>
      <c r="AW739">
        <f>$B$16</f>
        <v>40</v>
      </c>
      <c r="AX739">
        <f>$B$16</f>
        <v>40</v>
      </c>
      <c r="AY739">
        <f>$B$16</f>
        <v>40</v>
      </c>
      <c r="AZ739">
        <f>$B$16</f>
        <v>40</v>
      </c>
      <c r="BA739">
        <f>$B$16</f>
        <v>40</v>
      </c>
    </row>
    <row r="740">
      <c r="B740" t="str">
        <f>IF($A740="","",VLOOKUP($A740,DADOS!$F:$R,2,FALSE))</f>
        <v/>
      </c>
      <c r="C740" t="str">
        <f>IF($A740="","",VLOOKUP($A740,DADOS!$F:$R,3,FALSE))</f>
        <v/>
      </c>
      <c r="D740" t="str">
        <f>IF($A740="","",VLOOKUP($A740,DADOS!$F:$R,4,FALSE))</f>
        <v/>
      </c>
      <c r="E740" t="str">
        <f>IF($A740="","",VLOOKUP($A740,DADOS!$F:$R,5,FALSE))</f>
        <v/>
      </c>
      <c r="F740" t="str">
        <f>IF($A740="","",VLOOKUP($A740,DADOS!$F:$R,6,FALSE))</f>
        <v/>
      </c>
      <c r="G740" t="str">
        <f>IF($A740="","",VLOOKUP($A740,DADOS!$F:$R,7,FALSE))</f>
        <v/>
      </c>
      <c r="H740" t="str">
        <f>IF($A740="","",VLOOKUP($A740,DADOS!$F:$R,8,FALSE))</f>
        <v/>
      </c>
      <c r="I740" t="str">
        <f>IF($A740="","",VLOOKUP($A740,DADOS!$F:$R,9,FALSE))</f>
        <v/>
      </c>
      <c r="J740" t="str">
        <f>IF($A740="","",VLOOKUP($A740,DADOS!$F:$R,10,FALSE))</f>
        <v/>
      </c>
      <c r="K740" t="str">
        <f>IF($A740="","",VLOOKUP($A740,DADOS!$F:$R,11,FALSE))</f>
        <v/>
      </c>
      <c r="L740" t="str">
        <f>IF($A740="","",VLOOKUP($A740,DADOS!$F:$R,12,FALSE))</f>
        <v/>
      </c>
      <c r="M740" t="str">
        <f>IF($A740="","",VLOOKUP($A740,DADOS!$F:$R,13,FALSE))</f>
        <v/>
      </c>
      <c r="P740">
        <f>IF($B$23="","",$B$23)</f>
        <v>32</v>
      </c>
      <c r="Q740">
        <f>IF($C$23="","",$C$23)</f>
        <v>16</v>
      </c>
      <c r="R740">
        <f>IF($D$23="","",$D$23)</f>
        <v>32</v>
      </c>
      <c r="S740">
        <f>IF(E$23="","",E$23)</f>
        <v>6</v>
      </c>
      <c r="T740">
        <f>IF(F$23="","",F$23)</f>
        <v>6</v>
      </c>
      <c r="U740">
        <f>IF(G$23="","",G$23)</f>
        <v>0.12</v>
      </c>
      <c r="V740">
        <f>IF(H$23="","",H$23)</f>
        <v>0.12</v>
      </c>
      <c r="W740">
        <f>IF($B$23="","",$B$23)</f>
        <v>32</v>
      </c>
      <c r="X740">
        <f>IF($C$23="","",$C$23)</f>
        <v>16</v>
      </c>
      <c r="Y740">
        <f>IF($D$23="","",$D$23)</f>
        <v>32</v>
      </c>
      <c r="Z740">
        <f>IF(L$23="","",L$23)</f>
        <v>0.12</v>
      </c>
      <c r="AA740">
        <f>IF(M$23="","",M$23)</f>
        <v>0.12</v>
      </c>
      <c r="AC740">
        <f>IF(B$22="","",B$22)</f>
        <v>48</v>
      </c>
      <c r="AD740">
        <f>IF(C$22="","",C$22)</f>
        <v>24</v>
      </c>
      <c r="AE740">
        <f>IF(D$22="","",D$22)</f>
        <v>48</v>
      </c>
      <c r="AF740">
        <f>IF(E$22="","",E$22)</f>
        <v>9</v>
      </c>
      <c r="AG740">
        <f>IF(F$22="","",F$22)</f>
        <v>9</v>
      </c>
      <c r="AH740">
        <f>IF(G$22="","",G$22)</f>
        <v>0.18</v>
      </c>
      <c r="AI740">
        <f>IF(H$22="","",H$22)</f>
        <v>0.18</v>
      </c>
      <c r="AJ740">
        <f>IF(I$22="","",I$22)</f>
        <v>1.7999999999999998</v>
      </c>
      <c r="AK740">
        <f>IF(J$22="","",J$22)</f>
        <v>1.7999999999999998</v>
      </c>
      <c r="AL740">
        <f>IF(K$22="","",K$22)</f>
        <v>0.09</v>
      </c>
      <c r="AM740">
        <f>IF(L$22="","",L$22)</f>
        <v>0.18</v>
      </c>
      <c r="AN740">
        <f>IF(M$22="","",M$22)</f>
        <v>0.18</v>
      </c>
      <c r="AP740">
        <f>$B$16</f>
        <v>40</v>
      </c>
      <c r="AQ740">
        <f>$B$16</f>
        <v>40</v>
      </c>
      <c r="AR740">
        <f>$B$16</f>
        <v>40</v>
      </c>
      <c r="AS740">
        <f>$B$16</f>
        <v>40</v>
      </c>
      <c r="AT740">
        <f>$B$16</f>
        <v>40</v>
      </c>
      <c r="AU740">
        <f>$B$16</f>
        <v>40</v>
      </c>
      <c r="AV740">
        <f>$B$16</f>
        <v>40</v>
      </c>
      <c r="AW740">
        <f>$B$16</f>
        <v>40</v>
      </c>
      <c r="AX740">
        <f>$B$16</f>
        <v>40</v>
      </c>
      <c r="AY740">
        <f>$B$16</f>
        <v>40</v>
      </c>
      <c r="AZ740">
        <f>$B$16</f>
        <v>40</v>
      </c>
      <c r="BA740">
        <f>$B$16</f>
        <v>40</v>
      </c>
    </row>
    <row r="741">
      <c r="B741" t="str">
        <f>IF($A741="","",VLOOKUP($A741,DADOS!$F:$R,2,FALSE))</f>
        <v/>
      </c>
      <c r="C741" t="str">
        <f>IF($A741="","",VLOOKUP($A741,DADOS!$F:$R,3,FALSE))</f>
        <v/>
      </c>
      <c r="D741" t="str">
        <f>IF($A741="","",VLOOKUP($A741,DADOS!$F:$R,4,FALSE))</f>
        <v/>
      </c>
      <c r="E741" t="str">
        <f>IF($A741="","",VLOOKUP($A741,DADOS!$F:$R,5,FALSE))</f>
        <v/>
      </c>
      <c r="F741" t="str">
        <f>IF($A741="","",VLOOKUP($A741,DADOS!$F:$R,6,FALSE))</f>
        <v/>
      </c>
      <c r="G741" t="str">
        <f>IF($A741="","",VLOOKUP($A741,DADOS!$F:$R,7,FALSE))</f>
        <v/>
      </c>
      <c r="H741" t="str">
        <f>IF($A741="","",VLOOKUP($A741,DADOS!$F:$R,8,FALSE))</f>
        <v/>
      </c>
      <c r="I741" t="str">
        <f>IF($A741="","",VLOOKUP($A741,DADOS!$F:$R,9,FALSE))</f>
        <v/>
      </c>
      <c r="J741" t="str">
        <f>IF($A741="","",VLOOKUP($A741,DADOS!$F:$R,10,FALSE))</f>
        <v/>
      </c>
      <c r="K741" t="str">
        <f>IF($A741="","",VLOOKUP($A741,DADOS!$F:$R,11,FALSE))</f>
        <v/>
      </c>
      <c r="L741" t="str">
        <f>IF($A741="","",VLOOKUP($A741,DADOS!$F:$R,12,FALSE))</f>
        <v/>
      </c>
      <c r="M741" t="str">
        <f>IF($A741="","",VLOOKUP($A741,DADOS!$F:$R,13,FALSE))</f>
        <v/>
      </c>
      <c r="P741">
        <f>IF($B$23="","",$B$23)</f>
        <v>32</v>
      </c>
      <c r="Q741">
        <f>IF($C$23="","",$C$23)</f>
        <v>16</v>
      </c>
      <c r="R741">
        <f>IF($D$23="","",$D$23)</f>
        <v>32</v>
      </c>
      <c r="S741">
        <f>IF(E$23="","",E$23)</f>
        <v>6</v>
      </c>
      <c r="T741">
        <f>IF(F$23="","",F$23)</f>
        <v>6</v>
      </c>
      <c r="U741">
        <f>IF(G$23="","",G$23)</f>
        <v>0.12</v>
      </c>
      <c r="V741">
        <f>IF(H$23="","",H$23)</f>
        <v>0.12</v>
      </c>
      <c r="W741">
        <f>IF($B$23="","",$B$23)</f>
        <v>32</v>
      </c>
      <c r="X741">
        <f>IF($C$23="","",$C$23)</f>
        <v>16</v>
      </c>
      <c r="Y741">
        <f>IF($D$23="","",$D$23)</f>
        <v>32</v>
      </c>
      <c r="Z741">
        <f>IF(L$23="","",L$23)</f>
        <v>0.12</v>
      </c>
      <c r="AA741">
        <f>IF(M$23="","",M$23)</f>
        <v>0.12</v>
      </c>
      <c r="AC741">
        <f>IF(B$22="","",B$22)</f>
        <v>48</v>
      </c>
      <c r="AD741">
        <f>IF(C$22="","",C$22)</f>
        <v>24</v>
      </c>
      <c r="AE741">
        <f>IF(D$22="","",D$22)</f>
        <v>48</v>
      </c>
      <c r="AF741">
        <f>IF(E$22="","",E$22)</f>
        <v>9</v>
      </c>
      <c r="AG741">
        <f>IF(F$22="","",F$22)</f>
        <v>9</v>
      </c>
      <c r="AH741">
        <f>IF(G$22="","",G$22)</f>
        <v>0.18</v>
      </c>
      <c r="AI741">
        <f>IF(H$22="","",H$22)</f>
        <v>0.18</v>
      </c>
      <c r="AJ741">
        <f>IF(I$22="","",I$22)</f>
        <v>1.7999999999999998</v>
      </c>
      <c r="AK741">
        <f>IF(J$22="","",J$22)</f>
        <v>1.7999999999999998</v>
      </c>
      <c r="AL741">
        <f>IF(K$22="","",K$22)</f>
        <v>0.09</v>
      </c>
      <c r="AM741">
        <f>IF(L$22="","",L$22)</f>
        <v>0.18</v>
      </c>
      <c r="AN741">
        <f>IF(M$22="","",M$22)</f>
        <v>0.18</v>
      </c>
      <c r="AP741">
        <f>$B$16</f>
        <v>40</v>
      </c>
      <c r="AQ741">
        <f>$B$16</f>
        <v>40</v>
      </c>
      <c r="AR741">
        <f>$B$16</f>
        <v>40</v>
      </c>
      <c r="AS741">
        <f>$B$16</f>
        <v>40</v>
      </c>
      <c r="AT741">
        <f>$B$16</f>
        <v>40</v>
      </c>
      <c r="AU741">
        <f>$B$16</f>
        <v>40</v>
      </c>
      <c r="AV741">
        <f>$B$16</f>
        <v>40</v>
      </c>
      <c r="AW741">
        <f>$B$16</f>
        <v>40</v>
      </c>
      <c r="AX741">
        <f>$B$16</f>
        <v>40</v>
      </c>
      <c r="AY741">
        <f>$B$16</f>
        <v>40</v>
      </c>
      <c r="AZ741">
        <f>$B$16</f>
        <v>40</v>
      </c>
      <c r="BA741">
        <f>$B$16</f>
        <v>40</v>
      </c>
    </row>
    <row r="742">
      <c r="B742" t="str">
        <f>IF($A742="","",VLOOKUP($A742,DADOS!$F:$R,2,FALSE))</f>
        <v/>
      </c>
      <c r="C742" t="str">
        <f>IF($A742="","",VLOOKUP($A742,DADOS!$F:$R,3,FALSE))</f>
        <v/>
      </c>
      <c r="D742" t="str">
        <f>IF($A742="","",VLOOKUP($A742,DADOS!$F:$R,4,FALSE))</f>
        <v/>
      </c>
      <c r="E742" t="str">
        <f>IF($A742="","",VLOOKUP($A742,DADOS!$F:$R,5,FALSE))</f>
        <v/>
      </c>
      <c r="F742" t="str">
        <f>IF($A742="","",VLOOKUP($A742,DADOS!$F:$R,6,FALSE))</f>
        <v/>
      </c>
      <c r="G742" t="str">
        <f>IF($A742="","",VLOOKUP($A742,DADOS!$F:$R,7,FALSE))</f>
        <v/>
      </c>
      <c r="H742" t="str">
        <f>IF($A742="","",VLOOKUP($A742,DADOS!$F:$R,8,FALSE))</f>
        <v/>
      </c>
      <c r="I742" t="str">
        <f>IF($A742="","",VLOOKUP($A742,DADOS!$F:$R,9,FALSE))</f>
        <v/>
      </c>
      <c r="J742" t="str">
        <f>IF($A742="","",VLOOKUP($A742,DADOS!$F:$R,10,FALSE))</f>
        <v/>
      </c>
      <c r="K742" t="str">
        <f>IF($A742="","",VLOOKUP($A742,DADOS!$F:$R,11,FALSE))</f>
        <v/>
      </c>
      <c r="L742" t="str">
        <f>IF($A742="","",VLOOKUP($A742,DADOS!$F:$R,12,FALSE))</f>
        <v/>
      </c>
      <c r="M742" t="str">
        <f>IF($A742="","",VLOOKUP($A742,DADOS!$F:$R,13,FALSE))</f>
        <v/>
      </c>
      <c r="P742">
        <f>IF($B$23="","",$B$23)</f>
        <v>32</v>
      </c>
      <c r="Q742">
        <f>IF($C$23="","",$C$23)</f>
        <v>16</v>
      </c>
      <c r="R742">
        <f>IF($D$23="","",$D$23)</f>
        <v>32</v>
      </c>
      <c r="S742">
        <f>IF(E$23="","",E$23)</f>
        <v>6</v>
      </c>
      <c r="T742">
        <f>IF(F$23="","",F$23)</f>
        <v>6</v>
      </c>
      <c r="U742">
        <f>IF(G$23="","",G$23)</f>
        <v>0.12</v>
      </c>
      <c r="V742">
        <f>IF(H$23="","",H$23)</f>
        <v>0.12</v>
      </c>
      <c r="W742">
        <f>IF($B$23="","",$B$23)</f>
        <v>32</v>
      </c>
      <c r="X742">
        <f>IF($C$23="","",$C$23)</f>
        <v>16</v>
      </c>
      <c r="Y742">
        <f>IF($D$23="","",$D$23)</f>
        <v>32</v>
      </c>
      <c r="Z742">
        <f>IF(L$23="","",L$23)</f>
        <v>0.12</v>
      </c>
      <c r="AA742">
        <f>IF(M$23="","",M$23)</f>
        <v>0.12</v>
      </c>
      <c r="AC742">
        <f>IF(B$22="","",B$22)</f>
        <v>48</v>
      </c>
      <c r="AD742">
        <f>IF(C$22="","",C$22)</f>
        <v>24</v>
      </c>
      <c r="AE742">
        <f>IF(D$22="","",D$22)</f>
        <v>48</v>
      </c>
      <c r="AF742">
        <f>IF(E$22="","",E$22)</f>
        <v>9</v>
      </c>
      <c r="AG742">
        <f>IF(F$22="","",F$22)</f>
        <v>9</v>
      </c>
      <c r="AH742">
        <f>IF(G$22="","",G$22)</f>
        <v>0.18</v>
      </c>
      <c r="AI742">
        <f>IF(H$22="","",H$22)</f>
        <v>0.18</v>
      </c>
      <c r="AJ742">
        <f>IF(I$22="","",I$22)</f>
        <v>1.7999999999999998</v>
      </c>
      <c r="AK742">
        <f>IF(J$22="","",J$22)</f>
        <v>1.7999999999999998</v>
      </c>
      <c r="AL742">
        <f>IF(K$22="","",K$22)</f>
        <v>0.09</v>
      </c>
      <c r="AM742">
        <f>IF(L$22="","",L$22)</f>
        <v>0.18</v>
      </c>
      <c r="AN742">
        <f>IF(M$22="","",M$22)</f>
        <v>0.18</v>
      </c>
      <c r="AP742">
        <f>$B$16</f>
        <v>40</v>
      </c>
      <c r="AQ742">
        <f>$B$16</f>
        <v>40</v>
      </c>
      <c r="AR742">
        <f>$B$16</f>
        <v>40</v>
      </c>
      <c r="AS742">
        <f>$B$16</f>
        <v>40</v>
      </c>
      <c r="AT742">
        <f>$B$16</f>
        <v>40</v>
      </c>
      <c r="AU742">
        <f>$B$16</f>
        <v>40</v>
      </c>
      <c r="AV742">
        <f>$B$16</f>
        <v>40</v>
      </c>
      <c r="AW742">
        <f>$B$16</f>
        <v>40</v>
      </c>
      <c r="AX742">
        <f>$B$16</f>
        <v>40</v>
      </c>
      <c r="AY742">
        <f>$B$16</f>
        <v>40</v>
      </c>
      <c r="AZ742">
        <f>$B$16</f>
        <v>40</v>
      </c>
      <c r="BA742">
        <f>$B$16</f>
        <v>40</v>
      </c>
    </row>
    <row r="743">
      <c r="B743" t="str">
        <f>IF($A743="","",VLOOKUP($A743,DADOS!$F:$R,2,FALSE))</f>
        <v/>
      </c>
      <c r="C743" t="str">
        <f>IF($A743="","",VLOOKUP($A743,DADOS!$F:$R,3,FALSE))</f>
        <v/>
      </c>
      <c r="D743" t="str">
        <f>IF($A743="","",VLOOKUP($A743,DADOS!$F:$R,4,FALSE))</f>
        <v/>
      </c>
      <c r="E743" t="str">
        <f>IF($A743="","",VLOOKUP($A743,DADOS!$F:$R,5,FALSE))</f>
        <v/>
      </c>
      <c r="F743" t="str">
        <f>IF($A743="","",VLOOKUP($A743,DADOS!$F:$R,6,FALSE))</f>
        <v/>
      </c>
      <c r="G743" t="str">
        <f>IF($A743="","",VLOOKUP($A743,DADOS!$F:$R,7,FALSE))</f>
        <v/>
      </c>
      <c r="H743" t="str">
        <f>IF($A743="","",VLOOKUP($A743,DADOS!$F:$R,8,FALSE))</f>
        <v/>
      </c>
      <c r="I743" t="str">
        <f>IF($A743="","",VLOOKUP($A743,DADOS!$F:$R,9,FALSE))</f>
        <v/>
      </c>
      <c r="J743" t="str">
        <f>IF($A743="","",VLOOKUP($A743,DADOS!$F:$R,10,FALSE))</f>
        <v/>
      </c>
      <c r="K743" t="str">
        <f>IF($A743="","",VLOOKUP($A743,DADOS!$F:$R,11,FALSE))</f>
        <v/>
      </c>
      <c r="L743" t="str">
        <f>IF($A743="","",VLOOKUP($A743,DADOS!$F:$R,12,FALSE))</f>
        <v/>
      </c>
      <c r="M743" t="str">
        <f>IF($A743="","",VLOOKUP($A743,DADOS!$F:$R,13,FALSE))</f>
        <v/>
      </c>
      <c r="P743">
        <f>IF($B$23="","",$B$23)</f>
        <v>32</v>
      </c>
      <c r="Q743">
        <f>IF($C$23="","",$C$23)</f>
        <v>16</v>
      </c>
      <c r="R743">
        <f>IF($D$23="","",$D$23)</f>
        <v>32</v>
      </c>
      <c r="S743">
        <f>IF(E$23="","",E$23)</f>
        <v>6</v>
      </c>
      <c r="T743">
        <f>IF(F$23="","",F$23)</f>
        <v>6</v>
      </c>
      <c r="U743">
        <f>IF(G$23="","",G$23)</f>
        <v>0.12</v>
      </c>
      <c r="V743">
        <f>IF(H$23="","",H$23)</f>
        <v>0.12</v>
      </c>
      <c r="W743">
        <f>IF($B$23="","",$B$23)</f>
        <v>32</v>
      </c>
      <c r="X743">
        <f>IF($C$23="","",$C$23)</f>
        <v>16</v>
      </c>
      <c r="Y743">
        <f>IF($D$23="","",$D$23)</f>
        <v>32</v>
      </c>
      <c r="Z743">
        <f>IF(L$23="","",L$23)</f>
        <v>0.12</v>
      </c>
      <c r="AA743">
        <f>IF(M$23="","",M$23)</f>
        <v>0.12</v>
      </c>
      <c r="AC743">
        <f>IF(B$22="","",B$22)</f>
        <v>48</v>
      </c>
      <c r="AD743">
        <f>IF(C$22="","",C$22)</f>
        <v>24</v>
      </c>
      <c r="AE743">
        <f>IF(D$22="","",D$22)</f>
        <v>48</v>
      </c>
      <c r="AF743">
        <f>IF(E$22="","",E$22)</f>
        <v>9</v>
      </c>
      <c r="AG743">
        <f>IF(F$22="","",F$22)</f>
        <v>9</v>
      </c>
      <c r="AH743">
        <f>IF(G$22="","",G$22)</f>
        <v>0.18</v>
      </c>
      <c r="AI743">
        <f>IF(H$22="","",H$22)</f>
        <v>0.18</v>
      </c>
      <c r="AJ743">
        <f>IF(I$22="","",I$22)</f>
        <v>1.7999999999999998</v>
      </c>
      <c r="AK743">
        <f>IF(J$22="","",J$22)</f>
        <v>1.7999999999999998</v>
      </c>
      <c r="AL743">
        <f>IF(K$22="","",K$22)</f>
        <v>0.09</v>
      </c>
      <c r="AM743">
        <f>IF(L$22="","",L$22)</f>
        <v>0.18</v>
      </c>
      <c r="AN743">
        <f>IF(M$22="","",M$22)</f>
        <v>0.18</v>
      </c>
      <c r="AP743">
        <f>$B$16</f>
        <v>40</v>
      </c>
      <c r="AQ743">
        <f>$B$16</f>
        <v>40</v>
      </c>
      <c r="AR743">
        <f>$B$16</f>
        <v>40</v>
      </c>
      <c r="AS743">
        <f>$B$16</f>
        <v>40</v>
      </c>
      <c r="AT743">
        <f>$B$16</f>
        <v>40</v>
      </c>
      <c r="AU743">
        <f>$B$16</f>
        <v>40</v>
      </c>
      <c r="AV743">
        <f>$B$16</f>
        <v>40</v>
      </c>
      <c r="AW743">
        <f>$B$16</f>
        <v>40</v>
      </c>
      <c r="AX743">
        <f>$B$16</f>
        <v>40</v>
      </c>
      <c r="AY743">
        <f>$B$16</f>
        <v>40</v>
      </c>
      <c r="AZ743">
        <f>$B$16</f>
        <v>40</v>
      </c>
      <c r="BA743">
        <f>$B$16</f>
        <v>40</v>
      </c>
    </row>
    <row r="744">
      <c r="B744" t="str">
        <f>IF($A744="","",VLOOKUP($A744,DADOS!$F:$R,2,FALSE))</f>
        <v/>
      </c>
      <c r="C744" t="str">
        <f>IF($A744="","",VLOOKUP($A744,DADOS!$F:$R,3,FALSE))</f>
        <v/>
      </c>
      <c r="D744" t="str">
        <f>IF($A744="","",VLOOKUP($A744,DADOS!$F:$R,4,FALSE))</f>
        <v/>
      </c>
      <c r="E744" t="str">
        <f>IF($A744="","",VLOOKUP($A744,DADOS!$F:$R,5,FALSE))</f>
        <v/>
      </c>
      <c r="F744" t="str">
        <f>IF($A744="","",VLOOKUP($A744,DADOS!$F:$R,6,FALSE))</f>
        <v/>
      </c>
      <c r="G744" t="str">
        <f>IF($A744="","",VLOOKUP($A744,DADOS!$F:$R,7,FALSE))</f>
        <v/>
      </c>
      <c r="H744" t="str">
        <f>IF($A744="","",VLOOKUP($A744,DADOS!$F:$R,8,FALSE))</f>
        <v/>
      </c>
      <c r="I744" t="str">
        <f>IF($A744="","",VLOOKUP($A744,DADOS!$F:$R,9,FALSE))</f>
        <v/>
      </c>
      <c r="J744" t="str">
        <f>IF($A744="","",VLOOKUP($A744,DADOS!$F:$R,10,FALSE))</f>
        <v/>
      </c>
      <c r="K744" t="str">
        <f>IF($A744="","",VLOOKUP($A744,DADOS!$F:$R,11,FALSE))</f>
        <v/>
      </c>
      <c r="L744" t="str">
        <f>IF($A744="","",VLOOKUP($A744,DADOS!$F:$R,12,FALSE))</f>
        <v/>
      </c>
      <c r="M744" t="str">
        <f>IF($A744="","",VLOOKUP($A744,DADOS!$F:$R,13,FALSE))</f>
        <v/>
      </c>
      <c r="P744">
        <f>IF($B$23="","",$B$23)</f>
        <v>32</v>
      </c>
      <c r="Q744">
        <f>IF($C$23="","",$C$23)</f>
        <v>16</v>
      </c>
      <c r="R744">
        <f>IF($D$23="","",$D$23)</f>
        <v>32</v>
      </c>
      <c r="S744">
        <f>IF(E$23="","",E$23)</f>
        <v>6</v>
      </c>
      <c r="T744">
        <f>IF(F$23="","",F$23)</f>
        <v>6</v>
      </c>
      <c r="U744">
        <f>IF(G$23="","",G$23)</f>
        <v>0.12</v>
      </c>
      <c r="V744">
        <f>IF(H$23="","",H$23)</f>
        <v>0.12</v>
      </c>
      <c r="W744">
        <f>IF($B$23="","",$B$23)</f>
        <v>32</v>
      </c>
      <c r="X744">
        <f>IF($C$23="","",$C$23)</f>
        <v>16</v>
      </c>
      <c r="Y744">
        <f>IF($D$23="","",$D$23)</f>
        <v>32</v>
      </c>
      <c r="Z744">
        <f>IF(L$23="","",L$23)</f>
        <v>0.12</v>
      </c>
      <c r="AA744">
        <f>IF(M$23="","",M$23)</f>
        <v>0.12</v>
      </c>
      <c r="AC744">
        <f>IF(B$22="","",B$22)</f>
        <v>48</v>
      </c>
      <c r="AD744">
        <f>IF(C$22="","",C$22)</f>
        <v>24</v>
      </c>
      <c r="AE744">
        <f>IF(D$22="","",D$22)</f>
        <v>48</v>
      </c>
      <c r="AF744">
        <f>IF(E$22="","",E$22)</f>
        <v>9</v>
      </c>
      <c r="AG744">
        <f>IF(F$22="","",F$22)</f>
        <v>9</v>
      </c>
      <c r="AH744">
        <f>IF(G$22="","",G$22)</f>
        <v>0.18</v>
      </c>
      <c r="AI744">
        <f>IF(H$22="","",H$22)</f>
        <v>0.18</v>
      </c>
      <c r="AJ744">
        <f>IF(I$22="","",I$22)</f>
        <v>1.7999999999999998</v>
      </c>
      <c r="AK744">
        <f>IF(J$22="","",J$22)</f>
        <v>1.7999999999999998</v>
      </c>
      <c r="AL744">
        <f>IF(K$22="","",K$22)</f>
        <v>0.09</v>
      </c>
      <c r="AM744">
        <f>IF(L$22="","",L$22)</f>
        <v>0.18</v>
      </c>
      <c r="AN744">
        <f>IF(M$22="","",M$22)</f>
        <v>0.18</v>
      </c>
      <c r="AP744">
        <f>$B$16</f>
        <v>40</v>
      </c>
      <c r="AQ744">
        <f>$B$16</f>
        <v>40</v>
      </c>
      <c r="AR744">
        <f>$B$16</f>
        <v>40</v>
      </c>
      <c r="AS744">
        <f>$B$16</f>
        <v>40</v>
      </c>
      <c r="AT744">
        <f>$B$16</f>
        <v>40</v>
      </c>
      <c r="AU744">
        <f>$B$16</f>
        <v>40</v>
      </c>
      <c r="AV744">
        <f>$B$16</f>
        <v>40</v>
      </c>
      <c r="AW744">
        <f>$B$16</f>
        <v>40</v>
      </c>
      <c r="AX744">
        <f>$B$16</f>
        <v>40</v>
      </c>
      <c r="AY744">
        <f>$B$16</f>
        <v>40</v>
      </c>
      <c r="AZ744">
        <f>$B$16</f>
        <v>40</v>
      </c>
      <c r="BA744">
        <f>$B$16</f>
        <v>40</v>
      </c>
    </row>
    <row r="745">
      <c r="B745" t="str">
        <f>IF($A745="","",VLOOKUP($A745,DADOS!$F:$R,2,FALSE))</f>
        <v/>
      </c>
      <c r="C745" t="str">
        <f>IF($A745="","",VLOOKUP($A745,DADOS!$F:$R,3,FALSE))</f>
        <v/>
      </c>
      <c r="D745" t="str">
        <f>IF($A745="","",VLOOKUP($A745,DADOS!$F:$R,4,FALSE))</f>
        <v/>
      </c>
      <c r="E745" t="str">
        <f>IF($A745="","",VLOOKUP($A745,DADOS!$F:$R,5,FALSE))</f>
        <v/>
      </c>
      <c r="F745" t="str">
        <f>IF($A745="","",VLOOKUP($A745,DADOS!$F:$R,6,FALSE))</f>
        <v/>
      </c>
      <c r="G745" t="str">
        <f>IF($A745="","",VLOOKUP($A745,DADOS!$F:$R,7,FALSE))</f>
        <v/>
      </c>
      <c r="H745" t="str">
        <f>IF($A745="","",VLOOKUP($A745,DADOS!$F:$R,8,FALSE))</f>
        <v/>
      </c>
      <c r="I745" t="str">
        <f>IF($A745="","",VLOOKUP($A745,DADOS!$F:$R,9,FALSE))</f>
        <v/>
      </c>
      <c r="J745" t="str">
        <f>IF($A745="","",VLOOKUP($A745,DADOS!$F:$R,10,FALSE))</f>
        <v/>
      </c>
      <c r="K745" t="str">
        <f>IF($A745="","",VLOOKUP($A745,DADOS!$F:$R,11,FALSE))</f>
        <v/>
      </c>
      <c r="L745" t="str">
        <f>IF($A745="","",VLOOKUP($A745,DADOS!$F:$R,12,FALSE))</f>
        <v/>
      </c>
      <c r="M745" t="str">
        <f>IF($A745="","",VLOOKUP($A745,DADOS!$F:$R,13,FALSE))</f>
        <v/>
      </c>
      <c r="P745">
        <f>IF($B$23="","",$B$23)</f>
        <v>32</v>
      </c>
      <c r="Q745">
        <f>IF($C$23="","",$C$23)</f>
        <v>16</v>
      </c>
      <c r="R745">
        <f>IF($D$23="","",$D$23)</f>
        <v>32</v>
      </c>
      <c r="S745">
        <f>IF(E$23="","",E$23)</f>
        <v>6</v>
      </c>
      <c r="T745">
        <f>IF(F$23="","",F$23)</f>
        <v>6</v>
      </c>
      <c r="U745">
        <f>IF(G$23="","",G$23)</f>
        <v>0.12</v>
      </c>
      <c r="V745">
        <f>IF(H$23="","",H$23)</f>
        <v>0.12</v>
      </c>
      <c r="W745">
        <f>IF($B$23="","",$B$23)</f>
        <v>32</v>
      </c>
      <c r="X745">
        <f>IF($C$23="","",$C$23)</f>
        <v>16</v>
      </c>
      <c r="Y745">
        <f>IF($D$23="","",$D$23)</f>
        <v>32</v>
      </c>
      <c r="Z745">
        <f>IF(L$23="","",L$23)</f>
        <v>0.12</v>
      </c>
      <c r="AA745">
        <f>IF(M$23="","",M$23)</f>
        <v>0.12</v>
      </c>
      <c r="AC745">
        <f>IF(B$22="","",B$22)</f>
        <v>48</v>
      </c>
      <c r="AD745">
        <f>IF(C$22="","",C$22)</f>
        <v>24</v>
      </c>
      <c r="AE745">
        <f>IF(D$22="","",D$22)</f>
        <v>48</v>
      </c>
      <c r="AF745">
        <f>IF(E$22="","",E$22)</f>
        <v>9</v>
      </c>
      <c r="AG745">
        <f>IF(F$22="","",F$22)</f>
        <v>9</v>
      </c>
      <c r="AH745">
        <f>IF(G$22="","",G$22)</f>
        <v>0.18</v>
      </c>
      <c r="AI745">
        <f>IF(H$22="","",H$22)</f>
        <v>0.18</v>
      </c>
      <c r="AJ745">
        <f>IF(I$22="","",I$22)</f>
        <v>1.7999999999999998</v>
      </c>
      <c r="AK745">
        <f>IF(J$22="","",J$22)</f>
        <v>1.7999999999999998</v>
      </c>
      <c r="AL745">
        <f>IF(K$22="","",K$22)</f>
        <v>0.09</v>
      </c>
      <c r="AM745">
        <f>IF(L$22="","",L$22)</f>
        <v>0.18</v>
      </c>
      <c r="AN745">
        <f>IF(M$22="","",M$22)</f>
        <v>0.18</v>
      </c>
      <c r="AP745">
        <f>$B$16</f>
        <v>40</v>
      </c>
      <c r="AQ745">
        <f>$B$16</f>
        <v>40</v>
      </c>
      <c r="AR745">
        <f>$B$16</f>
        <v>40</v>
      </c>
      <c r="AS745">
        <f>$B$16</f>
        <v>40</v>
      </c>
      <c r="AT745">
        <f>$B$16</f>
        <v>40</v>
      </c>
      <c r="AU745">
        <f>$B$16</f>
        <v>40</v>
      </c>
      <c r="AV745">
        <f>$B$16</f>
        <v>40</v>
      </c>
      <c r="AW745">
        <f>$B$16</f>
        <v>40</v>
      </c>
      <c r="AX745">
        <f>$B$16</f>
        <v>40</v>
      </c>
      <c r="AY745">
        <f>$B$16</f>
        <v>40</v>
      </c>
      <c r="AZ745">
        <f>$B$16</f>
        <v>40</v>
      </c>
      <c r="BA745">
        <f>$B$16</f>
        <v>40</v>
      </c>
    </row>
    <row r="746">
      <c r="B746" t="str">
        <f>IF($A746="","",VLOOKUP($A746,DADOS!$F:$R,2,FALSE))</f>
        <v/>
      </c>
      <c r="C746" t="str">
        <f>IF($A746="","",VLOOKUP($A746,DADOS!$F:$R,3,FALSE))</f>
        <v/>
      </c>
      <c r="D746" t="str">
        <f>IF($A746="","",VLOOKUP($A746,DADOS!$F:$R,4,FALSE))</f>
        <v/>
      </c>
      <c r="E746" t="str">
        <f>IF($A746="","",VLOOKUP($A746,DADOS!$F:$R,5,FALSE))</f>
        <v/>
      </c>
      <c r="F746" t="str">
        <f>IF($A746="","",VLOOKUP($A746,DADOS!$F:$R,6,FALSE))</f>
        <v/>
      </c>
      <c r="G746" t="str">
        <f>IF($A746="","",VLOOKUP($A746,DADOS!$F:$R,7,FALSE))</f>
        <v/>
      </c>
      <c r="H746" t="str">
        <f>IF($A746="","",VLOOKUP($A746,DADOS!$F:$R,8,FALSE))</f>
        <v/>
      </c>
      <c r="I746" t="str">
        <f>IF($A746="","",VLOOKUP($A746,DADOS!$F:$R,9,FALSE))</f>
        <v/>
      </c>
      <c r="J746" t="str">
        <f>IF($A746="","",VLOOKUP($A746,DADOS!$F:$R,10,FALSE))</f>
        <v/>
      </c>
      <c r="K746" t="str">
        <f>IF($A746="","",VLOOKUP($A746,DADOS!$F:$R,11,FALSE))</f>
        <v/>
      </c>
      <c r="L746" t="str">
        <f>IF($A746="","",VLOOKUP($A746,DADOS!$F:$R,12,FALSE))</f>
        <v/>
      </c>
      <c r="M746" t="str">
        <f>IF($A746="","",VLOOKUP($A746,DADOS!$F:$R,13,FALSE))</f>
        <v/>
      </c>
      <c r="P746">
        <f>IF($B$23="","",$B$23)</f>
        <v>32</v>
      </c>
      <c r="Q746">
        <f>IF($C$23="","",$C$23)</f>
        <v>16</v>
      </c>
      <c r="R746">
        <f>IF($D$23="","",$D$23)</f>
        <v>32</v>
      </c>
      <c r="S746">
        <f>IF(E$23="","",E$23)</f>
        <v>6</v>
      </c>
      <c r="T746">
        <f>IF(F$23="","",F$23)</f>
        <v>6</v>
      </c>
      <c r="U746">
        <f>IF(G$23="","",G$23)</f>
        <v>0.12</v>
      </c>
      <c r="V746">
        <f>IF(H$23="","",H$23)</f>
        <v>0.12</v>
      </c>
      <c r="W746">
        <f>IF($B$23="","",$B$23)</f>
        <v>32</v>
      </c>
      <c r="X746">
        <f>IF($C$23="","",$C$23)</f>
        <v>16</v>
      </c>
      <c r="Y746">
        <f>IF($D$23="","",$D$23)</f>
        <v>32</v>
      </c>
      <c r="Z746">
        <f>IF(L$23="","",L$23)</f>
        <v>0.12</v>
      </c>
      <c r="AA746">
        <f>IF(M$23="","",M$23)</f>
        <v>0.12</v>
      </c>
      <c r="AC746">
        <f>IF(B$22="","",B$22)</f>
        <v>48</v>
      </c>
      <c r="AD746">
        <f>IF(C$22="","",C$22)</f>
        <v>24</v>
      </c>
      <c r="AE746">
        <f>IF(D$22="","",D$22)</f>
        <v>48</v>
      </c>
      <c r="AF746">
        <f>IF(E$22="","",E$22)</f>
        <v>9</v>
      </c>
      <c r="AG746">
        <f>IF(F$22="","",F$22)</f>
        <v>9</v>
      </c>
      <c r="AH746">
        <f>IF(G$22="","",G$22)</f>
        <v>0.18</v>
      </c>
      <c r="AI746">
        <f>IF(H$22="","",H$22)</f>
        <v>0.18</v>
      </c>
      <c r="AJ746">
        <f>IF(I$22="","",I$22)</f>
        <v>1.7999999999999998</v>
      </c>
      <c r="AK746">
        <f>IF(J$22="","",J$22)</f>
        <v>1.7999999999999998</v>
      </c>
      <c r="AL746">
        <f>IF(K$22="","",K$22)</f>
        <v>0.09</v>
      </c>
      <c r="AM746">
        <f>IF(L$22="","",L$22)</f>
        <v>0.18</v>
      </c>
      <c r="AN746">
        <f>IF(M$22="","",M$22)</f>
        <v>0.18</v>
      </c>
      <c r="AP746">
        <f>$B$16</f>
        <v>40</v>
      </c>
      <c r="AQ746">
        <f>$B$16</f>
        <v>40</v>
      </c>
      <c r="AR746">
        <f>$B$16</f>
        <v>40</v>
      </c>
      <c r="AS746">
        <f>$B$16</f>
        <v>40</v>
      </c>
      <c r="AT746">
        <f>$B$16</f>
        <v>40</v>
      </c>
      <c r="AU746">
        <f>$B$16</f>
        <v>40</v>
      </c>
      <c r="AV746">
        <f>$B$16</f>
        <v>40</v>
      </c>
      <c r="AW746">
        <f>$B$16</f>
        <v>40</v>
      </c>
      <c r="AX746">
        <f>$B$16</f>
        <v>40</v>
      </c>
      <c r="AY746">
        <f>$B$16</f>
        <v>40</v>
      </c>
      <c r="AZ746">
        <f>$B$16</f>
        <v>40</v>
      </c>
      <c r="BA746">
        <f>$B$16</f>
        <v>40</v>
      </c>
    </row>
    <row r="747">
      <c r="B747" t="str">
        <f>IF($A747="","",VLOOKUP($A747,DADOS!$F:$R,2,FALSE))</f>
        <v/>
      </c>
      <c r="C747" t="str">
        <f>IF($A747="","",VLOOKUP($A747,DADOS!$F:$R,3,FALSE))</f>
        <v/>
      </c>
      <c r="D747" t="str">
        <f>IF($A747="","",VLOOKUP($A747,DADOS!$F:$R,4,FALSE))</f>
        <v/>
      </c>
      <c r="E747" t="str">
        <f>IF($A747="","",VLOOKUP($A747,DADOS!$F:$R,5,FALSE))</f>
        <v/>
      </c>
      <c r="F747" t="str">
        <f>IF($A747="","",VLOOKUP($A747,DADOS!$F:$R,6,FALSE))</f>
        <v/>
      </c>
      <c r="G747" t="str">
        <f>IF($A747="","",VLOOKUP($A747,DADOS!$F:$R,7,FALSE))</f>
        <v/>
      </c>
      <c r="H747" t="str">
        <f>IF($A747="","",VLOOKUP($A747,DADOS!$F:$R,8,FALSE))</f>
        <v/>
      </c>
      <c r="I747" t="str">
        <f>IF($A747="","",VLOOKUP($A747,DADOS!$F:$R,9,FALSE))</f>
        <v/>
      </c>
      <c r="J747" t="str">
        <f>IF($A747="","",VLOOKUP($A747,DADOS!$F:$R,10,FALSE))</f>
        <v/>
      </c>
      <c r="K747" t="str">
        <f>IF($A747="","",VLOOKUP($A747,DADOS!$F:$R,11,FALSE))</f>
        <v/>
      </c>
      <c r="L747" t="str">
        <f>IF($A747="","",VLOOKUP($A747,DADOS!$F:$R,12,FALSE))</f>
        <v/>
      </c>
      <c r="M747" t="str">
        <f>IF($A747="","",VLOOKUP($A747,DADOS!$F:$R,13,FALSE))</f>
        <v/>
      </c>
      <c r="P747">
        <f>IF($B$23="","",$B$23)</f>
        <v>32</v>
      </c>
      <c r="Q747">
        <f>IF($C$23="","",$C$23)</f>
        <v>16</v>
      </c>
      <c r="R747">
        <f>IF($D$23="","",$D$23)</f>
        <v>32</v>
      </c>
      <c r="S747">
        <f>IF(E$23="","",E$23)</f>
        <v>6</v>
      </c>
      <c r="T747">
        <f>IF(F$23="","",F$23)</f>
        <v>6</v>
      </c>
      <c r="U747">
        <f>IF(G$23="","",G$23)</f>
        <v>0.12</v>
      </c>
      <c r="V747">
        <f>IF(H$23="","",H$23)</f>
        <v>0.12</v>
      </c>
      <c r="W747">
        <f>IF($B$23="","",$B$23)</f>
        <v>32</v>
      </c>
      <c r="X747">
        <f>IF($C$23="","",$C$23)</f>
        <v>16</v>
      </c>
      <c r="Y747">
        <f>IF($D$23="","",$D$23)</f>
        <v>32</v>
      </c>
      <c r="Z747">
        <f>IF(L$23="","",L$23)</f>
        <v>0.12</v>
      </c>
      <c r="AA747">
        <f>IF(M$23="","",M$23)</f>
        <v>0.12</v>
      </c>
      <c r="AC747">
        <f>IF(B$22="","",B$22)</f>
        <v>48</v>
      </c>
      <c r="AD747">
        <f>IF(C$22="","",C$22)</f>
        <v>24</v>
      </c>
      <c r="AE747">
        <f>IF(D$22="","",D$22)</f>
        <v>48</v>
      </c>
      <c r="AF747">
        <f>IF(E$22="","",E$22)</f>
        <v>9</v>
      </c>
      <c r="AG747">
        <f>IF(F$22="","",F$22)</f>
        <v>9</v>
      </c>
      <c r="AH747">
        <f>IF(G$22="","",G$22)</f>
        <v>0.18</v>
      </c>
      <c r="AI747">
        <f>IF(H$22="","",H$22)</f>
        <v>0.18</v>
      </c>
      <c r="AJ747">
        <f>IF(I$22="","",I$22)</f>
        <v>1.7999999999999998</v>
      </c>
      <c r="AK747">
        <f>IF(J$22="","",J$22)</f>
        <v>1.7999999999999998</v>
      </c>
      <c r="AL747">
        <f>IF(K$22="","",K$22)</f>
        <v>0.09</v>
      </c>
      <c r="AM747">
        <f>IF(L$22="","",L$22)</f>
        <v>0.18</v>
      </c>
      <c r="AN747">
        <f>IF(M$22="","",M$22)</f>
        <v>0.18</v>
      </c>
      <c r="AP747">
        <f>$B$16</f>
        <v>40</v>
      </c>
      <c r="AQ747">
        <f>$B$16</f>
        <v>40</v>
      </c>
      <c r="AR747">
        <f>$B$16</f>
        <v>40</v>
      </c>
      <c r="AS747">
        <f>$B$16</f>
        <v>40</v>
      </c>
      <c r="AT747">
        <f>$B$16</f>
        <v>40</v>
      </c>
      <c r="AU747">
        <f>$B$16</f>
        <v>40</v>
      </c>
      <c r="AV747">
        <f>$B$16</f>
        <v>40</v>
      </c>
      <c r="AW747">
        <f>$B$16</f>
        <v>40</v>
      </c>
      <c r="AX747">
        <f>$B$16</f>
        <v>40</v>
      </c>
      <c r="AY747">
        <f>$B$16</f>
        <v>40</v>
      </c>
      <c r="AZ747">
        <f>$B$16</f>
        <v>40</v>
      </c>
      <c r="BA747">
        <f>$B$16</f>
        <v>40</v>
      </c>
    </row>
    <row r="748">
      <c r="B748" t="str">
        <f>IF($A748="","",VLOOKUP($A748,DADOS!$F:$R,2,FALSE))</f>
        <v/>
      </c>
      <c r="C748" t="str">
        <f>IF($A748="","",VLOOKUP($A748,DADOS!$F:$R,3,FALSE))</f>
        <v/>
      </c>
      <c r="D748" t="str">
        <f>IF($A748="","",VLOOKUP($A748,DADOS!$F:$R,4,FALSE))</f>
        <v/>
      </c>
      <c r="E748" t="str">
        <f>IF($A748="","",VLOOKUP($A748,DADOS!$F:$R,5,FALSE))</f>
        <v/>
      </c>
      <c r="F748" t="str">
        <f>IF($A748="","",VLOOKUP($A748,DADOS!$F:$R,6,FALSE))</f>
        <v/>
      </c>
      <c r="G748" t="str">
        <f>IF($A748="","",VLOOKUP($A748,DADOS!$F:$R,7,FALSE))</f>
        <v/>
      </c>
      <c r="H748" t="str">
        <f>IF($A748="","",VLOOKUP($A748,DADOS!$F:$R,8,FALSE))</f>
        <v/>
      </c>
      <c r="I748" t="str">
        <f>IF($A748="","",VLOOKUP($A748,DADOS!$F:$R,9,FALSE))</f>
        <v/>
      </c>
      <c r="J748" t="str">
        <f>IF($A748="","",VLOOKUP($A748,DADOS!$F:$R,10,FALSE))</f>
        <v/>
      </c>
      <c r="K748" t="str">
        <f>IF($A748="","",VLOOKUP($A748,DADOS!$F:$R,11,FALSE))</f>
        <v/>
      </c>
      <c r="L748" t="str">
        <f>IF($A748="","",VLOOKUP($A748,DADOS!$F:$R,12,FALSE))</f>
        <v/>
      </c>
      <c r="M748" t="str">
        <f>IF($A748="","",VLOOKUP($A748,DADOS!$F:$R,13,FALSE))</f>
        <v/>
      </c>
      <c r="P748">
        <f>IF($B$23="","",$B$23)</f>
        <v>32</v>
      </c>
      <c r="Q748">
        <f>IF($C$23="","",$C$23)</f>
        <v>16</v>
      </c>
      <c r="R748">
        <f>IF($D$23="","",$D$23)</f>
        <v>32</v>
      </c>
      <c r="S748">
        <f>IF(E$23="","",E$23)</f>
        <v>6</v>
      </c>
      <c r="T748">
        <f>IF(F$23="","",F$23)</f>
        <v>6</v>
      </c>
      <c r="U748">
        <f>IF(G$23="","",G$23)</f>
        <v>0.12</v>
      </c>
      <c r="V748">
        <f>IF(H$23="","",H$23)</f>
        <v>0.12</v>
      </c>
      <c r="W748">
        <f>IF($B$23="","",$B$23)</f>
        <v>32</v>
      </c>
      <c r="X748">
        <f>IF($C$23="","",$C$23)</f>
        <v>16</v>
      </c>
      <c r="Y748">
        <f>IF($D$23="","",$D$23)</f>
        <v>32</v>
      </c>
      <c r="Z748">
        <f>IF(L$23="","",L$23)</f>
        <v>0.12</v>
      </c>
      <c r="AA748">
        <f>IF(M$23="","",M$23)</f>
        <v>0.12</v>
      </c>
      <c r="AC748">
        <f>IF(B$22="","",B$22)</f>
        <v>48</v>
      </c>
      <c r="AD748">
        <f>IF(C$22="","",C$22)</f>
        <v>24</v>
      </c>
      <c r="AE748">
        <f>IF(D$22="","",D$22)</f>
        <v>48</v>
      </c>
      <c r="AF748">
        <f>IF(E$22="","",E$22)</f>
        <v>9</v>
      </c>
      <c r="AG748">
        <f>IF(F$22="","",F$22)</f>
        <v>9</v>
      </c>
      <c r="AH748">
        <f>IF(G$22="","",G$22)</f>
        <v>0.18</v>
      </c>
      <c r="AI748">
        <f>IF(H$22="","",H$22)</f>
        <v>0.18</v>
      </c>
      <c r="AJ748">
        <f>IF(I$22="","",I$22)</f>
        <v>1.7999999999999998</v>
      </c>
      <c r="AK748">
        <f>IF(J$22="","",J$22)</f>
        <v>1.7999999999999998</v>
      </c>
      <c r="AL748">
        <f>IF(K$22="","",K$22)</f>
        <v>0.09</v>
      </c>
      <c r="AM748">
        <f>IF(L$22="","",L$22)</f>
        <v>0.18</v>
      </c>
      <c r="AN748">
        <f>IF(M$22="","",M$22)</f>
        <v>0.18</v>
      </c>
      <c r="AP748">
        <f>$B$16</f>
        <v>40</v>
      </c>
      <c r="AQ748">
        <f>$B$16</f>
        <v>40</v>
      </c>
      <c r="AR748">
        <f>$B$16</f>
        <v>40</v>
      </c>
      <c r="AS748">
        <f>$B$16</f>
        <v>40</v>
      </c>
      <c r="AT748">
        <f>$B$16</f>
        <v>40</v>
      </c>
      <c r="AU748">
        <f>$B$16</f>
        <v>40</v>
      </c>
      <c r="AV748">
        <f>$B$16</f>
        <v>40</v>
      </c>
      <c r="AW748">
        <f>$B$16</f>
        <v>40</v>
      </c>
      <c r="AX748">
        <f>$B$16</f>
        <v>40</v>
      </c>
      <c r="AY748">
        <f>$B$16</f>
        <v>40</v>
      </c>
      <c r="AZ748">
        <f>$B$16</f>
        <v>40</v>
      </c>
      <c r="BA748">
        <f>$B$16</f>
        <v>40</v>
      </c>
    </row>
    <row r="749">
      <c r="B749" t="str">
        <f>IF($A749="","",VLOOKUP($A749,DADOS!$F:$R,2,FALSE))</f>
        <v/>
      </c>
      <c r="C749" t="str">
        <f>IF($A749="","",VLOOKUP($A749,DADOS!$F:$R,3,FALSE))</f>
        <v/>
      </c>
      <c r="D749" t="str">
        <f>IF($A749="","",VLOOKUP($A749,DADOS!$F:$R,4,FALSE))</f>
        <v/>
      </c>
      <c r="E749" t="str">
        <f>IF($A749="","",VLOOKUP($A749,DADOS!$F:$R,5,FALSE))</f>
        <v/>
      </c>
      <c r="F749" t="str">
        <f>IF($A749="","",VLOOKUP($A749,DADOS!$F:$R,6,FALSE))</f>
        <v/>
      </c>
      <c r="G749" t="str">
        <f>IF($A749="","",VLOOKUP($A749,DADOS!$F:$R,7,FALSE))</f>
        <v/>
      </c>
      <c r="H749" t="str">
        <f>IF($A749="","",VLOOKUP($A749,DADOS!$F:$R,8,FALSE))</f>
        <v/>
      </c>
      <c r="I749" t="str">
        <f>IF($A749="","",VLOOKUP($A749,DADOS!$F:$R,9,FALSE))</f>
        <v/>
      </c>
      <c r="J749" t="str">
        <f>IF($A749="","",VLOOKUP($A749,DADOS!$F:$R,10,FALSE))</f>
        <v/>
      </c>
      <c r="K749" t="str">
        <f>IF($A749="","",VLOOKUP($A749,DADOS!$F:$R,11,FALSE))</f>
        <v/>
      </c>
      <c r="L749" t="str">
        <f>IF($A749="","",VLOOKUP($A749,DADOS!$F:$R,12,FALSE))</f>
        <v/>
      </c>
      <c r="M749" t="str">
        <f>IF($A749="","",VLOOKUP($A749,DADOS!$F:$R,13,FALSE))</f>
        <v/>
      </c>
      <c r="P749">
        <f>IF($B$23="","",$B$23)</f>
        <v>32</v>
      </c>
      <c r="Q749">
        <f>IF($C$23="","",$C$23)</f>
        <v>16</v>
      </c>
      <c r="R749">
        <f>IF($D$23="","",$D$23)</f>
        <v>32</v>
      </c>
      <c r="S749">
        <f>IF(E$23="","",E$23)</f>
        <v>6</v>
      </c>
      <c r="T749">
        <f>IF(F$23="","",F$23)</f>
        <v>6</v>
      </c>
      <c r="U749">
        <f>IF(G$23="","",G$23)</f>
        <v>0.12</v>
      </c>
      <c r="V749">
        <f>IF(H$23="","",H$23)</f>
        <v>0.12</v>
      </c>
      <c r="W749">
        <f>IF($B$23="","",$B$23)</f>
        <v>32</v>
      </c>
      <c r="X749">
        <f>IF($C$23="","",$C$23)</f>
        <v>16</v>
      </c>
      <c r="Y749">
        <f>IF($D$23="","",$D$23)</f>
        <v>32</v>
      </c>
      <c r="Z749">
        <f>IF(L$23="","",L$23)</f>
        <v>0.12</v>
      </c>
      <c r="AA749">
        <f>IF(M$23="","",M$23)</f>
        <v>0.12</v>
      </c>
      <c r="AC749">
        <f>IF(B$22="","",B$22)</f>
        <v>48</v>
      </c>
      <c r="AD749">
        <f>IF(C$22="","",C$22)</f>
        <v>24</v>
      </c>
      <c r="AE749">
        <f>IF(D$22="","",D$22)</f>
        <v>48</v>
      </c>
      <c r="AF749">
        <f>IF(E$22="","",E$22)</f>
        <v>9</v>
      </c>
      <c r="AG749">
        <f>IF(F$22="","",F$22)</f>
        <v>9</v>
      </c>
      <c r="AH749">
        <f>IF(G$22="","",G$22)</f>
        <v>0.18</v>
      </c>
      <c r="AI749">
        <f>IF(H$22="","",H$22)</f>
        <v>0.18</v>
      </c>
      <c r="AJ749">
        <f>IF(I$22="","",I$22)</f>
        <v>1.7999999999999998</v>
      </c>
      <c r="AK749">
        <f>IF(J$22="","",J$22)</f>
        <v>1.7999999999999998</v>
      </c>
      <c r="AL749">
        <f>IF(K$22="","",K$22)</f>
        <v>0.09</v>
      </c>
      <c r="AM749">
        <f>IF(L$22="","",L$22)</f>
        <v>0.18</v>
      </c>
      <c r="AN749">
        <f>IF(M$22="","",M$22)</f>
        <v>0.18</v>
      </c>
      <c r="AP749">
        <f>$B$16</f>
        <v>40</v>
      </c>
      <c r="AQ749">
        <f>$B$16</f>
        <v>40</v>
      </c>
      <c r="AR749">
        <f>$B$16</f>
        <v>40</v>
      </c>
      <c r="AS749">
        <f>$B$16</f>
        <v>40</v>
      </c>
      <c r="AT749">
        <f>$B$16</f>
        <v>40</v>
      </c>
      <c r="AU749">
        <f>$B$16</f>
        <v>40</v>
      </c>
      <c r="AV749">
        <f>$B$16</f>
        <v>40</v>
      </c>
      <c r="AW749">
        <f>$B$16</f>
        <v>40</v>
      </c>
      <c r="AX749">
        <f>$B$16</f>
        <v>40</v>
      </c>
      <c r="AY749">
        <f>$B$16</f>
        <v>40</v>
      </c>
      <c r="AZ749">
        <f>$B$16</f>
        <v>40</v>
      </c>
      <c r="BA749">
        <f>$B$16</f>
        <v>40</v>
      </c>
    </row>
    <row r="750">
      <c r="B750" t="str">
        <f>IF($A750="","",VLOOKUP($A750,DADOS!$F:$R,2,FALSE))</f>
        <v/>
      </c>
      <c r="C750" t="str">
        <f>IF($A750="","",VLOOKUP($A750,DADOS!$F:$R,3,FALSE))</f>
        <v/>
      </c>
      <c r="D750" t="str">
        <f>IF($A750="","",VLOOKUP($A750,DADOS!$F:$R,4,FALSE))</f>
        <v/>
      </c>
      <c r="E750" t="str">
        <f>IF($A750="","",VLOOKUP($A750,DADOS!$F:$R,5,FALSE))</f>
        <v/>
      </c>
      <c r="F750" t="str">
        <f>IF($A750="","",VLOOKUP($A750,DADOS!$F:$R,6,FALSE))</f>
        <v/>
      </c>
      <c r="G750" t="str">
        <f>IF($A750="","",VLOOKUP($A750,DADOS!$F:$R,7,FALSE))</f>
        <v/>
      </c>
      <c r="H750" t="str">
        <f>IF($A750="","",VLOOKUP($A750,DADOS!$F:$R,8,FALSE))</f>
        <v/>
      </c>
      <c r="I750" t="str">
        <f>IF($A750="","",VLOOKUP($A750,DADOS!$F:$R,9,FALSE))</f>
        <v/>
      </c>
      <c r="J750" t="str">
        <f>IF($A750="","",VLOOKUP($A750,DADOS!$F:$R,10,FALSE))</f>
        <v/>
      </c>
      <c r="K750" t="str">
        <f>IF($A750="","",VLOOKUP($A750,DADOS!$F:$R,11,FALSE))</f>
        <v/>
      </c>
      <c r="L750" t="str">
        <f>IF($A750="","",VLOOKUP($A750,DADOS!$F:$R,12,FALSE))</f>
        <v/>
      </c>
      <c r="M750" t="str">
        <f>IF($A750="","",VLOOKUP($A750,DADOS!$F:$R,13,FALSE))</f>
        <v/>
      </c>
      <c r="P750">
        <f>IF($B$23="","",$B$23)</f>
        <v>32</v>
      </c>
      <c r="Q750">
        <f>IF($C$23="","",$C$23)</f>
        <v>16</v>
      </c>
      <c r="R750">
        <f>IF($D$23="","",$D$23)</f>
        <v>32</v>
      </c>
      <c r="S750">
        <f>IF(E$23="","",E$23)</f>
        <v>6</v>
      </c>
      <c r="T750">
        <f>IF(F$23="","",F$23)</f>
        <v>6</v>
      </c>
      <c r="U750">
        <f>IF(G$23="","",G$23)</f>
        <v>0.12</v>
      </c>
      <c r="V750">
        <f>IF(H$23="","",H$23)</f>
        <v>0.12</v>
      </c>
      <c r="W750">
        <f>IF($B$23="","",$B$23)</f>
        <v>32</v>
      </c>
      <c r="X750">
        <f>IF($C$23="","",$C$23)</f>
        <v>16</v>
      </c>
      <c r="Y750">
        <f>IF($D$23="","",$D$23)</f>
        <v>32</v>
      </c>
      <c r="Z750">
        <f>IF(L$23="","",L$23)</f>
        <v>0.12</v>
      </c>
      <c r="AA750">
        <f>IF(M$23="","",M$23)</f>
        <v>0.12</v>
      </c>
      <c r="AC750">
        <f>IF(B$22="","",B$22)</f>
        <v>48</v>
      </c>
      <c r="AD750">
        <f>IF(C$22="","",C$22)</f>
        <v>24</v>
      </c>
      <c r="AE750">
        <f>IF(D$22="","",D$22)</f>
        <v>48</v>
      </c>
      <c r="AF750">
        <f>IF(E$22="","",E$22)</f>
        <v>9</v>
      </c>
      <c r="AG750">
        <f>IF(F$22="","",F$22)</f>
        <v>9</v>
      </c>
      <c r="AH750">
        <f>IF(G$22="","",G$22)</f>
        <v>0.18</v>
      </c>
      <c r="AI750">
        <f>IF(H$22="","",H$22)</f>
        <v>0.18</v>
      </c>
      <c r="AJ750">
        <f>IF(I$22="","",I$22)</f>
        <v>1.7999999999999998</v>
      </c>
      <c r="AK750">
        <f>IF(J$22="","",J$22)</f>
        <v>1.7999999999999998</v>
      </c>
      <c r="AL750">
        <f>IF(K$22="","",K$22)</f>
        <v>0.09</v>
      </c>
      <c r="AM750">
        <f>IF(L$22="","",L$22)</f>
        <v>0.18</v>
      </c>
      <c r="AN750">
        <f>IF(M$22="","",M$22)</f>
        <v>0.18</v>
      </c>
      <c r="AP750">
        <f>$B$16</f>
        <v>40</v>
      </c>
      <c r="AQ750">
        <f>$B$16</f>
        <v>40</v>
      </c>
      <c r="AR750">
        <f>$B$16</f>
        <v>40</v>
      </c>
      <c r="AS750">
        <f>$B$16</f>
        <v>40</v>
      </c>
      <c r="AT750">
        <f>$B$16</f>
        <v>40</v>
      </c>
      <c r="AU750">
        <f>$B$16</f>
        <v>40</v>
      </c>
      <c r="AV750">
        <f>$B$16</f>
        <v>40</v>
      </c>
      <c r="AW750">
        <f>$B$16</f>
        <v>40</v>
      </c>
      <c r="AX750">
        <f>$B$16</f>
        <v>40</v>
      </c>
      <c r="AY750">
        <f>$B$16</f>
        <v>40</v>
      </c>
      <c r="AZ750">
        <f>$B$16</f>
        <v>40</v>
      </c>
      <c r="BA750">
        <f>$B$16</f>
        <v>40</v>
      </c>
    </row>
    <row r="751">
      <c r="B751" t="str">
        <f>IF($A751="","",VLOOKUP($A751,DADOS!$F:$R,2,FALSE))</f>
        <v/>
      </c>
      <c r="C751" t="str">
        <f>IF($A751="","",VLOOKUP($A751,DADOS!$F:$R,3,FALSE))</f>
        <v/>
      </c>
      <c r="D751" t="str">
        <f>IF($A751="","",VLOOKUP($A751,DADOS!$F:$R,4,FALSE))</f>
        <v/>
      </c>
      <c r="E751" t="str">
        <f>IF($A751="","",VLOOKUP($A751,DADOS!$F:$R,5,FALSE))</f>
        <v/>
      </c>
      <c r="F751" t="str">
        <f>IF($A751="","",VLOOKUP($A751,DADOS!$F:$R,6,FALSE))</f>
        <v/>
      </c>
      <c r="G751" t="str">
        <f>IF($A751="","",VLOOKUP($A751,DADOS!$F:$R,7,FALSE))</f>
        <v/>
      </c>
      <c r="H751" t="str">
        <f>IF($A751="","",VLOOKUP($A751,DADOS!$F:$R,8,FALSE))</f>
        <v/>
      </c>
      <c r="I751" t="str">
        <f>IF($A751="","",VLOOKUP($A751,DADOS!$F:$R,9,FALSE))</f>
        <v/>
      </c>
      <c r="J751" t="str">
        <f>IF($A751="","",VLOOKUP($A751,DADOS!$F:$R,10,FALSE))</f>
        <v/>
      </c>
      <c r="K751" t="str">
        <f>IF($A751="","",VLOOKUP($A751,DADOS!$F:$R,11,FALSE))</f>
        <v/>
      </c>
      <c r="L751" t="str">
        <f>IF($A751="","",VLOOKUP($A751,DADOS!$F:$R,12,FALSE))</f>
        <v/>
      </c>
      <c r="M751" t="str">
        <f>IF($A751="","",VLOOKUP($A751,DADOS!$F:$R,13,FALSE))</f>
        <v/>
      </c>
      <c r="P751">
        <f>IF($B$23="","",$B$23)</f>
        <v>32</v>
      </c>
      <c r="Q751">
        <f>IF($C$23="","",$C$23)</f>
        <v>16</v>
      </c>
      <c r="R751">
        <f>IF($D$23="","",$D$23)</f>
        <v>32</v>
      </c>
      <c r="S751">
        <f>IF(E$23="","",E$23)</f>
        <v>6</v>
      </c>
      <c r="T751">
        <f>IF(F$23="","",F$23)</f>
        <v>6</v>
      </c>
      <c r="U751">
        <f>IF(G$23="","",G$23)</f>
        <v>0.12</v>
      </c>
      <c r="V751">
        <f>IF(H$23="","",H$23)</f>
        <v>0.12</v>
      </c>
      <c r="W751">
        <f>IF($B$23="","",$B$23)</f>
        <v>32</v>
      </c>
      <c r="X751">
        <f>IF($C$23="","",$C$23)</f>
        <v>16</v>
      </c>
      <c r="Y751">
        <f>IF($D$23="","",$D$23)</f>
        <v>32</v>
      </c>
      <c r="Z751">
        <f>IF(L$23="","",L$23)</f>
        <v>0.12</v>
      </c>
      <c r="AA751">
        <f>IF(M$23="","",M$23)</f>
        <v>0.12</v>
      </c>
      <c r="AC751">
        <f>IF(B$22="","",B$22)</f>
        <v>48</v>
      </c>
      <c r="AD751">
        <f>IF(C$22="","",C$22)</f>
        <v>24</v>
      </c>
      <c r="AE751">
        <f>IF(D$22="","",D$22)</f>
        <v>48</v>
      </c>
      <c r="AF751">
        <f>IF(E$22="","",E$22)</f>
        <v>9</v>
      </c>
      <c r="AG751">
        <f>IF(F$22="","",F$22)</f>
        <v>9</v>
      </c>
      <c r="AH751">
        <f>IF(G$22="","",G$22)</f>
        <v>0.18</v>
      </c>
      <c r="AI751">
        <f>IF(H$22="","",H$22)</f>
        <v>0.18</v>
      </c>
      <c r="AJ751">
        <f>IF(I$22="","",I$22)</f>
        <v>1.7999999999999998</v>
      </c>
      <c r="AK751">
        <f>IF(J$22="","",J$22)</f>
        <v>1.7999999999999998</v>
      </c>
      <c r="AL751">
        <f>IF(K$22="","",K$22)</f>
        <v>0.09</v>
      </c>
      <c r="AM751">
        <f>IF(L$22="","",L$22)</f>
        <v>0.18</v>
      </c>
      <c r="AN751">
        <f>IF(M$22="","",M$22)</f>
        <v>0.18</v>
      </c>
      <c r="AP751">
        <f>$B$16</f>
        <v>40</v>
      </c>
      <c r="AQ751">
        <f>$B$16</f>
        <v>40</v>
      </c>
      <c r="AR751">
        <f>$B$16</f>
        <v>40</v>
      </c>
      <c r="AS751">
        <f>$B$16</f>
        <v>40</v>
      </c>
      <c r="AT751">
        <f>$B$16</f>
        <v>40</v>
      </c>
      <c r="AU751">
        <f>$B$16</f>
        <v>40</v>
      </c>
      <c r="AV751">
        <f>$B$16</f>
        <v>40</v>
      </c>
      <c r="AW751">
        <f>$B$16</f>
        <v>40</v>
      </c>
      <c r="AX751">
        <f>$B$16</f>
        <v>40</v>
      </c>
      <c r="AY751">
        <f>$B$16</f>
        <v>40</v>
      </c>
      <c r="AZ751">
        <f>$B$16</f>
        <v>40</v>
      </c>
      <c r="BA751">
        <f>$B$16</f>
        <v>40</v>
      </c>
    </row>
    <row r="752">
      <c r="B752" t="str">
        <f>IF($A752="","",VLOOKUP($A752,DADOS!$F:$R,2,FALSE))</f>
        <v/>
      </c>
      <c r="C752" t="str">
        <f>IF($A752="","",VLOOKUP($A752,DADOS!$F:$R,3,FALSE))</f>
        <v/>
      </c>
      <c r="D752" t="str">
        <f>IF($A752="","",VLOOKUP($A752,DADOS!$F:$R,4,FALSE))</f>
        <v/>
      </c>
      <c r="E752" t="str">
        <f>IF($A752="","",VLOOKUP($A752,DADOS!$F:$R,5,FALSE))</f>
        <v/>
      </c>
      <c r="F752" t="str">
        <f>IF($A752="","",VLOOKUP($A752,DADOS!$F:$R,6,FALSE))</f>
        <v/>
      </c>
      <c r="G752" t="str">
        <f>IF($A752="","",VLOOKUP($A752,DADOS!$F:$R,7,FALSE))</f>
        <v/>
      </c>
      <c r="H752" t="str">
        <f>IF($A752="","",VLOOKUP($A752,DADOS!$F:$R,8,FALSE))</f>
        <v/>
      </c>
      <c r="I752" t="str">
        <f>IF($A752="","",VLOOKUP($A752,DADOS!$F:$R,9,FALSE))</f>
        <v/>
      </c>
      <c r="J752" t="str">
        <f>IF($A752="","",VLOOKUP($A752,DADOS!$F:$R,10,FALSE))</f>
        <v/>
      </c>
      <c r="K752" t="str">
        <f>IF($A752="","",VLOOKUP($A752,DADOS!$F:$R,11,FALSE))</f>
        <v/>
      </c>
      <c r="L752" t="str">
        <f>IF($A752="","",VLOOKUP($A752,DADOS!$F:$R,12,FALSE))</f>
        <v/>
      </c>
      <c r="M752" t="str">
        <f>IF($A752="","",VLOOKUP($A752,DADOS!$F:$R,13,FALSE))</f>
        <v/>
      </c>
      <c r="P752">
        <f>IF($B$23="","",$B$23)</f>
        <v>32</v>
      </c>
      <c r="Q752">
        <f>IF($C$23="","",$C$23)</f>
        <v>16</v>
      </c>
      <c r="R752">
        <f>IF($D$23="","",$D$23)</f>
        <v>32</v>
      </c>
      <c r="S752">
        <f>IF(E$23="","",E$23)</f>
        <v>6</v>
      </c>
      <c r="T752">
        <f>IF(F$23="","",F$23)</f>
        <v>6</v>
      </c>
      <c r="U752">
        <f>IF(G$23="","",G$23)</f>
        <v>0.12</v>
      </c>
      <c r="V752">
        <f>IF(H$23="","",H$23)</f>
        <v>0.12</v>
      </c>
      <c r="W752">
        <f>IF($B$23="","",$B$23)</f>
        <v>32</v>
      </c>
      <c r="X752">
        <f>IF($C$23="","",$C$23)</f>
        <v>16</v>
      </c>
      <c r="Y752">
        <f>IF($D$23="","",$D$23)</f>
        <v>32</v>
      </c>
      <c r="Z752">
        <f>IF(L$23="","",L$23)</f>
        <v>0.12</v>
      </c>
      <c r="AA752">
        <f>IF(M$23="","",M$23)</f>
        <v>0.12</v>
      </c>
      <c r="AC752">
        <f>IF(B$22="","",B$22)</f>
        <v>48</v>
      </c>
      <c r="AD752">
        <f>IF(C$22="","",C$22)</f>
        <v>24</v>
      </c>
      <c r="AE752">
        <f>IF(D$22="","",D$22)</f>
        <v>48</v>
      </c>
      <c r="AF752">
        <f>IF(E$22="","",E$22)</f>
        <v>9</v>
      </c>
      <c r="AG752">
        <f>IF(F$22="","",F$22)</f>
        <v>9</v>
      </c>
      <c r="AH752">
        <f>IF(G$22="","",G$22)</f>
        <v>0.18</v>
      </c>
      <c r="AI752">
        <f>IF(H$22="","",H$22)</f>
        <v>0.18</v>
      </c>
      <c r="AJ752">
        <f>IF(I$22="","",I$22)</f>
        <v>1.7999999999999998</v>
      </c>
      <c r="AK752">
        <f>IF(J$22="","",J$22)</f>
        <v>1.7999999999999998</v>
      </c>
      <c r="AL752">
        <f>IF(K$22="","",K$22)</f>
        <v>0.09</v>
      </c>
      <c r="AM752">
        <f>IF(L$22="","",L$22)</f>
        <v>0.18</v>
      </c>
      <c r="AN752">
        <f>IF(M$22="","",M$22)</f>
        <v>0.18</v>
      </c>
      <c r="AP752">
        <f>$B$16</f>
        <v>40</v>
      </c>
      <c r="AQ752">
        <f>$B$16</f>
        <v>40</v>
      </c>
      <c r="AR752">
        <f>$B$16</f>
        <v>40</v>
      </c>
      <c r="AS752">
        <f>$B$16</f>
        <v>40</v>
      </c>
      <c r="AT752">
        <f>$B$16</f>
        <v>40</v>
      </c>
      <c r="AU752">
        <f>$B$16</f>
        <v>40</v>
      </c>
      <c r="AV752">
        <f>$B$16</f>
        <v>40</v>
      </c>
      <c r="AW752">
        <f>$B$16</f>
        <v>40</v>
      </c>
      <c r="AX752">
        <f>$B$16</f>
        <v>40</v>
      </c>
      <c r="AY752">
        <f>$B$16</f>
        <v>40</v>
      </c>
      <c r="AZ752">
        <f>$B$16</f>
        <v>40</v>
      </c>
      <c r="BA752">
        <f>$B$16</f>
        <v>40</v>
      </c>
    </row>
    <row r="753">
      <c r="B753" t="str">
        <f>IF($A753="","",VLOOKUP($A753,DADOS!$F:$R,2,FALSE))</f>
        <v/>
      </c>
      <c r="C753" t="str">
        <f>IF($A753="","",VLOOKUP($A753,DADOS!$F:$R,3,FALSE))</f>
        <v/>
      </c>
      <c r="D753" t="str">
        <f>IF($A753="","",VLOOKUP($A753,DADOS!$F:$R,4,FALSE))</f>
        <v/>
      </c>
      <c r="E753" t="str">
        <f>IF($A753="","",VLOOKUP($A753,DADOS!$F:$R,5,FALSE))</f>
        <v/>
      </c>
      <c r="F753" t="str">
        <f>IF($A753="","",VLOOKUP($A753,DADOS!$F:$R,6,FALSE))</f>
        <v/>
      </c>
      <c r="G753" t="str">
        <f>IF($A753="","",VLOOKUP($A753,DADOS!$F:$R,7,FALSE))</f>
        <v/>
      </c>
      <c r="H753" t="str">
        <f>IF($A753="","",VLOOKUP($A753,DADOS!$F:$R,8,FALSE))</f>
        <v/>
      </c>
      <c r="I753" t="str">
        <f>IF($A753="","",VLOOKUP($A753,DADOS!$F:$R,9,FALSE))</f>
        <v/>
      </c>
      <c r="J753" t="str">
        <f>IF($A753="","",VLOOKUP($A753,DADOS!$F:$R,10,FALSE))</f>
        <v/>
      </c>
      <c r="K753" t="str">
        <f>IF($A753="","",VLOOKUP($A753,DADOS!$F:$R,11,FALSE))</f>
        <v/>
      </c>
      <c r="L753" t="str">
        <f>IF($A753="","",VLOOKUP($A753,DADOS!$F:$R,12,FALSE))</f>
        <v/>
      </c>
      <c r="M753" t="str">
        <f>IF($A753="","",VLOOKUP($A753,DADOS!$F:$R,13,FALSE))</f>
        <v/>
      </c>
      <c r="P753">
        <f>IF($B$23="","",$B$23)</f>
        <v>32</v>
      </c>
      <c r="Q753">
        <f>IF($C$23="","",$C$23)</f>
        <v>16</v>
      </c>
      <c r="R753">
        <f>IF($D$23="","",$D$23)</f>
        <v>32</v>
      </c>
      <c r="S753">
        <f>IF(E$23="","",E$23)</f>
        <v>6</v>
      </c>
      <c r="T753">
        <f>IF(F$23="","",F$23)</f>
        <v>6</v>
      </c>
      <c r="U753">
        <f>IF(G$23="","",G$23)</f>
        <v>0.12</v>
      </c>
      <c r="V753">
        <f>IF(H$23="","",H$23)</f>
        <v>0.12</v>
      </c>
      <c r="W753">
        <f>IF($B$23="","",$B$23)</f>
        <v>32</v>
      </c>
      <c r="X753">
        <f>IF($C$23="","",$C$23)</f>
        <v>16</v>
      </c>
      <c r="Y753">
        <f>IF($D$23="","",$D$23)</f>
        <v>32</v>
      </c>
      <c r="Z753">
        <f>IF(L$23="","",L$23)</f>
        <v>0.12</v>
      </c>
      <c r="AA753">
        <f>IF(M$23="","",M$23)</f>
        <v>0.12</v>
      </c>
      <c r="AC753">
        <f>IF(B$22="","",B$22)</f>
        <v>48</v>
      </c>
      <c r="AD753">
        <f>IF(C$22="","",C$22)</f>
        <v>24</v>
      </c>
      <c r="AE753">
        <f>IF(D$22="","",D$22)</f>
        <v>48</v>
      </c>
      <c r="AF753">
        <f>IF(E$22="","",E$22)</f>
        <v>9</v>
      </c>
      <c r="AG753">
        <f>IF(F$22="","",F$22)</f>
        <v>9</v>
      </c>
      <c r="AH753">
        <f>IF(G$22="","",G$22)</f>
        <v>0.18</v>
      </c>
      <c r="AI753">
        <f>IF(H$22="","",H$22)</f>
        <v>0.18</v>
      </c>
      <c r="AJ753">
        <f>IF(I$22="","",I$22)</f>
        <v>1.7999999999999998</v>
      </c>
      <c r="AK753">
        <f>IF(J$22="","",J$22)</f>
        <v>1.7999999999999998</v>
      </c>
      <c r="AL753">
        <f>IF(K$22="","",K$22)</f>
        <v>0.09</v>
      </c>
      <c r="AM753">
        <f>IF(L$22="","",L$22)</f>
        <v>0.18</v>
      </c>
      <c r="AN753">
        <f>IF(M$22="","",M$22)</f>
        <v>0.18</v>
      </c>
      <c r="AP753">
        <f>$B$16</f>
        <v>40</v>
      </c>
      <c r="AQ753">
        <f>$B$16</f>
        <v>40</v>
      </c>
      <c r="AR753">
        <f>$B$16</f>
        <v>40</v>
      </c>
      <c r="AS753">
        <f>$B$16</f>
        <v>40</v>
      </c>
      <c r="AT753">
        <f>$B$16</f>
        <v>40</v>
      </c>
      <c r="AU753">
        <f>$B$16</f>
        <v>40</v>
      </c>
      <c r="AV753">
        <f>$B$16</f>
        <v>40</v>
      </c>
      <c r="AW753">
        <f>$B$16</f>
        <v>40</v>
      </c>
      <c r="AX753">
        <f>$B$16</f>
        <v>40</v>
      </c>
      <c r="AY753">
        <f>$B$16</f>
        <v>40</v>
      </c>
      <c r="AZ753">
        <f>$B$16</f>
        <v>40</v>
      </c>
      <c r="BA753">
        <f>$B$16</f>
        <v>40</v>
      </c>
    </row>
    <row r="754">
      <c r="B754" t="str">
        <f>IF($A754="","",VLOOKUP($A754,DADOS!$F:$R,2,FALSE))</f>
        <v/>
      </c>
      <c r="C754" t="str">
        <f>IF($A754="","",VLOOKUP($A754,DADOS!$F:$R,3,FALSE))</f>
        <v/>
      </c>
      <c r="D754" t="str">
        <f>IF($A754="","",VLOOKUP($A754,DADOS!$F:$R,4,FALSE))</f>
        <v/>
      </c>
      <c r="E754" t="str">
        <f>IF($A754="","",VLOOKUP($A754,DADOS!$F:$R,5,FALSE))</f>
        <v/>
      </c>
      <c r="F754" t="str">
        <f>IF($A754="","",VLOOKUP($A754,DADOS!$F:$R,6,FALSE))</f>
        <v/>
      </c>
      <c r="G754" t="str">
        <f>IF($A754="","",VLOOKUP($A754,DADOS!$F:$R,7,FALSE))</f>
        <v/>
      </c>
      <c r="H754" t="str">
        <f>IF($A754="","",VLOOKUP($A754,DADOS!$F:$R,8,FALSE))</f>
        <v/>
      </c>
      <c r="I754" t="str">
        <f>IF($A754="","",VLOOKUP($A754,DADOS!$F:$R,9,FALSE))</f>
        <v/>
      </c>
      <c r="J754" t="str">
        <f>IF($A754="","",VLOOKUP($A754,DADOS!$F:$R,10,FALSE))</f>
        <v/>
      </c>
      <c r="K754" t="str">
        <f>IF($A754="","",VLOOKUP($A754,DADOS!$F:$R,11,FALSE))</f>
        <v/>
      </c>
      <c r="L754" t="str">
        <f>IF($A754="","",VLOOKUP($A754,DADOS!$F:$R,12,FALSE))</f>
        <v/>
      </c>
      <c r="M754" t="str">
        <f>IF($A754="","",VLOOKUP($A754,DADOS!$F:$R,13,FALSE))</f>
        <v/>
      </c>
      <c r="P754">
        <f>IF($B$23="","",$B$23)</f>
        <v>32</v>
      </c>
      <c r="Q754">
        <f>IF($C$23="","",$C$23)</f>
        <v>16</v>
      </c>
      <c r="R754">
        <f>IF($D$23="","",$D$23)</f>
        <v>32</v>
      </c>
      <c r="S754">
        <f>IF(E$23="","",E$23)</f>
        <v>6</v>
      </c>
      <c r="T754">
        <f>IF(F$23="","",F$23)</f>
        <v>6</v>
      </c>
      <c r="U754">
        <f>IF(G$23="","",G$23)</f>
        <v>0.12</v>
      </c>
      <c r="V754">
        <f>IF(H$23="","",H$23)</f>
        <v>0.12</v>
      </c>
      <c r="W754">
        <f>IF($B$23="","",$B$23)</f>
        <v>32</v>
      </c>
      <c r="X754">
        <f>IF($C$23="","",$C$23)</f>
        <v>16</v>
      </c>
      <c r="Y754">
        <f>IF($D$23="","",$D$23)</f>
        <v>32</v>
      </c>
      <c r="Z754">
        <f>IF(L$23="","",L$23)</f>
        <v>0.12</v>
      </c>
      <c r="AA754">
        <f>IF(M$23="","",M$23)</f>
        <v>0.12</v>
      </c>
      <c r="AC754">
        <f>IF(B$22="","",B$22)</f>
        <v>48</v>
      </c>
      <c r="AD754">
        <f>IF(C$22="","",C$22)</f>
        <v>24</v>
      </c>
      <c r="AE754">
        <f>IF(D$22="","",D$22)</f>
        <v>48</v>
      </c>
      <c r="AF754">
        <f>IF(E$22="","",E$22)</f>
        <v>9</v>
      </c>
      <c r="AG754">
        <f>IF(F$22="","",F$22)</f>
        <v>9</v>
      </c>
      <c r="AH754">
        <f>IF(G$22="","",G$22)</f>
        <v>0.18</v>
      </c>
      <c r="AI754">
        <f>IF(H$22="","",H$22)</f>
        <v>0.18</v>
      </c>
      <c r="AJ754">
        <f>IF(I$22="","",I$22)</f>
        <v>1.7999999999999998</v>
      </c>
      <c r="AK754">
        <f>IF(J$22="","",J$22)</f>
        <v>1.7999999999999998</v>
      </c>
      <c r="AL754">
        <f>IF(K$22="","",K$22)</f>
        <v>0.09</v>
      </c>
      <c r="AM754">
        <f>IF(L$22="","",L$22)</f>
        <v>0.18</v>
      </c>
      <c r="AN754">
        <f>IF(M$22="","",M$22)</f>
        <v>0.18</v>
      </c>
      <c r="AP754">
        <f>$B$16</f>
        <v>40</v>
      </c>
      <c r="AQ754">
        <f>$B$16</f>
        <v>40</v>
      </c>
      <c r="AR754">
        <f>$B$16</f>
        <v>40</v>
      </c>
      <c r="AS754">
        <f>$B$16</f>
        <v>40</v>
      </c>
      <c r="AT754">
        <f>$B$16</f>
        <v>40</v>
      </c>
      <c r="AU754">
        <f>$B$16</f>
        <v>40</v>
      </c>
      <c r="AV754">
        <f>$B$16</f>
        <v>40</v>
      </c>
      <c r="AW754">
        <f>$B$16</f>
        <v>40</v>
      </c>
      <c r="AX754">
        <f>$B$16</f>
        <v>40</v>
      </c>
      <c r="AY754">
        <f>$B$16</f>
        <v>40</v>
      </c>
      <c r="AZ754">
        <f>$B$16</f>
        <v>40</v>
      </c>
      <c r="BA754">
        <f>$B$16</f>
        <v>40</v>
      </c>
    </row>
    <row r="755">
      <c r="B755" t="str">
        <f>IF($A755="","",VLOOKUP($A755,DADOS!$F:$R,2,FALSE))</f>
        <v/>
      </c>
      <c r="C755" t="str">
        <f>IF($A755="","",VLOOKUP($A755,DADOS!$F:$R,3,FALSE))</f>
        <v/>
      </c>
      <c r="D755" t="str">
        <f>IF($A755="","",VLOOKUP($A755,DADOS!$F:$R,4,FALSE))</f>
        <v/>
      </c>
      <c r="E755" t="str">
        <f>IF($A755="","",VLOOKUP($A755,DADOS!$F:$R,5,FALSE))</f>
        <v/>
      </c>
      <c r="F755" t="str">
        <f>IF($A755="","",VLOOKUP($A755,DADOS!$F:$R,6,FALSE))</f>
        <v/>
      </c>
      <c r="G755" t="str">
        <f>IF($A755="","",VLOOKUP($A755,DADOS!$F:$R,7,FALSE))</f>
        <v/>
      </c>
      <c r="H755" t="str">
        <f>IF($A755="","",VLOOKUP($A755,DADOS!$F:$R,8,FALSE))</f>
        <v/>
      </c>
      <c r="I755" t="str">
        <f>IF($A755="","",VLOOKUP($A755,DADOS!$F:$R,9,FALSE))</f>
        <v/>
      </c>
      <c r="J755" t="str">
        <f>IF($A755="","",VLOOKUP($A755,DADOS!$F:$R,10,FALSE))</f>
        <v/>
      </c>
      <c r="K755" t="str">
        <f>IF($A755="","",VLOOKUP($A755,DADOS!$F:$R,11,FALSE))</f>
        <v/>
      </c>
      <c r="L755" t="str">
        <f>IF($A755="","",VLOOKUP($A755,DADOS!$F:$R,12,FALSE))</f>
        <v/>
      </c>
      <c r="M755" t="str">
        <f>IF($A755="","",VLOOKUP($A755,DADOS!$F:$R,13,FALSE))</f>
        <v/>
      </c>
      <c r="P755">
        <f>IF($B$23="","",$B$23)</f>
        <v>32</v>
      </c>
      <c r="Q755">
        <f>IF($C$23="","",$C$23)</f>
        <v>16</v>
      </c>
      <c r="R755">
        <f>IF($D$23="","",$D$23)</f>
        <v>32</v>
      </c>
      <c r="S755">
        <f>IF(E$23="","",E$23)</f>
        <v>6</v>
      </c>
      <c r="T755">
        <f>IF(F$23="","",F$23)</f>
        <v>6</v>
      </c>
      <c r="U755">
        <f>IF(G$23="","",G$23)</f>
        <v>0.12</v>
      </c>
      <c r="V755">
        <f>IF(H$23="","",H$23)</f>
        <v>0.12</v>
      </c>
      <c r="W755">
        <f>IF($B$23="","",$B$23)</f>
        <v>32</v>
      </c>
      <c r="X755">
        <f>IF($C$23="","",$C$23)</f>
        <v>16</v>
      </c>
      <c r="Y755">
        <f>IF($D$23="","",$D$23)</f>
        <v>32</v>
      </c>
      <c r="Z755">
        <f>IF(L$23="","",L$23)</f>
        <v>0.12</v>
      </c>
      <c r="AA755">
        <f>IF(M$23="","",M$23)</f>
        <v>0.12</v>
      </c>
      <c r="AC755">
        <f>IF(B$22="","",B$22)</f>
        <v>48</v>
      </c>
      <c r="AD755">
        <f>IF(C$22="","",C$22)</f>
        <v>24</v>
      </c>
      <c r="AE755">
        <f>IF(D$22="","",D$22)</f>
        <v>48</v>
      </c>
      <c r="AF755">
        <f>IF(E$22="","",E$22)</f>
        <v>9</v>
      </c>
      <c r="AG755">
        <f>IF(F$22="","",F$22)</f>
        <v>9</v>
      </c>
      <c r="AH755">
        <f>IF(G$22="","",G$22)</f>
        <v>0.18</v>
      </c>
      <c r="AI755">
        <f>IF(H$22="","",H$22)</f>
        <v>0.18</v>
      </c>
      <c r="AJ755">
        <f>IF(I$22="","",I$22)</f>
        <v>1.7999999999999998</v>
      </c>
      <c r="AK755">
        <f>IF(J$22="","",J$22)</f>
        <v>1.7999999999999998</v>
      </c>
      <c r="AL755">
        <f>IF(K$22="","",K$22)</f>
        <v>0.09</v>
      </c>
      <c r="AM755">
        <f>IF(L$22="","",L$22)</f>
        <v>0.18</v>
      </c>
      <c r="AN755">
        <f>IF(M$22="","",M$22)</f>
        <v>0.18</v>
      </c>
      <c r="AP755">
        <f>$B$16</f>
        <v>40</v>
      </c>
      <c r="AQ755">
        <f>$B$16</f>
        <v>40</v>
      </c>
      <c r="AR755">
        <f>$B$16</f>
        <v>40</v>
      </c>
      <c r="AS755">
        <f>$B$16</f>
        <v>40</v>
      </c>
      <c r="AT755">
        <f>$B$16</f>
        <v>40</v>
      </c>
      <c r="AU755">
        <f>$B$16</f>
        <v>40</v>
      </c>
      <c r="AV755">
        <f>$B$16</f>
        <v>40</v>
      </c>
      <c r="AW755">
        <f>$B$16</f>
        <v>40</v>
      </c>
      <c r="AX755">
        <f>$B$16</f>
        <v>40</v>
      </c>
      <c r="AY755">
        <f>$B$16</f>
        <v>40</v>
      </c>
      <c r="AZ755">
        <f>$B$16</f>
        <v>40</v>
      </c>
      <c r="BA755">
        <f>$B$16</f>
        <v>40</v>
      </c>
    </row>
    <row r="756">
      <c r="B756" t="str">
        <f>IF($A756="","",VLOOKUP($A756,DADOS!$F:$R,2,FALSE))</f>
        <v/>
      </c>
      <c r="C756" t="str">
        <f>IF($A756="","",VLOOKUP($A756,DADOS!$F:$R,3,FALSE))</f>
        <v/>
      </c>
      <c r="D756" t="str">
        <f>IF($A756="","",VLOOKUP($A756,DADOS!$F:$R,4,FALSE))</f>
        <v/>
      </c>
      <c r="E756" t="str">
        <f>IF($A756="","",VLOOKUP($A756,DADOS!$F:$R,5,FALSE))</f>
        <v/>
      </c>
      <c r="F756" t="str">
        <f>IF($A756="","",VLOOKUP($A756,DADOS!$F:$R,6,FALSE))</f>
        <v/>
      </c>
      <c r="G756" t="str">
        <f>IF($A756="","",VLOOKUP($A756,DADOS!$F:$R,7,FALSE))</f>
        <v/>
      </c>
      <c r="H756" t="str">
        <f>IF($A756="","",VLOOKUP($A756,DADOS!$F:$R,8,FALSE))</f>
        <v/>
      </c>
      <c r="I756" t="str">
        <f>IF($A756="","",VLOOKUP($A756,DADOS!$F:$R,9,FALSE))</f>
        <v/>
      </c>
      <c r="J756" t="str">
        <f>IF($A756="","",VLOOKUP($A756,DADOS!$F:$R,10,FALSE))</f>
        <v/>
      </c>
      <c r="K756" t="str">
        <f>IF($A756="","",VLOOKUP($A756,DADOS!$F:$R,11,FALSE))</f>
        <v/>
      </c>
      <c r="L756" t="str">
        <f>IF($A756="","",VLOOKUP($A756,DADOS!$F:$R,12,FALSE))</f>
        <v/>
      </c>
      <c r="M756" t="str">
        <f>IF($A756="","",VLOOKUP($A756,DADOS!$F:$R,13,FALSE))</f>
        <v/>
      </c>
      <c r="P756">
        <f>IF($B$23="","",$B$23)</f>
        <v>32</v>
      </c>
      <c r="Q756">
        <f>IF($C$23="","",$C$23)</f>
        <v>16</v>
      </c>
      <c r="R756">
        <f>IF($D$23="","",$D$23)</f>
        <v>32</v>
      </c>
      <c r="S756">
        <f>IF(E$23="","",E$23)</f>
        <v>6</v>
      </c>
      <c r="T756">
        <f>IF(F$23="","",F$23)</f>
        <v>6</v>
      </c>
      <c r="U756">
        <f>IF(G$23="","",G$23)</f>
        <v>0.12</v>
      </c>
      <c r="V756">
        <f>IF(H$23="","",H$23)</f>
        <v>0.12</v>
      </c>
      <c r="W756">
        <f>IF($B$23="","",$B$23)</f>
        <v>32</v>
      </c>
      <c r="X756">
        <f>IF($C$23="","",$C$23)</f>
        <v>16</v>
      </c>
      <c r="Y756">
        <f>IF($D$23="","",$D$23)</f>
        <v>32</v>
      </c>
      <c r="Z756">
        <f>IF(L$23="","",L$23)</f>
        <v>0.12</v>
      </c>
      <c r="AA756">
        <f>IF(M$23="","",M$23)</f>
        <v>0.12</v>
      </c>
      <c r="AC756">
        <f>IF(B$22="","",B$22)</f>
        <v>48</v>
      </c>
      <c r="AD756">
        <f>IF(C$22="","",C$22)</f>
        <v>24</v>
      </c>
      <c r="AE756">
        <f>IF(D$22="","",D$22)</f>
        <v>48</v>
      </c>
      <c r="AF756">
        <f>IF(E$22="","",E$22)</f>
        <v>9</v>
      </c>
      <c r="AG756">
        <f>IF(F$22="","",F$22)</f>
        <v>9</v>
      </c>
      <c r="AH756">
        <f>IF(G$22="","",G$22)</f>
        <v>0.18</v>
      </c>
      <c r="AI756">
        <f>IF(H$22="","",H$22)</f>
        <v>0.18</v>
      </c>
      <c r="AJ756">
        <f>IF(I$22="","",I$22)</f>
        <v>1.7999999999999998</v>
      </c>
      <c r="AK756">
        <f>IF(J$22="","",J$22)</f>
        <v>1.7999999999999998</v>
      </c>
      <c r="AL756">
        <f>IF(K$22="","",K$22)</f>
        <v>0.09</v>
      </c>
      <c r="AM756">
        <f>IF(L$22="","",L$22)</f>
        <v>0.18</v>
      </c>
      <c r="AN756">
        <f>IF(M$22="","",M$22)</f>
        <v>0.18</v>
      </c>
      <c r="AP756">
        <f>$B$16</f>
        <v>40</v>
      </c>
      <c r="AQ756">
        <f>$B$16</f>
        <v>40</v>
      </c>
      <c r="AR756">
        <f>$B$16</f>
        <v>40</v>
      </c>
      <c r="AS756">
        <f>$B$16</f>
        <v>40</v>
      </c>
      <c r="AT756">
        <f>$B$16</f>
        <v>40</v>
      </c>
      <c r="AU756">
        <f>$B$16</f>
        <v>40</v>
      </c>
      <c r="AV756">
        <f>$B$16</f>
        <v>40</v>
      </c>
      <c r="AW756">
        <f>$B$16</f>
        <v>40</v>
      </c>
      <c r="AX756">
        <f>$B$16</f>
        <v>40</v>
      </c>
      <c r="AY756">
        <f>$B$16</f>
        <v>40</v>
      </c>
      <c r="AZ756">
        <f>$B$16</f>
        <v>40</v>
      </c>
      <c r="BA756">
        <f>$B$16</f>
        <v>40</v>
      </c>
    </row>
    <row r="757">
      <c r="B757" t="str">
        <f>IF($A757="","",VLOOKUP($A757,DADOS!$F:$R,2,FALSE))</f>
        <v/>
      </c>
      <c r="C757" t="str">
        <f>IF($A757="","",VLOOKUP($A757,DADOS!$F:$R,3,FALSE))</f>
        <v/>
      </c>
      <c r="D757" t="str">
        <f>IF($A757="","",VLOOKUP($A757,DADOS!$F:$R,4,FALSE))</f>
        <v/>
      </c>
      <c r="E757" t="str">
        <f>IF($A757="","",VLOOKUP($A757,DADOS!$F:$R,5,FALSE))</f>
        <v/>
      </c>
      <c r="F757" t="str">
        <f>IF($A757="","",VLOOKUP($A757,DADOS!$F:$R,6,FALSE))</f>
        <v/>
      </c>
      <c r="G757" t="str">
        <f>IF($A757="","",VLOOKUP($A757,DADOS!$F:$R,7,FALSE))</f>
        <v/>
      </c>
      <c r="H757" t="str">
        <f>IF($A757="","",VLOOKUP($A757,DADOS!$F:$R,8,FALSE))</f>
        <v/>
      </c>
      <c r="I757" t="str">
        <f>IF($A757="","",VLOOKUP($A757,DADOS!$F:$R,9,FALSE))</f>
        <v/>
      </c>
      <c r="J757" t="str">
        <f>IF($A757="","",VLOOKUP($A757,DADOS!$F:$R,10,FALSE))</f>
        <v/>
      </c>
      <c r="K757" t="str">
        <f>IF($A757="","",VLOOKUP($A757,DADOS!$F:$R,11,FALSE))</f>
        <v/>
      </c>
      <c r="L757" t="str">
        <f>IF($A757="","",VLOOKUP($A757,DADOS!$F:$R,12,FALSE))</f>
        <v/>
      </c>
      <c r="M757" t="str">
        <f>IF($A757="","",VLOOKUP($A757,DADOS!$F:$R,13,FALSE))</f>
        <v/>
      </c>
      <c r="P757">
        <f>IF($B$23="","",$B$23)</f>
        <v>32</v>
      </c>
      <c r="Q757">
        <f>IF($C$23="","",$C$23)</f>
        <v>16</v>
      </c>
      <c r="R757">
        <f>IF($D$23="","",$D$23)</f>
        <v>32</v>
      </c>
      <c r="S757">
        <f>IF(E$23="","",E$23)</f>
        <v>6</v>
      </c>
      <c r="T757">
        <f>IF(F$23="","",F$23)</f>
        <v>6</v>
      </c>
      <c r="U757">
        <f>IF(G$23="","",G$23)</f>
        <v>0.12</v>
      </c>
      <c r="V757">
        <f>IF(H$23="","",H$23)</f>
        <v>0.12</v>
      </c>
      <c r="W757">
        <f>IF($B$23="","",$B$23)</f>
        <v>32</v>
      </c>
      <c r="X757">
        <f>IF($C$23="","",$C$23)</f>
        <v>16</v>
      </c>
      <c r="Y757">
        <f>IF($D$23="","",$D$23)</f>
        <v>32</v>
      </c>
      <c r="Z757">
        <f>IF(L$23="","",L$23)</f>
        <v>0.12</v>
      </c>
      <c r="AA757">
        <f>IF(M$23="","",M$23)</f>
        <v>0.12</v>
      </c>
      <c r="AC757">
        <f>IF(B$22="","",B$22)</f>
        <v>48</v>
      </c>
      <c r="AD757">
        <f>IF(C$22="","",C$22)</f>
        <v>24</v>
      </c>
      <c r="AE757">
        <f>IF(D$22="","",D$22)</f>
        <v>48</v>
      </c>
      <c r="AF757">
        <f>IF(E$22="","",E$22)</f>
        <v>9</v>
      </c>
      <c r="AG757">
        <f>IF(F$22="","",F$22)</f>
        <v>9</v>
      </c>
      <c r="AH757">
        <f>IF(G$22="","",G$22)</f>
        <v>0.18</v>
      </c>
      <c r="AI757">
        <f>IF(H$22="","",H$22)</f>
        <v>0.18</v>
      </c>
      <c r="AJ757">
        <f>IF(I$22="","",I$22)</f>
        <v>1.7999999999999998</v>
      </c>
      <c r="AK757">
        <f>IF(J$22="","",J$22)</f>
        <v>1.7999999999999998</v>
      </c>
      <c r="AL757">
        <f>IF(K$22="","",K$22)</f>
        <v>0.09</v>
      </c>
      <c r="AM757">
        <f>IF(L$22="","",L$22)</f>
        <v>0.18</v>
      </c>
      <c r="AN757">
        <f>IF(M$22="","",M$22)</f>
        <v>0.18</v>
      </c>
      <c r="AP757">
        <f>$B$16</f>
        <v>40</v>
      </c>
      <c r="AQ757">
        <f>$B$16</f>
        <v>40</v>
      </c>
      <c r="AR757">
        <f>$B$16</f>
        <v>40</v>
      </c>
      <c r="AS757">
        <f>$B$16</f>
        <v>40</v>
      </c>
      <c r="AT757">
        <f>$B$16</f>
        <v>40</v>
      </c>
      <c r="AU757">
        <f>$B$16</f>
        <v>40</v>
      </c>
      <c r="AV757">
        <f>$B$16</f>
        <v>40</v>
      </c>
      <c r="AW757">
        <f>$B$16</f>
        <v>40</v>
      </c>
      <c r="AX757">
        <f>$B$16</f>
        <v>40</v>
      </c>
      <c r="AY757">
        <f>$B$16</f>
        <v>40</v>
      </c>
      <c r="AZ757">
        <f>$B$16</f>
        <v>40</v>
      </c>
      <c r="BA757">
        <f>$B$16</f>
        <v>40</v>
      </c>
    </row>
    <row r="758">
      <c r="B758" t="str">
        <f>IF($A758="","",VLOOKUP($A758,DADOS!$F:$R,2,FALSE))</f>
        <v/>
      </c>
      <c r="C758" t="str">
        <f>IF($A758="","",VLOOKUP($A758,DADOS!$F:$R,3,FALSE))</f>
        <v/>
      </c>
      <c r="D758" t="str">
        <f>IF($A758="","",VLOOKUP($A758,DADOS!$F:$R,4,FALSE))</f>
        <v/>
      </c>
      <c r="E758" t="str">
        <f>IF($A758="","",VLOOKUP($A758,DADOS!$F:$R,5,FALSE))</f>
        <v/>
      </c>
      <c r="F758" t="str">
        <f>IF($A758="","",VLOOKUP($A758,DADOS!$F:$R,6,FALSE))</f>
        <v/>
      </c>
      <c r="G758" t="str">
        <f>IF($A758="","",VLOOKUP($A758,DADOS!$F:$R,7,FALSE))</f>
        <v/>
      </c>
      <c r="H758" t="str">
        <f>IF($A758="","",VLOOKUP($A758,DADOS!$F:$R,8,FALSE))</f>
        <v/>
      </c>
      <c r="I758" t="str">
        <f>IF($A758="","",VLOOKUP($A758,DADOS!$F:$R,9,FALSE))</f>
        <v/>
      </c>
      <c r="J758" t="str">
        <f>IF($A758="","",VLOOKUP($A758,DADOS!$F:$R,10,FALSE))</f>
        <v/>
      </c>
      <c r="K758" t="str">
        <f>IF($A758="","",VLOOKUP($A758,DADOS!$F:$R,11,FALSE))</f>
        <v/>
      </c>
      <c r="L758" t="str">
        <f>IF($A758="","",VLOOKUP($A758,DADOS!$F:$R,12,FALSE))</f>
        <v/>
      </c>
      <c r="M758" t="str">
        <f>IF($A758="","",VLOOKUP($A758,DADOS!$F:$R,13,FALSE))</f>
        <v/>
      </c>
      <c r="P758">
        <f>IF($B$23="","",$B$23)</f>
        <v>32</v>
      </c>
      <c r="Q758">
        <f>IF($C$23="","",$C$23)</f>
        <v>16</v>
      </c>
      <c r="R758">
        <f>IF($D$23="","",$D$23)</f>
        <v>32</v>
      </c>
      <c r="S758">
        <f>IF(E$23="","",E$23)</f>
        <v>6</v>
      </c>
      <c r="T758">
        <f>IF(F$23="","",F$23)</f>
        <v>6</v>
      </c>
      <c r="U758">
        <f>IF(G$23="","",G$23)</f>
        <v>0.12</v>
      </c>
      <c r="V758">
        <f>IF(H$23="","",H$23)</f>
        <v>0.12</v>
      </c>
      <c r="W758">
        <f>IF($B$23="","",$B$23)</f>
        <v>32</v>
      </c>
      <c r="X758">
        <f>IF($C$23="","",$C$23)</f>
        <v>16</v>
      </c>
      <c r="Y758">
        <f>IF($D$23="","",$D$23)</f>
        <v>32</v>
      </c>
      <c r="Z758">
        <f>IF(L$23="","",L$23)</f>
        <v>0.12</v>
      </c>
      <c r="AA758">
        <f>IF(M$23="","",M$23)</f>
        <v>0.12</v>
      </c>
      <c r="AC758">
        <f>IF(B$22="","",B$22)</f>
        <v>48</v>
      </c>
      <c r="AD758">
        <f>IF(C$22="","",C$22)</f>
        <v>24</v>
      </c>
      <c r="AE758">
        <f>IF(D$22="","",D$22)</f>
        <v>48</v>
      </c>
      <c r="AF758">
        <f>IF(E$22="","",E$22)</f>
        <v>9</v>
      </c>
      <c r="AG758">
        <f>IF(F$22="","",F$22)</f>
        <v>9</v>
      </c>
      <c r="AH758">
        <f>IF(G$22="","",G$22)</f>
        <v>0.18</v>
      </c>
      <c r="AI758">
        <f>IF(H$22="","",H$22)</f>
        <v>0.18</v>
      </c>
      <c r="AJ758">
        <f>IF(I$22="","",I$22)</f>
        <v>1.7999999999999998</v>
      </c>
      <c r="AK758">
        <f>IF(J$22="","",J$22)</f>
        <v>1.7999999999999998</v>
      </c>
      <c r="AL758">
        <f>IF(K$22="","",K$22)</f>
        <v>0.09</v>
      </c>
      <c r="AM758">
        <f>IF(L$22="","",L$22)</f>
        <v>0.18</v>
      </c>
      <c r="AN758">
        <f>IF(M$22="","",M$22)</f>
        <v>0.18</v>
      </c>
      <c r="AP758">
        <f>$B$16</f>
        <v>40</v>
      </c>
      <c r="AQ758">
        <f>$B$16</f>
        <v>40</v>
      </c>
      <c r="AR758">
        <f>$B$16</f>
        <v>40</v>
      </c>
      <c r="AS758">
        <f>$B$16</f>
        <v>40</v>
      </c>
      <c r="AT758">
        <f>$B$16</f>
        <v>40</v>
      </c>
      <c r="AU758">
        <f>$B$16</f>
        <v>40</v>
      </c>
      <c r="AV758">
        <f>$B$16</f>
        <v>40</v>
      </c>
      <c r="AW758">
        <f>$B$16</f>
        <v>40</v>
      </c>
      <c r="AX758">
        <f>$B$16</f>
        <v>40</v>
      </c>
      <c r="AY758">
        <f>$B$16</f>
        <v>40</v>
      </c>
      <c r="AZ758">
        <f>$B$16</f>
        <v>40</v>
      </c>
      <c r="BA758">
        <f>$B$16</f>
        <v>40</v>
      </c>
    </row>
    <row r="759">
      <c r="B759" t="str">
        <f>IF($A759="","",VLOOKUP($A759,DADOS!$F:$R,2,FALSE))</f>
        <v/>
      </c>
      <c r="C759" t="str">
        <f>IF($A759="","",VLOOKUP($A759,DADOS!$F:$R,3,FALSE))</f>
        <v/>
      </c>
      <c r="D759" t="str">
        <f>IF($A759="","",VLOOKUP($A759,DADOS!$F:$R,4,FALSE))</f>
        <v/>
      </c>
      <c r="E759" t="str">
        <f>IF($A759="","",VLOOKUP($A759,DADOS!$F:$R,5,FALSE))</f>
        <v/>
      </c>
      <c r="F759" t="str">
        <f>IF($A759="","",VLOOKUP($A759,DADOS!$F:$R,6,FALSE))</f>
        <v/>
      </c>
      <c r="G759" t="str">
        <f>IF($A759="","",VLOOKUP($A759,DADOS!$F:$R,7,FALSE))</f>
        <v/>
      </c>
      <c r="H759" t="str">
        <f>IF($A759="","",VLOOKUP($A759,DADOS!$F:$R,8,FALSE))</f>
        <v/>
      </c>
      <c r="I759" t="str">
        <f>IF($A759="","",VLOOKUP($A759,DADOS!$F:$R,9,FALSE))</f>
        <v/>
      </c>
      <c r="J759" t="str">
        <f>IF($A759="","",VLOOKUP($A759,DADOS!$F:$R,10,FALSE))</f>
        <v/>
      </c>
      <c r="K759" t="str">
        <f>IF($A759="","",VLOOKUP($A759,DADOS!$F:$R,11,FALSE))</f>
        <v/>
      </c>
      <c r="L759" t="str">
        <f>IF($A759="","",VLOOKUP($A759,DADOS!$F:$R,12,FALSE))</f>
        <v/>
      </c>
      <c r="M759" t="str">
        <f>IF($A759="","",VLOOKUP($A759,DADOS!$F:$R,13,FALSE))</f>
        <v/>
      </c>
      <c r="P759">
        <f>IF($B$23="","",$B$23)</f>
        <v>32</v>
      </c>
      <c r="Q759">
        <f>IF($C$23="","",$C$23)</f>
        <v>16</v>
      </c>
      <c r="R759">
        <f>IF($D$23="","",$D$23)</f>
        <v>32</v>
      </c>
      <c r="S759">
        <f>IF(E$23="","",E$23)</f>
        <v>6</v>
      </c>
      <c r="T759">
        <f>IF(F$23="","",F$23)</f>
        <v>6</v>
      </c>
      <c r="U759">
        <f>IF(G$23="","",G$23)</f>
        <v>0.12</v>
      </c>
      <c r="V759">
        <f>IF(H$23="","",H$23)</f>
        <v>0.12</v>
      </c>
      <c r="W759">
        <f>IF($B$23="","",$B$23)</f>
        <v>32</v>
      </c>
      <c r="X759">
        <f>IF($C$23="","",$C$23)</f>
        <v>16</v>
      </c>
      <c r="Y759">
        <f>IF($D$23="","",$D$23)</f>
        <v>32</v>
      </c>
      <c r="Z759">
        <f>IF(L$23="","",L$23)</f>
        <v>0.12</v>
      </c>
      <c r="AA759">
        <f>IF(M$23="","",M$23)</f>
        <v>0.12</v>
      </c>
      <c r="AC759">
        <f>IF(B$22="","",B$22)</f>
        <v>48</v>
      </c>
      <c r="AD759">
        <f>IF(C$22="","",C$22)</f>
        <v>24</v>
      </c>
      <c r="AE759">
        <f>IF(D$22="","",D$22)</f>
        <v>48</v>
      </c>
      <c r="AF759">
        <f>IF(E$22="","",E$22)</f>
        <v>9</v>
      </c>
      <c r="AG759">
        <f>IF(F$22="","",F$22)</f>
        <v>9</v>
      </c>
      <c r="AH759">
        <f>IF(G$22="","",G$22)</f>
        <v>0.18</v>
      </c>
      <c r="AI759">
        <f>IF(H$22="","",H$22)</f>
        <v>0.18</v>
      </c>
      <c r="AJ759">
        <f>IF(I$22="","",I$22)</f>
        <v>1.7999999999999998</v>
      </c>
      <c r="AK759">
        <f>IF(J$22="","",J$22)</f>
        <v>1.7999999999999998</v>
      </c>
      <c r="AL759">
        <f>IF(K$22="","",K$22)</f>
        <v>0.09</v>
      </c>
      <c r="AM759">
        <f>IF(L$22="","",L$22)</f>
        <v>0.18</v>
      </c>
      <c r="AN759">
        <f>IF(M$22="","",M$22)</f>
        <v>0.18</v>
      </c>
      <c r="AP759">
        <f>$B$16</f>
        <v>40</v>
      </c>
      <c r="AQ759">
        <f>$B$16</f>
        <v>40</v>
      </c>
      <c r="AR759">
        <f>$B$16</f>
        <v>40</v>
      </c>
      <c r="AS759">
        <f>$B$16</f>
        <v>40</v>
      </c>
      <c r="AT759">
        <f>$B$16</f>
        <v>40</v>
      </c>
      <c r="AU759">
        <f>$B$16</f>
        <v>40</v>
      </c>
      <c r="AV759">
        <f>$B$16</f>
        <v>40</v>
      </c>
      <c r="AW759">
        <f>$B$16</f>
        <v>40</v>
      </c>
      <c r="AX759">
        <f>$B$16</f>
        <v>40</v>
      </c>
      <c r="AY759">
        <f>$B$16</f>
        <v>40</v>
      </c>
      <c r="AZ759">
        <f>$B$16</f>
        <v>40</v>
      </c>
      <c r="BA759">
        <f>$B$16</f>
        <v>40</v>
      </c>
    </row>
    <row r="760">
      <c r="B760" t="str">
        <f>IF($A760="","",VLOOKUP($A760,DADOS!$F:$R,2,FALSE))</f>
        <v/>
      </c>
      <c r="C760" t="str">
        <f>IF($A760="","",VLOOKUP($A760,DADOS!$F:$R,3,FALSE))</f>
        <v/>
      </c>
      <c r="D760" t="str">
        <f>IF($A760="","",VLOOKUP($A760,DADOS!$F:$R,4,FALSE))</f>
        <v/>
      </c>
      <c r="E760" t="str">
        <f>IF($A760="","",VLOOKUP($A760,DADOS!$F:$R,5,FALSE))</f>
        <v/>
      </c>
      <c r="F760" t="str">
        <f>IF($A760="","",VLOOKUP($A760,DADOS!$F:$R,6,FALSE))</f>
        <v/>
      </c>
      <c r="G760" t="str">
        <f>IF($A760="","",VLOOKUP($A760,DADOS!$F:$R,7,FALSE))</f>
        <v/>
      </c>
      <c r="H760" t="str">
        <f>IF($A760="","",VLOOKUP($A760,DADOS!$F:$R,8,FALSE))</f>
        <v/>
      </c>
      <c r="I760" t="str">
        <f>IF($A760="","",VLOOKUP($A760,DADOS!$F:$R,9,FALSE))</f>
        <v/>
      </c>
      <c r="J760" t="str">
        <f>IF($A760="","",VLOOKUP($A760,DADOS!$F:$R,10,FALSE))</f>
        <v/>
      </c>
      <c r="K760" t="str">
        <f>IF($A760="","",VLOOKUP($A760,DADOS!$F:$R,11,FALSE))</f>
        <v/>
      </c>
      <c r="L760" t="str">
        <f>IF($A760="","",VLOOKUP($A760,DADOS!$F:$R,12,FALSE))</f>
        <v/>
      </c>
      <c r="M760" t="str">
        <f>IF($A760="","",VLOOKUP($A760,DADOS!$F:$R,13,FALSE))</f>
        <v/>
      </c>
      <c r="P760">
        <f>IF($B$23="","",$B$23)</f>
        <v>32</v>
      </c>
      <c r="Q760">
        <f>IF($C$23="","",$C$23)</f>
        <v>16</v>
      </c>
      <c r="R760">
        <f>IF($D$23="","",$D$23)</f>
        <v>32</v>
      </c>
      <c r="S760">
        <f>IF(E$23="","",E$23)</f>
        <v>6</v>
      </c>
      <c r="T760">
        <f>IF(F$23="","",F$23)</f>
        <v>6</v>
      </c>
      <c r="U760">
        <f>IF(G$23="","",G$23)</f>
        <v>0.12</v>
      </c>
      <c r="V760">
        <f>IF(H$23="","",H$23)</f>
        <v>0.12</v>
      </c>
      <c r="W760">
        <f>IF($B$23="","",$B$23)</f>
        <v>32</v>
      </c>
      <c r="X760">
        <f>IF($C$23="","",$C$23)</f>
        <v>16</v>
      </c>
      <c r="Y760">
        <f>IF($D$23="","",$D$23)</f>
        <v>32</v>
      </c>
      <c r="Z760">
        <f>IF(L$23="","",L$23)</f>
        <v>0.12</v>
      </c>
      <c r="AA760">
        <f>IF(M$23="","",M$23)</f>
        <v>0.12</v>
      </c>
      <c r="AC760">
        <f>IF(B$22="","",B$22)</f>
        <v>48</v>
      </c>
      <c r="AD760">
        <f>IF(C$22="","",C$22)</f>
        <v>24</v>
      </c>
      <c r="AE760">
        <f>IF(D$22="","",D$22)</f>
        <v>48</v>
      </c>
      <c r="AF760">
        <f>IF(E$22="","",E$22)</f>
        <v>9</v>
      </c>
      <c r="AG760">
        <f>IF(F$22="","",F$22)</f>
        <v>9</v>
      </c>
      <c r="AH760">
        <f>IF(G$22="","",G$22)</f>
        <v>0.18</v>
      </c>
      <c r="AI760">
        <f>IF(H$22="","",H$22)</f>
        <v>0.18</v>
      </c>
      <c r="AJ760">
        <f>IF(I$22="","",I$22)</f>
        <v>1.7999999999999998</v>
      </c>
      <c r="AK760">
        <f>IF(J$22="","",J$22)</f>
        <v>1.7999999999999998</v>
      </c>
      <c r="AL760">
        <f>IF(K$22="","",K$22)</f>
        <v>0.09</v>
      </c>
      <c r="AM760">
        <f>IF(L$22="","",L$22)</f>
        <v>0.18</v>
      </c>
      <c r="AN760">
        <f>IF(M$22="","",M$22)</f>
        <v>0.18</v>
      </c>
      <c r="AP760">
        <f>$B$16</f>
        <v>40</v>
      </c>
      <c r="AQ760">
        <f>$B$16</f>
        <v>40</v>
      </c>
      <c r="AR760">
        <f>$B$16</f>
        <v>40</v>
      </c>
      <c r="AS760">
        <f>$B$16</f>
        <v>40</v>
      </c>
      <c r="AT760">
        <f>$B$16</f>
        <v>40</v>
      </c>
      <c r="AU760">
        <f>$B$16</f>
        <v>40</v>
      </c>
      <c r="AV760">
        <f>$B$16</f>
        <v>40</v>
      </c>
      <c r="AW760">
        <f>$B$16</f>
        <v>40</v>
      </c>
      <c r="AX760">
        <f>$B$16</f>
        <v>40</v>
      </c>
      <c r="AY760">
        <f>$B$16</f>
        <v>40</v>
      </c>
      <c r="AZ760">
        <f>$B$16</f>
        <v>40</v>
      </c>
      <c r="BA760">
        <f>$B$16</f>
        <v>40</v>
      </c>
    </row>
    <row r="761">
      <c r="B761" t="str">
        <f>IF($A761="","",VLOOKUP($A761,DADOS!$F:$R,2,FALSE))</f>
        <v/>
      </c>
      <c r="C761" t="str">
        <f>IF($A761="","",VLOOKUP($A761,DADOS!$F:$R,3,FALSE))</f>
        <v/>
      </c>
      <c r="D761" t="str">
        <f>IF($A761="","",VLOOKUP($A761,DADOS!$F:$R,4,FALSE))</f>
        <v/>
      </c>
      <c r="E761" t="str">
        <f>IF($A761="","",VLOOKUP($A761,DADOS!$F:$R,5,FALSE))</f>
        <v/>
      </c>
      <c r="F761" t="str">
        <f>IF($A761="","",VLOOKUP($A761,DADOS!$F:$R,6,FALSE))</f>
        <v/>
      </c>
      <c r="G761" t="str">
        <f>IF($A761="","",VLOOKUP($A761,DADOS!$F:$R,7,FALSE))</f>
        <v/>
      </c>
      <c r="H761" t="str">
        <f>IF($A761="","",VLOOKUP($A761,DADOS!$F:$R,8,FALSE))</f>
        <v/>
      </c>
      <c r="I761" t="str">
        <f>IF($A761="","",VLOOKUP($A761,DADOS!$F:$R,9,FALSE))</f>
        <v/>
      </c>
      <c r="J761" t="str">
        <f>IF($A761="","",VLOOKUP($A761,DADOS!$F:$R,10,FALSE))</f>
        <v/>
      </c>
      <c r="K761" t="str">
        <f>IF($A761="","",VLOOKUP($A761,DADOS!$F:$R,11,FALSE))</f>
        <v/>
      </c>
      <c r="L761" t="str">
        <f>IF($A761="","",VLOOKUP($A761,DADOS!$F:$R,12,FALSE))</f>
        <v/>
      </c>
      <c r="M761" t="str">
        <f>IF($A761="","",VLOOKUP($A761,DADOS!$F:$R,13,FALSE))</f>
        <v/>
      </c>
      <c r="P761">
        <f>IF($B$23="","",$B$23)</f>
        <v>32</v>
      </c>
      <c r="Q761">
        <f>IF($C$23="","",$C$23)</f>
        <v>16</v>
      </c>
      <c r="R761">
        <f>IF($D$23="","",$D$23)</f>
        <v>32</v>
      </c>
      <c r="S761">
        <f>IF(E$23="","",E$23)</f>
        <v>6</v>
      </c>
      <c r="T761">
        <f>IF(F$23="","",F$23)</f>
        <v>6</v>
      </c>
      <c r="U761">
        <f>IF(G$23="","",G$23)</f>
        <v>0.12</v>
      </c>
      <c r="V761">
        <f>IF(H$23="","",H$23)</f>
        <v>0.12</v>
      </c>
      <c r="W761">
        <f>IF($B$23="","",$B$23)</f>
        <v>32</v>
      </c>
      <c r="X761">
        <f>IF($C$23="","",$C$23)</f>
        <v>16</v>
      </c>
      <c r="Y761">
        <f>IF($D$23="","",$D$23)</f>
        <v>32</v>
      </c>
      <c r="Z761">
        <f>IF(L$23="","",L$23)</f>
        <v>0.12</v>
      </c>
      <c r="AA761">
        <f>IF(M$23="","",M$23)</f>
        <v>0.12</v>
      </c>
      <c r="AC761">
        <f>IF(B$22="","",B$22)</f>
        <v>48</v>
      </c>
      <c r="AD761">
        <f>IF(C$22="","",C$22)</f>
        <v>24</v>
      </c>
      <c r="AE761">
        <f>IF(D$22="","",D$22)</f>
        <v>48</v>
      </c>
      <c r="AF761">
        <f>IF(E$22="","",E$22)</f>
        <v>9</v>
      </c>
      <c r="AG761">
        <f>IF(F$22="","",F$22)</f>
        <v>9</v>
      </c>
      <c r="AH761">
        <f>IF(G$22="","",G$22)</f>
        <v>0.18</v>
      </c>
      <c r="AI761">
        <f>IF(H$22="","",H$22)</f>
        <v>0.18</v>
      </c>
      <c r="AJ761">
        <f>IF(I$22="","",I$22)</f>
        <v>1.7999999999999998</v>
      </c>
      <c r="AK761">
        <f>IF(J$22="","",J$22)</f>
        <v>1.7999999999999998</v>
      </c>
      <c r="AL761">
        <f>IF(K$22="","",K$22)</f>
        <v>0.09</v>
      </c>
      <c r="AM761">
        <f>IF(L$22="","",L$22)</f>
        <v>0.18</v>
      </c>
      <c r="AN761">
        <f>IF(M$22="","",M$22)</f>
        <v>0.18</v>
      </c>
      <c r="AP761">
        <f>$B$16</f>
        <v>40</v>
      </c>
      <c r="AQ761">
        <f>$B$16</f>
        <v>40</v>
      </c>
      <c r="AR761">
        <f>$B$16</f>
        <v>40</v>
      </c>
      <c r="AS761">
        <f>$B$16</f>
        <v>40</v>
      </c>
      <c r="AT761">
        <f>$B$16</f>
        <v>40</v>
      </c>
      <c r="AU761">
        <f>$B$16</f>
        <v>40</v>
      </c>
      <c r="AV761">
        <f>$B$16</f>
        <v>40</v>
      </c>
      <c r="AW761">
        <f>$B$16</f>
        <v>40</v>
      </c>
      <c r="AX761">
        <f>$B$16</f>
        <v>40</v>
      </c>
      <c r="AY761">
        <f>$B$16</f>
        <v>40</v>
      </c>
      <c r="AZ761">
        <f>$B$16</f>
        <v>40</v>
      </c>
      <c r="BA761">
        <f>$B$16</f>
        <v>40</v>
      </c>
    </row>
    <row r="762">
      <c r="B762" t="str">
        <f>IF($A762="","",VLOOKUP($A762,DADOS!$F:$R,2,FALSE))</f>
        <v/>
      </c>
      <c r="C762" t="str">
        <f>IF($A762="","",VLOOKUP($A762,DADOS!$F:$R,3,FALSE))</f>
        <v/>
      </c>
      <c r="D762" t="str">
        <f>IF($A762="","",VLOOKUP($A762,DADOS!$F:$R,4,FALSE))</f>
        <v/>
      </c>
      <c r="E762" t="str">
        <f>IF($A762="","",VLOOKUP($A762,DADOS!$F:$R,5,FALSE))</f>
        <v/>
      </c>
      <c r="F762" t="str">
        <f>IF($A762="","",VLOOKUP($A762,DADOS!$F:$R,6,FALSE))</f>
        <v/>
      </c>
      <c r="G762" t="str">
        <f>IF($A762="","",VLOOKUP($A762,DADOS!$F:$R,7,FALSE))</f>
        <v/>
      </c>
      <c r="H762" t="str">
        <f>IF($A762="","",VLOOKUP($A762,DADOS!$F:$R,8,FALSE))</f>
        <v/>
      </c>
      <c r="I762" t="str">
        <f>IF($A762="","",VLOOKUP($A762,DADOS!$F:$R,9,FALSE))</f>
        <v/>
      </c>
      <c r="J762" t="str">
        <f>IF($A762="","",VLOOKUP($A762,DADOS!$F:$R,10,FALSE))</f>
        <v/>
      </c>
      <c r="K762" t="str">
        <f>IF($A762="","",VLOOKUP($A762,DADOS!$F:$R,11,FALSE))</f>
        <v/>
      </c>
      <c r="L762" t="str">
        <f>IF($A762="","",VLOOKUP($A762,DADOS!$F:$R,12,FALSE))</f>
        <v/>
      </c>
      <c r="M762" t="str">
        <f>IF($A762="","",VLOOKUP($A762,DADOS!$F:$R,13,FALSE))</f>
        <v/>
      </c>
      <c r="P762">
        <f>IF($B$23="","",$B$23)</f>
        <v>32</v>
      </c>
      <c r="Q762">
        <f>IF($C$23="","",$C$23)</f>
        <v>16</v>
      </c>
      <c r="R762">
        <f>IF($D$23="","",$D$23)</f>
        <v>32</v>
      </c>
      <c r="S762">
        <f>IF(E$23="","",E$23)</f>
        <v>6</v>
      </c>
      <c r="T762">
        <f>IF(F$23="","",F$23)</f>
        <v>6</v>
      </c>
      <c r="U762">
        <f>IF(G$23="","",G$23)</f>
        <v>0.12</v>
      </c>
      <c r="V762">
        <f>IF(H$23="","",H$23)</f>
        <v>0.12</v>
      </c>
      <c r="W762">
        <f>IF($B$23="","",$B$23)</f>
        <v>32</v>
      </c>
      <c r="X762">
        <f>IF($C$23="","",$C$23)</f>
        <v>16</v>
      </c>
      <c r="Y762">
        <f>IF($D$23="","",$D$23)</f>
        <v>32</v>
      </c>
      <c r="Z762">
        <f>IF(L$23="","",L$23)</f>
        <v>0.12</v>
      </c>
      <c r="AA762">
        <f>IF(M$23="","",M$23)</f>
        <v>0.12</v>
      </c>
      <c r="AC762">
        <f>IF(B$22="","",B$22)</f>
        <v>48</v>
      </c>
      <c r="AD762">
        <f>IF(C$22="","",C$22)</f>
        <v>24</v>
      </c>
      <c r="AE762">
        <f>IF(D$22="","",D$22)</f>
        <v>48</v>
      </c>
      <c r="AF762">
        <f>IF(E$22="","",E$22)</f>
        <v>9</v>
      </c>
      <c r="AG762">
        <f>IF(F$22="","",F$22)</f>
        <v>9</v>
      </c>
      <c r="AH762">
        <f>IF(G$22="","",G$22)</f>
        <v>0.18</v>
      </c>
      <c r="AI762">
        <f>IF(H$22="","",H$22)</f>
        <v>0.18</v>
      </c>
      <c r="AJ762">
        <f>IF(I$22="","",I$22)</f>
        <v>1.7999999999999998</v>
      </c>
      <c r="AK762">
        <f>IF(J$22="","",J$22)</f>
        <v>1.7999999999999998</v>
      </c>
      <c r="AL762">
        <f>IF(K$22="","",K$22)</f>
        <v>0.09</v>
      </c>
      <c r="AM762">
        <f>IF(L$22="","",L$22)</f>
        <v>0.18</v>
      </c>
      <c r="AN762">
        <f>IF(M$22="","",M$22)</f>
        <v>0.18</v>
      </c>
      <c r="AP762">
        <f>$B$16</f>
        <v>40</v>
      </c>
      <c r="AQ762">
        <f>$B$16</f>
        <v>40</v>
      </c>
      <c r="AR762">
        <f>$B$16</f>
        <v>40</v>
      </c>
      <c r="AS762">
        <f>$B$16</f>
        <v>40</v>
      </c>
      <c r="AT762">
        <f>$B$16</f>
        <v>40</v>
      </c>
      <c r="AU762">
        <f>$B$16</f>
        <v>40</v>
      </c>
      <c r="AV762">
        <f>$B$16</f>
        <v>40</v>
      </c>
      <c r="AW762">
        <f>$B$16</f>
        <v>40</v>
      </c>
      <c r="AX762">
        <f>$B$16</f>
        <v>40</v>
      </c>
      <c r="AY762">
        <f>$B$16</f>
        <v>40</v>
      </c>
      <c r="AZ762">
        <f>$B$16</f>
        <v>40</v>
      </c>
      <c r="BA762">
        <f>$B$16</f>
        <v>40</v>
      </c>
    </row>
    <row r="763">
      <c r="B763" t="str">
        <f>IF($A763="","",VLOOKUP($A763,DADOS!$F:$R,2,FALSE))</f>
        <v/>
      </c>
      <c r="C763" t="str">
        <f>IF($A763="","",VLOOKUP($A763,DADOS!$F:$R,3,FALSE))</f>
        <v/>
      </c>
      <c r="D763" t="str">
        <f>IF($A763="","",VLOOKUP($A763,DADOS!$F:$R,4,FALSE))</f>
        <v/>
      </c>
      <c r="E763" t="str">
        <f>IF($A763="","",VLOOKUP($A763,DADOS!$F:$R,5,FALSE))</f>
        <v/>
      </c>
      <c r="F763" t="str">
        <f>IF($A763="","",VLOOKUP($A763,DADOS!$F:$R,6,FALSE))</f>
        <v/>
      </c>
      <c r="G763" t="str">
        <f>IF($A763="","",VLOOKUP($A763,DADOS!$F:$R,7,FALSE))</f>
        <v/>
      </c>
      <c r="H763" t="str">
        <f>IF($A763="","",VLOOKUP($A763,DADOS!$F:$R,8,FALSE))</f>
        <v/>
      </c>
      <c r="I763" t="str">
        <f>IF($A763="","",VLOOKUP($A763,DADOS!$F:$R,9,FALSE))</f>
        <v/>
      </c>
      <c r="J763" t="str">
        <f>IF($A763="","",VLOOKUP($A763,DADOS!$F:$R,10,FALSE))</f>
        <v/>
      </c>
      <c r="K763" t="str">
        <f>IF($A763="","",VLOOKUP($A763,DADOS!$F:$R,11,FALSE))</f>
        <v/>
      </c>
      <c r="L763" t="str">
        <f>IF($A763="","",VLOOKUP($A763,DADOS!$F:$R,12,FALSE))</f>
        <v/>
      </c>
      <c r="M763" t="str">
        <f>IF($A763="","",VLOOKUP($A763,DADOS!$F:$R,13,FALSE))</f>
        <v/>
      </c>
      <c r="P763">
        <f>IF($B$23="","",$B$23)</f>
        <v>32</v>
      </c>
      <c r="Q763">
        <f>IF($C$23="","",$C$23)</f>
        <v>16</v>
      </c>
      <c r="R763">
        <f>IF($D$23="","",$D$23)</f>
        <v>32</v>
      </c>
      <c r="S763">
        <f>IF(E$23="","",E$23)</f>
        <v>6</v>
      </c>
      <c r="T763">
        <f>IF(F$23="","",F$23)</f>
        <v>6</v>
      </c>
      <c r="U763">
        <f>IF(G$23="","",G$23)</f>
        <v>0.12</v>
      </c>
      <c r="V763">
        <f>IF(H$23="","",H$23)</f>
        <v>0.12</v>
      </c>
      <c r="W763">
        <f>IF($B$23="","",$B$23)</f>
        <v>32</v>
      </c>
      <c r="X763">
        <f>IF($C$23="","",$C$23)</f>
        <v>16</v>
      </c>
      <c r="Y763">
        <f>IF($D$23="","",$D$23)</f>
        <v>32</v>
      </c>
      <c r="Z763">
        <f>IF(L$23="","",L$23)</f>
        <v>0.12</v>
      </c>
      <c r="AA763">
        <f>IF(M$23="","",M$23)</f>
        <v>0.12</v>
      </c>
      <c r="AC763">
        <f>IF(B$22="","",B$22)</f>
        <v>48</v>
      </c>
      <c r="AD763">
        <f>IF(C$22="","",C$22)</f>
        <v>24</v>
      </c>
      <c r="AE763">
        <f>IF(D$22="","",D$22)</f>
        <v>48</v>
      </c>
      <c r="AF763">
        <f>IF(E$22="","",E$22)</f>
        <v>9</v>
      </c>
      <c r="AG763">
        <f>IF(F$22="","",F$22)</f>
        <v>9</v>
      </c>
      <c r="AH763">
        <f>IF(G$22="","",G$22)</f>
        <v>0.18</v>
      </c>
      <c r="AI763">
        <f>IF(H$22="","",H$22)</f>
        <v>0.18</v>
      </c>
      <c r="AJ763">
        <f>IF(I$22="","",I$22)</f>
        <v>1.7999999999999998</v>
      </c>
      <c r="AK763">
        <f>IF(J$22="","",J$22)</f>
        <v>1.7999999999999998</v>
      </c>
      <c r="AL763">
        <f>IF(K$22="","",K$22)</f>
        <v>0.09</v>
      </c>
      <c r="AM763">
        <f>IF(L$22="","",L$22)</f>
        <v>0.18</v>
      </c>
      <c r="AN763">
        <f>IF(M$22="","",M$22)</f>
        <v>0.18</v>
      </c>
      <c r="AP763">
        <f>$B$16</f>
        <v>40</v>
      </c>
      <c r="AQ763">
        <f>$B$16</f>
        <v>40</v>
      </c>
      <c r="AR763">
        <f>$B$16</f>
        <v>40</v>
      </c>
      <c r="AS763">
        <f>$B$16</f>
        <v>40</v>
      </c>
      <c r="AT763">
        <f>$B$16</f>
        <v>40</v>
      </c>
      <c r="AU763">
        <f>$B$16</f>
        <v>40</v>
      </c>
      <c r="AV763">
        <f>$B$16</f>
        <v>40</v>
      </c>
      <c r="AW763">
        <f>$B$16</f>
        <v>40</v>
      </c>
      <c r="AX763">
        <f>$B$16</f>
        <v>40</v>
      </c>
      <c r="AY763">
        <f>$B$16</f>
        <v>40</v>
      </c>
      <c r="AZ763">
        <f>$B$16</f>
        <v>40</v>
      </c>
      <c r="BA763">
        <f>$B$16</f>
        <v>40</v>
      </c>
    </row>
    <row r="764">
      <c r="B764" t="str">
        <f>IF($A764="","",VLOOKUP($A764,DADOS!$F:$R,2,FALSE))</f>
        <v/>
      </c>
      <c r="C764" t="str">
        <f>IF($A764="","",VLOOKUP($A764,DADOS!$F:$R,3,FALSE))</f>
        <v/>
      </c>
      <c r="D764" t="str">
        <f>IF($A764="","",VLOOKUP($A764,DADOS!$F:$R,4,FALSE))</f>
        <v/>
      </c>
      <c r="E764" t="str">
        <f>IF($A764="","",VLOOKUP($A764,DADOS!$F:$R,5,FALSE))</f>
        <v/>
      </c>
      <c r="F764" t="str">
        <f>IF($A764="","",VLOOKUP($A764,DADOS!$F:$R,6,FALSE))</f>
        <v/>
      </c>
      <c r="G764" t="str">
        <f>IF($A764="","",VLOOKUP($A764,DADOS!$F:$R,7,FALSE))</f>
        <v/>
      </c>
      <c r="H764" t="str">
        <f>IF($A764="","",VLOOKUP($A764,DADOS!$F:$R,8,FALSE))</f>
        <v/>
      </c>
      <c r="I764" t="str">
        <f>IF($A764="","",VLOOKUP($A764,DADOS!$F:$R,9,FALSE))</f>
        <v/>
      </c>
      <c r="J764" t="str">
        <f>IF($A764="","",VLOOKUP($A764,DADOS!$F:$R,10,FALSE))</f>
        <v/>
      </c>
      <c r="K764" t="str">
        <f>IF($A764="","",VLOOKUP($A764,DADOS!$F:$R,11,FALSE))</f>
        <v/>
      </c>
      <c r="L764" t="str">
        <f>IF($A764="","",VLOOKUP($A764,DADOS!$F:$R,12,FALSE))</f>
        <v/>
      </c>
      <c r="M764" t="str">
        <f>IF($A764="","",VLOOKUP($A764,DADOS!$F:$R,13,FALSE))</f>
        <v/>
      </c>
      <c r="P764">
        <f>IF($B$23="","",$B$23)</f>
        <v>32</v>
      </c>
      <c r="Q764">
        <f>IF($C$23="","",$C$23)</f>
        <v>16</v>
      </c>
      <c r="R764">
        <f>IF($D$23="","",$D$23)</f>
        <v>32</v>
      </c>
      <c r="S764">
        <f>IF(E$23="","",E$23)</f>
        <v>6</v>
      </c>
      <c r="T764">
        <f>IF(F$23="","",F$23)</f>
        <v>6</v>
      </c>
      <c r="U764">
        <f>IF(G$23="","",G$23)</f>
        <v>0.12</v>
      </c>
      <c r="V764">
        <f>IF(H$23="","",H$23)</f>
        <v>0.12</v>
      </c>
      <c r="W764">
        <f>IF($B$23="","",$B$23)</f>
        <v>32</v>
      </c>
      <c r="X764">
        <f>IF($C$23="","",$C$23)</f>
        <v>16</v>
      </c>
      <c r="Y764">
        <f>IF($D$23="","",$D$23)</f>
        <v>32</v>
      </c>
      <c r="Z764">
        <f>IF(L$23="","",L$23)</f>
        <v>0.12</v>
      </c>
      <c r="AA764">
        <f>IF(M$23="","",M$23)</f>
        <v>0.12</v>
      </c>
      <c r="AC764">
        <f>IF(B$22="","",B$22)</f>
        <v>48</v>
      </c>
      <c r="AD764">
        <f>IF(C$22="","",C$22)</f>
        <v>24</v>
      </c>
      <c r="AE764">
        <f>IF(D$22="","",D$22)</f>
        <v>48</v>
      </c>
      <c r="AF764">
        <f>IF(E$22="","",E$22)</f>
        <v>9</v>
      </c>
      <c r="AG764">
        <f>IF(F$22="","",F$22)</f>
        <v>9</v>
      </c>
      <c r="AH764">
        <f>IF(G$22="","",G$22)</f>
        <v>0.18</v>
      </c>
      <c r="AI764">
        <f>IF(H$22="","",H$22)</f>
        <v>0.18</v>
      </c>
      <c r="AJ764">
        <f>IF(I$22="","",I$22)</f>
        <v>1.7999999999999998</v>
      </c>
      <c r="AK764">
        <f>IF(J$22="","",J$22)</f>
        <v>1.7999999999999998</v>
      </c>
      <c r="AL764">
        <f>IF(K$22="","",K$22)</f>
        <v>0.09</v>
      </c>
      <c r="AM764">
        <f>IF(L$22="","",L$22)</f>
        <v>0.18</v>
      </c>
      <c r="AN764">
        <f>IF(M$22="","",M$22)</f>
        <v>0.18</v>
      </c>
      <c r="AP764">
        <f>$B$16</f>
        <v>40</v>
      </c>
      <c r="AQ764">
        <f>$B$16</f>
        <v>40</v>
      </c>
      <c r="AR764">
        <f>$B$16</f>
        <v>40</v>
      </c>
      <c r="AS764">
        <f>$B$16</f>
        <v>40</v>
      </c>
      <c r="AT764">
        <f>$B$16</f>
        <v>40</v>
      </c>
      <c r="AU764">
        <f>$B$16</f>
        <v>40</v>
      </c>
      <c r="AV764">
        <f>$B$16</f>
        <v>40</v>
      </c>
      <c r="AW764">
        <f>$B$16</f>
        <v>40</v>
      </c>
      <c r="AX764">
        <f>$B$16</f>
        <v>40</v>
      </c>
      <c r="AY764">
        <f>$B$16</f>
        <v>40</v>
      </c>
      <c r="AZ764">
        <f>$B$16</f>
        <v>40</v>
      </c>
      <c r="BA764">
        <f>$B$16</f>
        <v>40</v>
      </c>
    </row>
    <row r="765">
      <c r="B765" t="str">
        <f>IF($A765="","",VLOOKUP($A765,DADOS!$F:$R,2,FALSE))</f>
        <v/>
      </c>
      <c r="C765" t="str">
        <f>IF($A765="","",VLOOKUP($A765,DADOS!$F:$R,3,FALSE))</f>
        <v/>
      </c>
      <c r="D765" t="str">
        <f>IF($A765="","",VLOOKUP($A765,DADOS!$F:$R,4,FALSE))</f>
        <v/>
      </c>
      <c r="E765" t="str">
        <f>IF($A765="","",VLOOKUP($A765,DADOS!$F:$R,5,FALSE))</f>
        <v/>
      </c>
      <c r="F765" t="str">
        <f>IF($A765="","",VLOOKUP($A765,DADOS!$F:$R,6,FALSE))</f>
        <v/>
      </c>
      <c r="G765" t="str">
        <f>IF($A765="","",VLOOKUP($A765,DADOS!$F:$R,7,FALSE))</f>
        <v/>
      </c>
      <c r="H765" t="str">
        <f>IF($A765="","",VLOOKUP($A765,DADOS!$F:$R,8,FALSE))</f>
        <v/>
      </c>
      <c r="I765" t="str">
        <f>IF($A765="","",VLOOKUP($A765,DADOS!$F:$R,9,FALSE))</f>
        <v/>
      </c>
      <c r="J765" t="str">
        <f>IF($A765="","",VLOOKUP($A765,DADOS!$F:$R,10,FALSE))</f>
        <v/>
      </c>
      <c r="K765" t="str">
        <f>IF($A765="","",VLOOKUP($A765,DADOS!$F:$R,11,FALSE))</f>
        <v/>
      </c>
      <c r="L765" t="str">
        <f>IF($A765="","",VLOOKUP($A765,DADOS!$F:$R,12,FALSE))</f>
        <v/>
      </c>
      <c r="M765" t="str">
        <f>IF($A765="","",VLOOKUP($A765,DADOS!$F:$R,13,FALSE))</f>
        <v/>
      </c>
      <c r="P765">
        <f>IF($B$23="","",$B$23)</f>
        <v>32</v>
      </c>
      <c r="Q765">
        <f>IF($C$23="","",$C$23)</f>
        <v>16</v>
      </c>
      <c r="R765">
        <f>IF($D$23="","",$D$23)</f>
        <v>32</v>
      </c>
      <c r="S765">
        <f>IF(E$23="","",E$23)</f>
        <v>6</v>
      </c>
      <c r="T765">
        <f>IF(F$23="","",F$23)</f>
        <v>6</v>
      </c>
      <c r="U765">
        <f>IF(G$23="","",G$23)</f>
        <v>0.12</v>
      </c>
      <c r="V765">
        <f>IF(H$23="","",H$23)</f>
        <v>0.12</v>
      </c>
      <c r="W765">
        <f>IF($B$23="","",$B$23)</f>
        <v>32</v>
      </c>
      <c r="X765">
        <f>IF($C$23="","",$C$23)</f>
        <v>16</v>
      </c>
      <c r="Y765">
        <f>IF($D$23="","",$D$23)</f>
        <v>32</v>
      </c>
      <c r="Z765">
        <f>IF(L$23="","",L$23)</f>
        <v>0.12</v>
      </c>
      <c r="AA765">
        <f>IF(M$23="","",M$23)</f>
        <v>0.12</v>
      </c>
      <c r="AC765">
        <f>IF(B$22="","",B$22)</f>
        <v>48</v>
      </c>
      <c r="AD765">
        <f>IF(C$22="","",C$22)</f>
        <v>24</v>
      </c>
      <c r="AE765">
        <f>IF(D$22="","",D$22)</f>
        <v>48</v>
      </c>
      <c r="AF765">
        <f>IF(E$22="","",E$22)</f>
        <v>9</v>
      </c>
      <c r="AG765">
        <f>IF(F$22="","",F$22)</f>
        <v>9</v>
      </c>
      <c r="AH765">
        <f>IF(G$22="","",G$22)</f>
        <v>0.18</v>
      </c>
      <c r="AI765">
        <f>IF(H$22="","",H$22)</f>
        <v>0.18</v>
      </c>
      <c r="AJ765">
        <f>IF(I$22="","",I$22)</f>
        <v>1.7999999999999998</v>
      </c>
      <c r="AK765">
        <f>IF(J$22="","",J$22)</f>
        <v>1.7999999999999998</v>
      </c>
      <c r="AL765">
        <f>IF(K$22="","",K$22)</f>
        <v>0.09</v>
      </c>
      <c r="AM765">
        <f>IF(L$22="","",L$22)</f>
        <v>0.18</v>
      </c>
      <c r="AN765">
        <f>IF(M$22="","",M$22)</f>
        <v>0.18</v>
      </c>
      <c r="AP765">
        <f>$B$16</f>
        <v>40</v>
      </c>
      <c r="AQ765">
        <f>$B$16</f>
        <v>40</v>
      </c>
      <c r="AR765">
        <f>$B$16</f>
        <v>40</v>
      </c>
      <c r="AS765">
        <f>$B$16</f>
        <v>40</v>
      </c>
      <c r="AT765">
        <f>$B$16</f>
        <v>40</v>
      </c>
      <c r="AU765">
        <f>$B$16</f>
        <v>40</v>
      </c>
      <c r="AV765">
        <f>$B$16</f>
        <v>40</v>
      </c>
      <c r="AW765">
        <f>$B$16</f>
        <v>40</v>
      </c>
      <c r="AX765">
        <f>$B$16</f>
        <v>40</v>
      </c>
      <c r="AY765">
        <f>$B$16</f>
        <v>40</v>
      </c>
      <c r="AZ765">
        <f>$B$16</f>
        <v>40</v>
      </c>
      <c r="BA765">
        <f>$B$16</f>
        <v>40</v>
      </c>
    </row>
    <row r="766">
      <c r="B766" t="str">
        <f>IF($A766="","",VLOOKUP($A766,DADOS!$F:$R,2,FALSE))</f>
        <v/>
      </c>
      <c r="C766" t="str">
        <f>IF($A766="","",VLOOKUP($A766,DADOS!$F:$R,3,FALSE))</f>
        <v/>
      </c>
      <c r="D766" t="str">
        <f>IF($A766="","",VLOOKUP($A766,DADOS!$F:$R,4,FALSE))</f>
        <v/>
      </c>
      <c r="E766" t="str">
        <f>IF($A766="","",VLOOKUP($A766,DADOS!$F:$R,5,FALSE))</f>
        <v/>
      </c>
      <c r="F766" t="str">
        <f>IF($A766="","",VLOOKUP($A766,DADOS!$F:$R,6,FALSE))</f>
        <v/>
      </c>
      <c r="G766" t="str">
        <f>IF($A766="","",VLOOKUP($A766,DADOS!$F:$R,7,FALSE))</f>
        <v/>
      </c>
      <c r="H766" t="str">
        <f>IF($A766="","",VLOOKUP($A766,DADOS!$F:$R,8,FALSE))</f>
        <v/>
      </c>
      <c r="I766" t="str">
        <f>IF($A766="","",VLOOKUP($A766,DADOS!$F:$R,9,FALSE))</f>
        <v/>
      </c>
      <c r="J766" t="str">
        <f>IF($A766="","",VLOOKUP($A766,DADOS!$F:$R,10,FALSE))</f>
        <v/>
      </c>
      <c r="K766" t="str">
        <f>IF($A766="","",VLOOKUP($A766,DADOS!$F:$R,11,FALSE))</f>
        <v/>
      </c>
      <c r="L766" t="str">
        <f>IF($A766="","",VLOOKUP($A766,DADOS!$F:$R,12,FALSE))</f>
        <v/>
      </c>
      <c r="M766" t="str">
        <f>IF($A766="","",VLOOKUP($A766,DADOS!$F:$R,13,FALSE))</f>
        <v/>
      </c>
      <c r="P766">
        <f>IF($B$23="","",$B$23)</f>
        <v>32</v>
      </c>
      <c r="Q766">
        <f>IF($C$23="","",$C$23)</f>
        <v>16</v>
      </c>
      <c r="R766">
        <f>IF($D$23="","",$D$23)</f>
        <v>32</v>
      </c>
      <c r="S766">
        <f>IF(E$23="","",E$23)</f>
        <v>6</v>
      </c>
      <c r="T766">
        <f>IF(F$23="","",F$23)</f>
        <v>6</v>
      </c>
      <c r="U766">
        <f>IF(G$23="","",G$23)</f>
        <v>0.12</v>
      </c>
      <c r="V766">
        <f>IF(H$23="","",H$23)</f>
        <v>0.12</v>
      </c>
      <c r="W766">
        <f>IF($B$23="","",$B$23)</f>
        <v>32</v>
      </c>
      <c r="X766">
        <f>IF($C$23="","",$C$23)</f>
        <v>16</v>
      </c>
      <c r="Y766">
        <f>IF($D$23="","",$D$23)</f>
        <v>32</v>
      </c>
      <c r="Z766">
        <f>IF(L$23="","",L$23)</f>
        <v>0.12</v>
      </c>
      <c r="AA766">
        <f>IF(M$23="","",M$23)</f>
        <v>0.12</v>
      </c>
      <c r="AC766">
        <f>IF(B$22="","",B$22)</f>
        <v>48</v>
      </c>
      <c r="AD766">
        <f>IF(C$22="","",C$22)</f>
        <v>24</v>
      </c>
      <c r="AE766">
        <f>IF(D$22="","",D$22)</f>
        <v>48</v>
      </c>
      <c r="AF766">
        <f>IF(E$22="","",E$22)</f>
        <v>9</v>
      </c>
      <c r="AG766">
        <f>IF(F$22="","",F$22)</f>
        <v>9</v>
      </c>
      <c r="AH766">
        <f>IF(G$22="","",G$22)</f>
        <v>0.18</v>
      </c>
      <c r="AI766">
        <f>IF(H$22="","",H$22)</f>
        <v>0.18</v>
      </c>
      <c r="AJ766">
        <f>IF(I$22="","",I$22)</f>
        <v>1.7999999999999998</v>
      </c>
      <c r="AK766">
        <f>IF(J$22="","",J$22)</f>
        <v>1.7999999999999998</v>
      </c>
      <c r="AL766">
        <f>IF(K$22="","",K$22)</f>
        <v>0.09</v>
      </c>
      <c r="AM766">
        <f>IF(L$22="","",L$22)</f>
        <v>0.18</v>
      </c>
      <c r="AN766">
        <f>IF(M$22="","",M$22)</f>
        <v>0.18</v>
      </c>
      <c r="AP766">
        <f>$B$16</f>
        <v>40</v>
      </c>
      <c r="AQ766">
        <f>$B$16</f>
        <v>40</v>
      </c>
      <c r="AR766">
        <f>$B$16</f>
        <v>40</v>
      </c>
      <c r="AS766">
        <f>$B$16</f>
        <v>40</v>
      </c>
      <c r="AT766">
        <f>$B$16</f>
        <v>40</v>
      </c>
      <c r="AU766">
        <f>$B$16</f>
        <v>40</v>
      </c>
      <c r="AV766">
        <f>$B$16</f>
        <v>40</v>
      </c>
      <c r="AW766">
        <f>$B$16</f>
        <v>40</v>
      </c>
      <c r="AX766">
        <f>$B$16</f>
        <v>40</v>
      </c>
      <c r="AY766">
        <f>$B$16</f>
        <v>40</v>
      </c>
      <c r="AZ766">
        <f>$B$16</f>
        <v>40</v>
      </c>
      <c r="BA766">
        <f>$B$16</f>
        <v>40</v>
      </c>
    </row>
    <row r="767">
      <c r="B767" t="str">
        <f>IF($A767="","",VLOOKUP($A767,DADOS!$F:$R,2,FALSE))</f>
        <v/>
      </c>
      <c r="C767" t="str">
        <f>IF($A767="","",VLOOKUP($A767,DADOS!$F:$R,3,FALSE))</f>
        <v/>
      </c>
      <c r="D767" t="str">
        <f>IF($A767="","",VLOOKUP($A767,DADOS!$F:$R,4,FALSE))</f>
        <v/>
      </c>
      <c r="E767" t="str">
        <f>IF($A767="","",VLOOKUP($A767,DADOS!$F:$R,5,FALSE))</f>
        <v/>
      </c>
      <c r="F767" t="str">
        <f>IF($A767="","",VLOOKUP($A767,DADOS!$F:$R,6,FALSE))</f>
        <v/>
      </c>
      <c r="G767" t="str">
        <f>IF($A767="","",VLOOKUP($A767,DADOS!$F:$R,7,FALSE))</f>
        <v/>
      </c>
      <c r="H767" t="str">
        <f>IF($A767="","",VLOOKUP($A767,DADOS!$F:$R,8,FALSE))</f>
        <v/>
      </c>
      <c r="I767" t="str">
        <f>IF($A767="","",VLOOKUP($A767,DADOS!$F:$R,9,FALSE))</f>
        <v/>
      </c>
      <c r="J767" t="str">
        <f>IF($A767="","",VLOOKUP($A767,DADOS!$F:$R,10,FALSE))</f>
        <v/>
      </c>
      <c r="K767" t="str">
        <f>IF($A767="","",VLOOKUP($A767,DADOS!$F:$R,11,FALSE))</f>
        <v/>
      </c>
      <c r="L767" t="str">
        <f>IF($A767="","",VLOOKUP($A767,DADOS!$F:$R,12,FALSE))</f>
        <v/>
      </c>
      <c r="M767" t="str">
        <f>IF($A767="","",VLOOKUP($A767,DADOS!$F:$R,13,FALSE))</f>
        <v/>
      </c>
      <c r="P767">
        <f>IF($B$23="","",$B$23)</f>
        <v>32</v>
      </c>
      <c r="Q767">
        <f>IF($C$23="","",$C$23)</f>
        <v>16</v>
      </c>
      <c r="R767">
        <f>IF($D$23="","",$D$23)</f>
        <v>32</v>
      </c>
      <c r="S767">
        <f>IF(E$23="","",E$23)</f>
        <v>6</v>
      </c>
      <c r="T767">
        <f>IF(F$23="","",F$23)</f>
        <v>6</v>
      </c>
      <c r="U767">
        <f>IF(G$23="","",G$23)</f>
        <v>0.12</v>
      </c>
      <c r="V767">
        <f>IF(H$23="","",H$23)</f>
        <v>0.12</v>
      </c>
      <c r="W767">
        <f>IF($B$23="","",$B$23)</f>
        <v>32</v>
      </c>
      <c r="X767">
        <f>IF($C$23="","",$C$23)</f>
        <v>16</v>
      </c>
      <c r="Y767">
        <f>IF($D$23="","",$D$23)</f>
        <v>32</v>
      </c>
      <c r="Z767">
        <f>IF(L$23="","",L$23)</f>
        <v>0.12</v>
      </c>
      <c r="AA767">
        <f>IF(M$23="","",M$23)</f>
        <v>0.12</v>
      </c>
      <c r="AC767">
        <f>IF(B$22="","",B$22)</f>
        <v>48</v>
      </c>
      <c r="AD767">
        <f>IF(C$22="","",C$22)</f>
        <v>24</v>
      </c>
      <c r="AE767">
        <f>IF(D$22="","",D$22)</f>
        <v>48</v>
      </c>
      <c r="AF767">
        <f>IF(E$22="","",E$22)</f>
        <v>9</v>
      </c>
      <c r="AG767">
        <f>IF(F$22="","",F$22)</f>
        <v>9</v>
      </c>
      <c r="AH767">
        <f>IF(G$22="","",G$22)</f>
        <v>0.18</v>
      </c>
      <c r="AI767">
        <f>IF(H$22="","",H$22)</f>
        <v>0.18</v>
      </c>
      <c r="AJ767">
        <f>IF(I$22="","",I$22)</f>
        <v>1.7999999999999998</v>
      </c>
      <c r="AK767">
        <f>IF(J$22="","",J$22)</f>
        <v>1.7999999999999998</v>
      </c>
      <c r="AL767">
        <f>IF(K$22="","",K$22)</f>
        <v>0.09</v>
      </c>
      <c r="AM767">
        <f>IF(L$22="","",L$22)</f>
        <v>0.18</v>
      </c>
      <c r="AN767">
        <f>IF(M$22="","",M$22)</f>
        <v>0.18</v>
      </c>
      <c r="AP767">
        <f>$B$16</f>
        <v>40</v>
      </c>
      <c r="AQ767">
        <f>$B$16</f>
        <v>40</v>
      </c>
      <c r="AR767">
        <f>$B$16</f>
        <v>40</v>
      </c>
      <c r="AS767">
        <f>$B$16</f>
        <v>40</v>
      </c>
      <c r="AT767">
        <f>$B$16</f>
        <v>40</v>
      </c>
      <c r="AU767">
        <f>$B$16</f>
        <v>40</v>
      </c>
      <c r="AV767">
        <f>$B$16</f>
        <v>40</v>
      </c>
      <c r="AW767">
        <f>$B$16</f>
        <v>40</v>
      </c>
      <c r="AX767">
        <f>$B$16</f>
        <v>40</v>
      </c>
      <c r="AY767">
        <f>$B$16</f>
        <v>40</v>
      </c>
      <c r="AZ767">
        <f>$B$16</f>
        <v>40</v>
      </c>
      <c r="BA767">
        <f>$B$16</f>
        <v>40</v>
      </c>
    </row>
    <row r="768">
      <c r="B768" t="str">
        <f>IF($A768="","",VLOOKUP($A768,DADOS!$F:$R,2,FALSE))</f>
        <v/>
      </c>
      <c r="C768" t="str">
        <f>IF($A768="","",VLOOKUP($A768,DADOS!$F:$R,3,FALSE))</f>
        <v/>
      </c>
      <c r="D768" t="str">
        <f>IF($A768="","",VLOOKUP($A768,DADOS!$F:$R,4,FALSE))</f>
        <v/>
      </c>
      <c r="E768" t="str">
        <f>IF($A768="","",VLOOKUP($A768,DADOS!$F:$R,5,FALSE))</f>
        <v/>
      </c>
      <c r="F768" t="str">
        <f>IF($A768="","",VLOOKUP($A768,DADOS!$F:$R,6,FALSE))</f>
        <v/>
      </c>
      <c r="G768" t="str">
        <f>IF($A768="","",VLOOKUP($A768,DADOS!$F:$R,7,FALSE))</f>
        <v/>
      </c>
      <c r="H768" t="str">
        <f>IF($A768="","",VLOOKUP($A768,DADOS!$F:$R,8,FALSE))</f>
        <v/>
      </c>
      <c r="I768" t="str">
        <f>IF($A768="","",VLOOKUP($A768,DADOS!$F:$R,9,FALSE))</f>
        <v/>
      </c>
      <c r="J768" t="str">
        <f>IF($A768="","",VLOOKUP($A768,DADOS!$F:$R,10,FALSE))</f>
        <v/>
      </c>
      <c r="K768" t="str">
        <f>IF($A768="","",VLOOKUP($A768,DADOS!$F:$R,11,FALSE))</f>
        <v/>
      </c>
      <c r="L768" t="str">
        <f>IF($A768="","",VLOOKUP($A768,DADOS!$F:$R,12,FALSE))</f>
        <v/>
      </c>
      <c r="M768" t="str">
        <f>IF($A768="","",VLOOKUP($A768,DADOS!$F:$R,13,FALSE))</f>
        <v/>
      </c>
      <c r="P768">
        <f>IF($B$23="","",$B$23)</f>
        <v>32</v>
      </c>
      <c r="Q768">
        <f>IF($C$23="","",$C$23)</f>
        <v>16</v>
      </c>
      <c r="R768">
        <f>IF($D$23="","",$D$23)</f>
        <v>32</v>
      </c>
      <c r="S768">
        <f>IF(E$23="","",E$23)</f>
        <v>6</v>
      </c>
      <c r="T768">
        <f>IF(F$23="","",F$23)</f>
        <v>6</v>
      </c>
      <c r="U768">
        <f>IF(G$23="","",G$23)</f>
        <v>0.12</v>
      </c>
      <c r="V768">
        <f>IF(H$23="","",H$23)</f>
        <v>0.12</v>
      </c>
      <c r="W768">
        <f>IF($B$23="","",$B$23)</f>
        <v>32</v>
      </c>
      <c r="X768">
        <f>IF($C$23="","",$C$23)</f>
        <v>16</v>
      </c>
      <c r="Y768">
        <f>IF($D$23="","",$D$23)</f>
        <v>32</v>
      </c>
      <c r="Z768">
        <f>IF(L$23="","",L$23)</f>
        <v>0.12</v>
      </c>
      <c r="AA768">
        <f>IF(M$23="","",M$23)</f>
        <v>0.12</v>
      </c>
      <c r="AC768">
        <f>IF(B$22="","",B$22)</f>
        <v>48</v>
      </c>
      <c r="AD768">
        <f>IF(C$22="","",C$22)</f>
        <v>24</v>
      </c>
      <c r="AE768">
        <f>IF(D$22="","",D$22)</f>
        <v>48</v>
      </c>
      <c r="AF768">
        <f>IF(E$22="","",E$22)</f>
        <v>9</v>
      </c>
      <c r="AG768">
        <f>IF(F$22="","",F$22)</f>
        <v>9</v>
      </c>
      <c r="AH768">
        <f>IF(G$22="","",G$22)</f>
        <v>0.18</v>
      </c>
      <c r="AI768">
        <f>IF(H$22="","",H$22)</f>
        <v>0.18</v>
      </c>
      <c r="AJ768">
        <f>IF(I$22="","",I$22)</f>
        <v>1.7999999999999998</v>
      </c>
      <c r="AK768">
        <f>IF(J$22="","",J$22)</f>
        <v>1.7999999999999998</v>
      </c>
      <c r="AL768">
        <f>IF(K$22="","",K$22)</f>
        <v>0.09</v>
      </c>
      <c r="AM768">
        <f>IF(L$22="","",L$22)</f>
        <v>0.18</v>
      </c>
      <c r="AN768">
        <f>IF(M$22="","",M$22)</f>
        <v>0.18</v>
      </c>
      <c r="AP768">
        <f>$B$16</f>
        <v>40</v>
      </c>
      <c r="AQ768">
        <f>$B$16</f>
        <v>40</v>
      </c>
      <c r="AR768">
        <f>$B$16</f>
        <v>40</v>
      </c>
      <c r="AS768">
        <f>$B$16</f>
        <v>40</v>
      </c>
      <c r="AT768">
        <f>$B$16</f>
        <v>40</v>
      </c>
      <c r="AU768">
        <f>$B$16</f>
        <v>40</v>
      </c>
      <c r="AV768">
        <f>$B$16</f>
        <v>40</v>
      </c>
      <c r="AW768">
        <f>$B$16</f>
        <v>40</v>
      </c>
      <c r="AX768">
        <f>$B$16</f>
        <v>40</v>
      </c>
      <c r="AY768">
        <f>$B$16</f>
        <v>40</v>
      </c>
      <c r="AZ768">
        <f>$B$16</f>
        <v>40</v>
      </c>
      <c r="BA768">
        <f>$B$16</f>
        <v>40</v>
      </c>
    </row>
    <row r="769">
      <c r="B769" t="str">
        <f>IF($A769="","",VLOOKUP($A769,DADOS!$F:$R,2,FALSE))</f>
        <v/>
      </c>
      <c r="C769" t="str">
        <f>IF($A769="","",VLOOKUP($A769,DADOS!$F:$R,3,FALSE))</f>
        <v/>
      </c>
      <c r="D769" t="str">
        <f>IF($A769="","",VLOOKUP($A769,DADOS!$F:$R,4,FALSE))</f>
        <v/>
      </c>
      <c r="E769" t="str">
        <f>IF($A769="","",VLOOKUP($A769,DADOS!$F:$R,5,FALSE))</f>
        <v/>
      </c>
      <c r="F769" t="str">
        <f>IF($A769="","",VLOOKUP($A769,DADOS!$F:$R,6,FALSE))</f>
        <v/>
      </c>
      <c r="G769" t="str">
        <f>IF($A769="","",VLOOKUP($A769,DADOS!$F:$R,7,FALSE))</f>
        <v/>
      </c>
      <c r="H769" t="str">
        <f>IF($A769="","",VLOOKUP($A769,DADOS!$F:$R,8,FALSE))</f>
        <v/>
      </c>
      <c r="I769" t="str">
        <f>IF($A769="","",VLOOKUP($A769,DADOS!$F:$R,9,FALSE))</f>
        <v/>
      </c>
      <c r="J769" t="str">
        <f>IF($A769="","",VLOOKUP($A769,DADOS!$F:$R,10,FALSE))</f>
        <v/>
      </c>
      <c r="K769" t="str">
        <f>IF($A769="","",VLOOKUP($A769,DADOS!$F:$R,11,FALSE))</f>
        <v/>
      </c>
      <c r="L769" t="str">
        <f>IF($A769="","",VLOOKUP($A769,DADOS!$F:$R,12,FALSE))</f>
        <v/>
      </c>
      <c r="M769" t="str">
        <f>IF($A769="","",VLOOKUP($A769,DADOS!$F:$R,13,FALSE))</f>
        <v/>
      </c>
      <c r="P769">
        <f>IF($B$23="","",$B$23)</f>
        <v>32</v>
      </c>
      <c r="Q769">
        <f>IF($C$23="","",$C$23)</f>
        <v>16</v>
      </c>
      <c r="R769">
        <f>IF($D$23="","",$D$23)</f>
        <v>32</v>
      </c>
      <c r="S769">
        <f>IF(E$23="","",E$23)</f>
        <v>6</v>
      </c>
      <c r="T769">
        <f>IF(F$23="","",F$23)</f>
        <v>6</v>
      </c>
      <c r="U769">
        <f>IF(G$23="","",G$23)</f>
        <v>0.12</v>
      </c>
      <c r="V769">
        <f>IF(H$23="","",H$23)</f>
        <v>0.12</v>
      </c>
      <c r="W769">
        <f>IF($B$23="","",$B$23)</f>
        <v>32</v>
      </c>
      <c r="X769">
        <f>IF($C$23="","",$C$23)</f>
        <v>16</v>
      </c>
      <c r="Y769">
        <f>IF($D$23="","",$D$23)</f>
        <v>32</v>
      </c>
      <c r="Z769">
        <f>IF(L$23="","",L$23)</f>
        <v>0.12</v>
      </c>
      <c r="AA769">
        <f>IF(M$23="","",M$23)</f>
        <v>0.12</v>
      </c>
      <c r="AC769">
        <f>IF(B$22="","",B$22)</f>
        <v>48</v>
      </c>
      <c r="AD769">
        <f>IF(C$22="","",C$22)</f>
        <v>24</v>
      </c>
      <c r="AE769">
        <f>IF(D$22="","",D$22)</f>
        <v>48</v>
      </c>
      <c r="AF769">
        <f>IF(E$22="","",E$22)</f>
        <v>9</v>
      </c>
      <c r="AG769">
        <f>IF(F$22="","",F$22)</f>
        <v>9</v>
      </c>
      <c r="AH769">
        <f>IF(G$22="","",G$22)</f>
        <v>0.18</v>
      </c>
      <c r="AI769">
        <f>IF(H$22="","",H$22)</f>
        <v>0.18</v>
      </c>
      <c r="AJ769">
        <f>IF(I$22="","",I$22)</f>
        <v>1.7999999999999998</v>
      </c>
      <c r="AK769">
        <f>IF(J$22="","",J$22)</f>
        <v>1.7999999999999998</v>
      </c>
      <c r="AL769">
        <f>IF(K$22="","",K$22)</f>
        <v>0.09</v>
      </c>
      <c r="AM769">
        <f>IF(L$22="","",L$22)</f>
        <v>0.18</v>
      </c>
      <c r="AN769">
        <f>IF(M$22="","",M$22)</f>
        <v>0.18</v>
      </c>
      <c r="AP769">
        <f>$B$16</f>
        <v>40</v>
      </c>
      <c r="AQ769">
        <f>$B$16</f>
        <v>40</v>
      </c>
      <c r="AR769">
        <f>$B$16</f>
        <v>40</v>
      </c>
      <c r="AS769">
        <f>$B$16</f>
        <v>40</v>
      </c>
      <c r="AT769">
        <f>$B$16</f>
        <v>40</v>
      </c>
      <c r="AU769">
        <f>$B$16</f>
        <v>40</v>
      </c>
      <c r="AV769">
        <f>$B$16</f>
        <v>40</v>
      </c>
      <c r="AW769">
        <f>$B$16</f>
        <v>40</v>
      </c>
      <c r="AX769">
        <f>$B$16</f>
        <v>40</v>
      </c>
      <c r="AY769">
        <f>$B$16</f>
        <v>40</v>
      </c>
      <c r="AZ769">
        <f>$B$16</f>
        <v>40</v>
      </c>
      <c r="BA769">
        <f>$B$16</f>
        <v>40</v>
      </c>
    </row>
    <row r="770">
      <c r="B770" t="str">
        <f>IF($A770="","",VLOOKUP($A770,DADOS!$F:$R,2,FALSE))</f>
        <v/>
      </c>
      <c r="C770" t="str">
        <f>IF($A770="","",VLOOKUP($A770,DADOS!$F:$R,3,FALSE))</f>
        <v/>
      </c>
      <c r="D770" t="str">
        <f>IF($A770="","",VLOOKUP($A770,DADOS!$F:$R,4,FALSE))</f>
        <v/>
      </c>
      <c r="E770" t="str">
        <f>IF($A770="","",VLOOKUP($A770,DADOS!$F:$R,5,FALSE))</f>
        <v/>
      </c>
      <c r="F770" t="str">
        <f>IF($A770="","",VLOOKUP($A770,DADOS!$F:$R,6,FALSE))</f>
        <v/>
      </c>
      <c r="G770" t="str">
        <f>IF($A770="","",VLOOKUP($A770,DADOS!$F:$R,7,FALSE))</f>
        <v/>
      </c>
      <c r="H770" t="str">
        <f>IF($A770="","",VLOOKUP($A770,DADOS!$F:$R,8,FALSE))</f>
        <v/>
      </c>
      <c r="I770" t="str">
        <f>IF($A770="","",VLOOKUP($A770,DADOS!$F:$R,9,FALSE))</f>
        <v/>
      </c>
      <c r="J770" t="str">
        <f>IF($A770="","",VLOOKUP($A770,DADOS!$F:$R,10,FALSE))</f>
        <v/>
      </c>
      <c r="K770" t="str">
        <f>IF($A770="","",VLOOKUP($A770,DADOS!$F:$R,11,FALSE))</f>
        <v/>
      </c>
      <c r="L770" t="str">
        <f>IF($A770="","",VLOOKUP($A770,DADOS!$F:$R,12,FALSE))</f>
        <v/>
      </c>
      <c r="M770" t="str">
        <f>IF($A770="","",VLOOKUP($A770,DADOS!$F:$R,13,FALSE))</f>
        <v/>
      </c>
      <c r="P770">
        <f>IF($B$23="","",$B$23)</f>
        <v>32</v>
      </c>
      <c r="Q770">
        <f>IF($C$23="","",$C$23)</f>
        <v>16</v>
      </c>
      <c r="R770">
        <f>IF($D$23="","",$D$23)</f>
        <v>32</v>
      </c>
      <c r="S770">
        <f>IF(E$23="","",E$23)</f>
        <v>6</v>
      </c>
      <c r="T770">
        <f>IF(F$23="","",F$23)</f>
        <v>6</v>
      </c>
      <c r="U770">
        <f>IF(G$23="","",G$23)</f>
        <v>0.12</v>
      </c>
      <c r="V770">
        <f>IF(H$23="","",H$23)</f>
        <v>0.12</v>
      </c>
      <c r="W770">
        <f>IF($B$23="","",$B$23)</f>
        <v>32</v>
      </c>
      <c r="X770">
        <f>IF($C$23="","",$C$23)</f>
        <v>16</v>
      </c>
      <c r="Y770">
        <f>IF($D$23="","",$D$23)</f>
        <v>32</v>
      </c>
      <c r="Z770">
        <f>IF(L$23="","",L$23)</f>
        <v>0.12</v>
      </c>
      <c r="AA770">
        <f>IF(M$23="","",M$23)</f>
        <v>0.12</v>
      </c>
      <c r="AC770">
        <f>IF(B$22="","",B$22)</f>
        <v>48</v>
      </c>
      <c r="AD770">
        <f>IF(C$22="","",C$22)</f>
        <v>24</v>
      </c>
      <c r="AE770">
        <f>IF(D$22="","",D$22)</f>
        <v>48</v>
      </c>
      <c r="AF770">
        <f>IF(E$22="","",E$22)</f>
        <v>9</v>
      </c>
      <c r="AG770">
        <f>IF(F$22="","",F$22)</f>
        <v>9</v>
      </c>
      <c r="AH770">
        <f>IF(G$22="","",G$22)</f>
        <v>0.18</v>
      </c>
      <c r="AI770">
        <f>IF(H$22="","",H$22)</f>
        <v>0.18</v>
      </c>
      <c r="AJ770">
        <f>IF(I$22="","",I$22)</f>
        <v>1.7999999999999998</v>
      </c>
      <c r="AK770">
        <f>IF(J$22="","",J$22)</f>
        <v>1.7999999999999998</v>
      </c>
      <c r="AL770">
        <f>IF(K$22="","",K$22)</f>
        <v>0.09</v>
      </c>
      <c r="AM770">
        <f>IF(L$22="","",L$22)</f>
        <v>0.18</v>
      </c>
      <c r="AN770">
        <f>IF(M$22="","",M$22)</f>
        <v>0.18</v>
      </c>
      <c r="AP770">
        <f>$B$16</f>
        <v>40</v>
      </c>
      <c r="AQ770">
        <f>$B$16</f>
        <v>40</v>
      </c>
      <c r="AR770">
        <f>$B$16</f>
        <v>40</v>
      </c>
      <c r="AS770">
        <f>$B$16</f>
        <v>40</v>
      </c>
      <c r="AT770">
        <f>$B$16</f>
        <v>40</v>
      </c>
      <c r="AU770">
        <f>$B$16</f>
        <v>40</v>
      </c>
      <c r="AV770">
        <f>$B$16</f>
        <v>40</v>
      </c>
      <c r="AW770">
        <f>$B$16</f>
        <v>40</v>
      </c>
      <c r="AX770">
        <f>$B$16</f>
        <v>40</v>
      </c>
      <c r="AY770">
        <f>$B$16</f>
        <v>40</v>
      </c>
      <c r="AZ770">
        <f>$B$16</f>
        <v>40</v>
      </c>
      <c r="BA770">
        <f>$B$16</f>
        <v>40</v>
      </c>
    </row>
    <row r="771">
      <c r="B771" t="str">
        <f>IF($A771="","",VLOOKUP($A771,DADOS!$F:$R,2,FALSE))</f>
        <v/>
      </c>
      <c r="C771" t="str">
        <f>IF($A771="","",VLOOKUP($A771,DADOS!$F:$R,3,FALSE))</f>
        <v/>
      </c>
      <c r="D771" t="str">
        <f>IF($A771="","",VLOOKUP($A771,DADOS!$F:$R,4,FALSE))</f>
        <v/>
      </c>
      <c r="E771" t="str">
        <f>IF($A771="","",VLOOKUP($A771,DADOS!$F:$R,5,FALSE))</f>
        <v/>
      </c>
      <c r="F771" t="str">
        <f>IF($A771="","",VLOOKUP($A771,DADOS!$F:$R,6,FALSE))</f>
        <v/>
      </c>
      <c r="G771" t="str">
        <f>IF($A771="","",VLOOKUP($A771,DADOS!$F:$R,7,FALSE))</f>
        <v/>
      </c>
      <c r="H771" t="str">
        <f>IF($A771="","",VLOOKUP($A771,DADOS!$F:$R,8,FALSE))</f>
        <v/>
      </c>
      <c r="I771" t="str">
        <f>IF($A771="","",VLOOKUP($A771,DADOS!$F:$R,9,FALSE))</f>
        <v/>
      </c>
      <c r="J771" t="str">
        <f>IF($A771="","",VLOOKUP($A771,DADOS!$F:$R,10,FALSE))</f>
        <v/>
      </c>
      <c r="K771" t="str">
        <f>IF($A771="","",VLOOKUP($A771,DADOS!$F:$R,11,FALSE))</f>
        <v/>
      </c>
      <c r="L771" t="str">
        <f>IF($A771="","",VLOOKUP($A771,DADOS!$F:$R,12,FALSE))</f>
        <v/>
      </c>
      <c r="M771" t="str">
        <f>IF($A771="","",VLOOKUP($A771,DADOS!$F:$R,13,FALSE))</f>
        <v/>
      </c>
      <c r="P771">
        <f>IF($B$23="","",$B$23)</f>
        <v>32</v>
      </c>
      <c r="Q771">
        <f>IF($C$23="","",$C$23)</f>
        <v>16</v>
      </c>
      <c r="R771">
        <f>IF($D$23="","",$D$23)</f>
        <v>32</v>
      </c>
      <c r="S771">
        <f>IF(E$23="","",E$23)</f>
        <v>6</v>
      </c>
      <c r="T771">
        <f>IF(F$23="","",F$23)</f>
        <v>6</v>
      </c>
      <c r="U771">
        <f>IF(G$23="","",G$23)</f>
        <v>0.12</v>
      </c>
      <c r="V771">
        <f>IF(H$23="","",H$23)</f>
        <v>0.12</v>
      </c>
      <c r="W771">
        <f>IF($B$23="","",$B$23)</f>
        <v>32</v>
      </c>
      <c r="X771">
        <f>IF($C$23="","",$C$23)</f>
        <v>16</v>
      </c>
      <c r="Y771">
        <f>IF($D$23="","",$D$23)</f>
        <v>32</v>
      </c>
      <c r="Z771">
        <f>IF(L$23="","",L$23)</f>
        <v>0.12</v>
      </c>
      <c r="AA771">
        <f>IF(M$23="","",M$23)</f>
        <v>0.12</v>
      </c>
      <c r="AC771">
        <f>IF(B$22="","",B$22)</f>
        <v>48</v>
      </c>
      <c r="AD771">
        <f>IF(C$22="","",C$22)</f>
        <v>24</v>
      </c>
      <c r="AE771">
        <f>IF(D$22="","",D$22)</f>
        <v>48</v>
      </c>
      <c r="AF771">
        <f>IF(E$22="","",E$22)</f>
        <v>9</v>
      </c>
      <c r="AG771">
        <f>IF(F$22="","",F$22)</f>
        <v>9</v>
      </c>
      <c r="AH771">
        <f>IF(G$22="","",G$22)</f>
        <v>0.18</v>
      </c>
      <c r="AI771">
        <f>IF(H$22="","",H$22)</f>
        <v>0.18</v>
      </c>
      <c r="AJ771">
        <f>IF(I$22="","",I$22)</f>
        <v>1.7999999999999998</v>
      </c>
      <c r="AK771">
        <f>IF(J$22="","",J$22)</f>
        <v>1.7999999999999998</v>
      </c>
      <c r="AL771">
        <f>IF(K$22="","",K$22)</f>
        <v>0.09</v>
      </c>
      <c r="AM771">
        <f>IF(L$22="","",L$22)</f>
        <v>0.18</v>
      </c>
      <c r="AN771">
        <f>IF(M$22="","",M$22)</f>
        <v>0.18</v>
      </c>
      <c r="AP771">
        <f>$B$16</f>
        <v>40</v>
      </c>
      <c r="AQ771">
        <f>$B$16</f>
        <v>40</v>
      </c>
      <c r="AR771">
        <f>$B$16</f>
        <v>40</v>
      </c>
      <c r="AS771">
        <f>$B$16</f>
        <v>40</v>
      </c>
      <c r="AT771">
        <f>$B$16</f>
        <v>40</v>
      </c>
      <c r="AU771">
        <f>$B$16</f>
        <v>40</v>
      </c>
      <c r="AV771">
        <f>$B$16</f>
        <v>40</v>
      </c>
      <c r="AW771">
        <f>$B$16</f>
        <v>40</v>
      </c>
      <c r="AX771">
        <f>$B$16</f>
        <v>40</v>
      </c>
      <c r="AY771">
        <f>$B$16</f>
        <v>40</v>
      </c>
      <c r="AZ771">
        <f>$B$16</f>
        <v>40</v>
      </c>
      <c r="BA771">
        <f>$B$16</f>
        <v>40</v>
      </c>
    </row>
    <row r="772">
      <c r="B772" t="str">
        <f>IF($A772="","",VLOOKUP($A772,DADOS!$F:$R,2,FALSE))</f>
        <v/>
      </c>
      <c r="C772" t="str">
        <f>IF($A772="","",VLOOKUP($A772,DADOS!$F:$R,3,FALSE))</f>
        <v/>
      </c>
      <c r="D772" t="str">
        <f>IF($A772="","",VLOOKUP($A772,DADOS!$F:$R,4,FALSE))</f>
        <v/>
      </c>
      <c r="E772" t="str">
        <f>IF($A772="","",VLOOKUP($A772,DADOS!$F:$R,5,FALSE))</f>
        <v/>
      </c>
      <c r="F772" t="str">
        <f>IF($A772="","",VLOOKUP($A772,DADOS!$F:$R,6,FALSE))</f>
        <v/>
      </c>
      <c r="G772" t="str">
        <f>IF($A772="","",VLOOKUP($A772,DADOS!$F:$R,7,FALSE))</f>
        <v/>
      </c>
      <c r="H772" t="str">
        <f>IF($A772="","",VLOOKUP($A772,DADOS!$F:$R,8,FALSE))</f>
        <v/>
      </c>
      <c r="I772" t="str">
        <f>IF($A772="","",VLOOKUP($A772,DADOS!$F:$R,9,FALSE))</f>
        <v/>
      </c>
      <c r="J772" t="str">
        <f>IF($A772="","",VLOOKUP($A772,DADOS!$F:$R,10,FALSE))</f>
        <v/>
      </c>
      <c r="K772" t="str">
        <f>IF($A772="","",VLOOKUP($A772,DADOS!$F:$R,11,FALSE))</f>
        <v/>
      </c>
      <c r="L772" t="str">
        <f>IF($A772="","",VLOOKUP($A772,DADOS!$F:$R,12,FALSE))</f>
        <v/>
      </c>
      <c r="M772" t="str">
        <f>IF($A772="","",VLOOKUP($A772,DADOS!$F:$R,13,FALSE))</f>
        <v/>
      </c>
      <c r="P772">
        <f>IF($B$23="","",$B$23)</f>
        <v>32</v>
      </c>
      <c r="Q772">
        <f>IF($C$23="","",$C$23)</f>
        <v>16</v>
      </c>
      <c r="R772">
        <f>IF($D$23="","",$D$23)</f>
        <v>32</v>
      </c>
      <c r="S772">
        <f>IF(E$23="","",E$23)</f>
        <v>6</v>
      </c>
      <c r="T772">
        <f>IF(F$23="","",F$23)</f>
        <v>6</v>
      </c>
      <c r="U772">
        <f>IF(G$23="","",G$23)</f>
        <v>0.12</v>
      </c>
      <c r="V772">
        <f>IF(H$23="","",H$23)</f>
        <v>0.12</v>
      </c>
      <c r="W772">
        <f>IF($B$23="","",$B$23)</f>
        <v>32</v>
      </c>
      <c r="X772">
        <f>IF($C$23="","",$C$23)</f>
        <v>16</v>
      </c>
      <c r="Y772">
        <f>IF($D$23="","",$D$23)</f>
        <v>32</v>
      </c>
      <c r="Z772">
        <f>IF(L$23="","",L$23)</f>
        <v>0.12</v>
      </c>
      <c r="AA772">
        <f>IF(M$23="","",M$23)</f>
        <v>0.12</v>
      </c>
      <c r="AC772">
        <f>IF(B$22="","",B$22)</f>
        <v>48</v>
      </c>
      <c r="AD772">
        <f>IF(C$22="","",C$22)</f>
        <v>24</v>
      </c>
      <c r="AE772">
        <f>IF(D$22="","",D$22)</f>
        <v>48</v>
      </c>
      <c r="AF772">
        <f>IF(E$22="","",E$22)</f>
        <v>9</v>
      </c>
      <c r="AG772">
        <f>IF(F$22="","",F$22)</f>
        <v>9</v>
      </c>
      <c r="AH772">
        <f>IF(G$22="","",G$22)</f>
        <v>0.18</v>
      </c>
      <c r="AI772">
        <f>IF(H$22="","",H$22)</f>
        <v>0.18</v>
      </c>
      <c r="AJ772">
        <f>IF(I$22="","",I$22)</f>
        <v>1.7999999999999998</v>
      </c>
      <c r="AK772">
        <f>IF(J$22="","",J$22)</f>
        <v>1.7999999999999998</v>
      </c>
      <c r="AL772">
        <f>IF(K$22="","",K$22)</f>
        <v>0.09</v>
      </c>
      <c r="AM772">
        <f>IF(L$22="","",L$22)</f>
        <v>0.18</v>
      </c>
      <c r="AN772">
        <f>IF(M$22="","",M$22)</f>
        <v>0.18</v>
      </c>
      <c r="AP772">
        <f>$B$16</f>
        <v>40</v>
      </c>
      <c r="AQ772">
        <f>$B$16</f>
        <v>40</v>
      </c>
      <c r="AR772">
        <f>$B$16</f>
        <v>40</v>
      </c>
      <c r="AS772">
        <f>$B$16</f>
        <v>40</v>
      </c>
      <c r="AT772">
        <f>$B$16</f>
        <v>40</v>
      </c>
      <c r="AU772">
        <f>$B$16</f>
        <v>40</v>
      </c>
      <c r="AV772">
        <f>$B$16</f>
        <v>40</v>
      </c>
      <c r="AW772">
        <f>$B$16</f>
        <v>40</v>
      </c>
      <c r="AX772">
        <f>$B$16</f>
        <v>40</v>
      </c>
      <c r="AY772">
        <f>$B$16</f>
        <v>40</v>
      </c>
      <c r="AZ772">
        <f>$B$16</f>
        <v>40</v>
      </c>
      <c r="BA772">
        <f>$B$16</f>
        <v>40</v>
      </c>
    </row>
    <row r="773">
      <c r="B773" t="str">
        <f>IF($A773="","",VLOOKUP($A773,DADOS!$F:$R,2,FALSE))</f>
        <v/>
      </c>
      <c r="C773" t="str">
        <f>IF($A773="","",VLOOKUP($A773,DADOS!$F:$R,3,FALSE))</f>
        <v/>
      </c>
      <c r="D773" t="str">
        <f>IF($A773="","",VLOOKUP($A773,DADOS!$F:$R,4,FALSE))</f>
        <v/>
      </c>
      <c r="E773" t="str">
        <f>IF($A773="","",VLOOKUP($A773,DADOS!$F:$R,5,FALSE))</f>
        <v/>
      </c>
      <c r="F773" t="str">
        <f>IF($A773="","",VLOOKUP($A773,DADOS!$F:$R,6,FALSE))</f>
        <v/>
      </c>
      <c r="G773" t="str">
        <f>IF($A773="","",VLOOKUP($A773,DADOS!$F:$R,7,FALSE))</f>
        <v/>
      </c>
      <c r="H773" t="str">
        <f>IF($A773="","",VLOOKUP($A773,DADOS!$F:$R,8,FALSE))</f>
        <v/>
      </c>
      <c r="I773" t="str">
        <f>IF($A773="","",VLOOKUP($A773,DADOS!$F:$R,9,FALSE))</f>
        <v/>
      </c>
      <c r="J773" t="str">
        <f>IF($A773="","",VLOOKUP($A773,DADOS!$F:$R,10,FALSE))</f>
        <v/>
      </c>
      <c r="K773" t="str">
        <f>IF($A773="","",VLOOKUP($A773,DADOS!$F:$R,11,FALSE))</f>
        <v/>
      </c>
      <c r="L773" t="str">
        <f>IF($A773="","",VLOOKUP($A773,DADOS!$F:$R,12,FALSE))</f>
        <v/>
      </c>
      <c r="M773" t="str">
        <f>IF($A773="","",VLOOKUP($A773,DADOS!$F:$R,13,FALSE))</f>
        <v/>
      </c>
      <c r="P773">
        <f>IF($B$23="","",$B$23)</f>
        <v>32</v>
      </c>
      <c r="Q773">
        <f>IF($C$23="","",$C$23)</f>
        <v>16</v>
      </c>
      <c r="R773">
        <f>IF($D$23="","",$D$23)</f>
        <v>32</v>
      </c>
      <c r="S773">
        <f>IF(E$23="","",E$23)</f>
        <v>6</v>
      </c>
      <c r="T773">
        <f>IF(F$23="","",F$23)</f>
        <v>6</v>
      </c>
      <c r="U773">
        <f>IF(G$23="","",G$23)</f>
        <v>0.12</v>
      </c>
      <c r="V773">
        <f>IF(H$23="","",H$23)</f>
        <v>0.12</v>
      </c>
      <c r="W773">
        <f>IF($B$23="","",$B$23)</f>
        <v>32</v>
      </c>
      <c r="X773">
        <f>IF($C$23="","",$C$23)</f>
        <v>16</v>
      </c>
      <c r="Y773">
        <f>IF($D$23="","",$D$23)</f>
        <v>32</v>
      </c>
      <c r="Z773">
        <f>IF(L$23="","",L$23)</f>
        <v>0.12</v>
      </c>
      <c r="AA773">
        <f>IF(M$23="","",M$23)</f>
        <v>0.12</v>
      </c>
      <c r="AC773">
        <f>IF(B$22="","",B$22)</f>
        <v>48</v>
      </c>
      <c r="AD773">
        <f>IF(C$22="","",C$22)</f>
        <v>24</v>
      </c>
      <c r="AE773">
        <f>IF(D$22="","",D$22)</f>
        <v>48</v>
      </c>
      <c r="AF773">
        <f>IF(E$22="","",E$22)</f>
        <v>9</v>
      </c>
      <c r="AG773">
        <f>IF(F$22="","",F$22)</f>
        <v>9</v>
      </c>
      <c r="AH773">
        <f>IF(G$22="","",G$22)</f>
        <v>0.18</v>
      </c>
      <c r="AI773">
        <f>IF(H$22="","",H$22)</f>
        <v>0.18</v>
      </c>
      <c r="AJ773">
        <f>IF(I$22="","",I$22)</f>
        <v>1.7999999999999998</v>
      </c>
      <c r="AK773">
        <f>IF(J$22="","",J$22)</f>
        <v>1.7999999999999998</v>
      </c>
      <c r="AL773">
        <f>IF(K$22="","",K$22)</f>
        <v>0.09</v>
      </c>
      <c r="AM773">
        <f>IF(L$22="","",L$22)</f>
        <v>0.18</v>
      </c>
      <c r="AN773">
        <f>IF(M$22="","",M$22)</f>
        <v>0.18</v>
      </c>
      <c r="AP773">
        <f>$B$16</f>
        <v>40</v>
      </c>
      <c r="AQ773">
        <f>$B$16</f>
        <v>40</v>
      </c>
      <c r="AR773">
        <f>$B$16</f>
        <v>40</v>
      </c>
      <c r="AS773">
        <f>$B$16</f>
        <v>40</v>
      </c>
      <c r="AT773">
        <f>$B$16</f>
        <v>40</v>
      </c>
      <c r="AU773">
        <f>$B$16</f>
        <v>40</v>
      </c>
      <c r="AV773">
        <f>$B$16</f>
        <v>40</v>
      </c>
      <c r="AW773">
        <f>$B$16</f>
        <v>40</v>
      </c>
      <c r="AX773">
        <f>$B$16</f>
        <v>40</v>
      </c>
      <c r="AY773">
        <f>$B$16</f>
        <v>40</v>
      </c>
      <c r="AZ773">
        <f>$B$16</f>
        <v>40</v>
      </c>
      <c r="BA773">
        <f>$B$16</f>
        <v>40</v>
      </c>
    </row>
    <row r="774">
      <c r="B774" t="str">
        <f>IF($A774="","",VLOOKUP($A774,DADOS!$F:$R,2,FALSE))</f>
        <v/>
      </c>
      <c r="C774" t="str">
        <f>IF($A774="","",VLOOKUP($A774,DADOS!$F:$R,3,FALSE))</f>
        <v/>
      </c>
      <c r="D774" t="str">
        <f>IF($A774="","",VLOOKUP($A774,DADOS!$F:$R,4,FALSE))</f>
        <v/>
      </c>
      <c r="E774" t="str">
        <f>IF($A774="","",VLOOKUP($A774,DADOS!$F:$R,5,FALSE))</f>
        <v/>
      </c>
      <c r="F774" t="str">
        <f>IF($A774="","",VLOOKUP($A774,DADOS!$F:$R,6,FALSE))</f>
        <v/>
      </c>
      <c r="G774" t="str">
        <f>IF($A774="","",VLOOKUP($A774,DADOS!$F:$R,7,FALSE))</f>
        <v/>
      </c>
      <c r="H774" t="str">
        <f>IF($A774="","",VLOOKUP($A774,DADOS!$F:$R,8,FALSE))</f>
        <v/>
      </c>
      <c r="I774" t="str">
        <f>IF($A774="","",VLOOKUP($A774,DADOS!$F:$R,9,FALSE))</f>
        <v/>
      </c>
      <c r="J774" t="str">
        <f>IF($A774="","",VLOOKUP($A774,DADOS!$F:$R,10,FALSE))</f>
        <v/>
      </c>
      <c r="K774" t="str">
        <f>IF($A774="","",VLOOKUP($A774,DADOS!$F:$R,11,FALSE))</f>
        <v/>
      </c>
      <c r="L774" t="str">
        <f>IF($A774="","",VLOOKUP($A774,DADOS!$F:$R,12,FALSE))</f>
        <v/>
      </c>
      <c r="M774" t="str">
        <f>IF($A774="","",VLOOKUP($A774,DADOS!$F:$R,13,FALSE))</f>
        <v/>
      </c>
      <c r="P774">
        <f>IF($B$23="","",$B$23)</f>
        <v>32</v>
      </c>
      <c r="Q774">
        <f>IF($C$23="","",$C$23)</f>
        <v>16</v>
      </c>
      <c r="R774">
        <f>IF($D$23="","",$D$23)</f>
        <v>32</v>
      </c>
      <c r="S774">
        <f>IF(E$23="","",E$23)</f>
        <v>6</v>
      </c>
      <c r="T774">
        <f>IF(F$23="","",F$23)</f>
        <v>6</v>
      </c>
      <c r="U774">
        <f>IF(G$23="","",G$23)</f>
        <v>0.12</v>
      </c>
      <c r="V774">
        <f>IF(H$23="","",H$23)</f>
        <v>0.12</v>
      </c>
      <c r="W774">
        <f>IF($B$23="","",$B$23)</f>
        <v>32</v>
      </c>
      <c r="X774">
        <f>IF($C$23="","",$C$23)</f>
        <v>16</v>
      </c>
      <c r="Y774">
        <f>IF($D$23="","",$D$23)</f>
        <v>32</v>
      </c>
      <c r="Z774">
        <f>IF(L$23="","",L$23)</f>
        <v>0.12</v>
      </c>
      <c r="AA774">
        <f>IF(M$23="","",M$23)</f>
        <v>0.12</v>
      </c>
      <c r="AC774">
        <f>IF(B$22="","",B$22)</f>
        <v>48</v>
      </c>
      <c r="AD774">
        <f>IF(C$22="","",C$22)</f>
        <v>24</v>
      </c>
      <c r="AE774">
        <f>IF(D$22="","",D$22)</f>
        <v>48</v>
      </c>
      <c r="AF774">
        <f>IF(E$22="","",E$22)</f>
        <v>9</v>
      </c>
      <c r="AG774">
        <f>IF(F$22="","",F$22)</f>
        <v>9</v>
      </c>
      <c r="AH774">
        <f>IF(G$22="","",G$22)</f>
        <v>0.18</v>
      </c>
      <c r="AI774">
        <f>IF(H$22="","",H$22)</f>
        <v>0.18</v>
      </c>
      <c r="AJ774">
        <f>IF(I$22="","",I$22)</f>
        <v>1.7999999999999998</v>
      </c>
      <c r="AK774">
        <f>IF(J$22="","",J$22)</f>
        <v>1.7999999999999998</v>
      </c>
      <c r="AL774">
        <f>IF(K$22="","",K$22)</f>
        <v>0.09</v>
      </c>
      <c r="AM774">
        <f>IF(L$22="","",L$22)</f>
        <v>0.18</v>
      </c>
      <c r="AN774">
        <f>IF(M$22="","",M$22)</f>
        <v>0.18</v>
      </c>
      <c r="AP774">
        <f>$B$16</f>
        <v>40</v>
      </c>
      <c r="AQ774">
        <f>$B$16</f>
        <v>40</v>
      </c>
      <c r="AR774">
        <f>$B$16</f>
        <v>40</v>
      </c>
      <c r="AS774">
        <f>$B$16</f>
        <v>40</v>
      </c>
      <c r="AT774">
        <f>$B$16</f>
        <v>40</v>
      </c>
      <c r="AU774">
        <f>$B$16</f>
        <v>40</v>
      </c>
      <c r="AV774">
        <f>$B$16</f>
        <v>40</v>
      </c>
      <c r="AW774">
        <f>$B$16</f>
        <v>40</v>
      </c>
      <c r="AX774">
        <f>$B$16</f>
        <v>40</v>
      </c>
      <c r="AY774">
        <f>$B$16</f>
        <v>40</v>
      </c>
      <c r="AZ774">
        <f>$B$16</f>
        <v>40</v>
      </c>
      <c r="BA774">
        <f>$B$16</f>
        <v>40</v>
      </c>
    </row>
    <row r="775">
      <c r="B775" t="str">
        <f>IF($A775="","",VLOOKUP($A775,DADOS!$F:$R,2,FALSE))</f>
        <v/>
      </c>
      <c r="C775" t="str">
        <f>IF($A775="","",VLOOKUP($A775,DADOS!$F:$R,3,FALSE))</f>
        <v/>
      </c>
      <c r="D775" t="str">
        <f>IF($A775="","",VLOOKUP($A775,DADOS!$F:$R,4,FALSE))</f>
        <v/>
      </c>
      <c r="E775" t="str">
        <f>IF($A775="","",VLOOKUP($A775,DADOS!$F:$R,5,FALSE))</f>
        <v/>
      </c>
      <c r="F775" t="str">
        <f>IF($A775="","",VLOOKUP($A775,DADOS!$F:$R,6,FALSE))</f>
        <v/>
      </c>
      <c r="G775" t="str">
        <f>IF($A775="","",VLOOKUP($A775,DADOS!$F:$R,7,FALSE))</f>
        <v/>
      </c>
      <c r="H775" t="str">
        <f>IF($A775="","",VLOOKUP($A775,DADOS!$F:$R,8,FALSE))</f>
        <v/>
      </c>
      <c r="I775" t="str">
        <f>IF($A775="","",VLOOKUP($A775,DADOS!$F:$R,9,FALSE))</f>
        <v/>
      </c>
      <c r="J775" t="str">
        <f>IF($A775="","",VLOOKUP($A775,DADOS!$F:$R,10,FALSE))</f>
        <v/>
      </c>
      <c r="K775" t="str">
        <f>IF($A775="","",VLOOKUP($A775,DADOS!$F:$R,11,FALSE))</f>
        <v/>
      </c>
      <c r="L775" t="str">
        <f>IF($A775="","",VLOOKUP($A775,DADOS!$F:$R,12,FALSE))</f>
        <v/>
      </c>
      <c r="M775" t="str">
        <f>IF($A775="","",VLOOKUP($A775,DADOS!$F:$R,13,FALSE))</f>
        <v/>
      </c>
      <c r="P775">
        <f>IF($B$23="","",$B$23)</f>
        <v>32</v>
      </c>
      <c r="Q775">
        <f>IF($C$23="","",$C$23)</f>
        <v>16</v>
      </c>
      <c r="R775">
        <f>IF($D$23="","",$D$23)</f>
        <v>32</v>
      </c>
      <c r="S775">
        <f>IF(E$23="","",E$23)</f>
        <v>6</v>
      </c>
      <c r="T775">
        <f>IF(F$23="","",F$23)</f>
        <v>6</v>
      </c>
      <c r="U775">
        <f>IF(G$23="","",G$23)</f>
        <v>0.12</v>
      </c>
      <c r="V775">
        <f>IF(H$23="","",H$23)</f>
        <v>0.12</v>
      </c>
      <c r="W775">
        <f>IF($B$23="","",$B$23)</f>
        <v>32</v>
      </c>
      <c r="X775">
        <f>IF($C$23="","",$C$23)</f>
        <v>16</v>
      </c>
      <c r="Y775">
        <f>IF($D$23="","",$D$23)</f>
        <v>32</v>
      </c>
      <c r="Z775">
        <f>IF(L$23="","",L$23)</f>
        <v>0.12</v>
      </c>
      <c r="AA775">
        <f>IF(M$23="","",M$23)</f>
        <v>0.12</v>
      </c>
      <c r="AC775">
        <f>IF(B$22="","",B$22)</f>
        <v>48</v>
      </c>
      <c r="AD775">
        <f>IF(C$22="","",C$22)</f>
        <v>24</v>
      </c>
      <c r="AE775">
        <f>IF(D$22="","",D$22)</f>
        <v>48</v>
      </c>
      <c r="AF775">
        <f>IF(E$22="","",E$22)</f>
        <v>9</v>
      </c>
      <c r="AG775">
        <f>IF(F$22="","",F$22)</f>
        <v>9</v>
      </c>
      <c r="AH775">
        <f>IF(G$22="","",G$22)</f>
        <v>0.18</v>
      </c>
      <c r="AI775">
        <f>IF(H$22="","",H$22)</f>
        <v>0.18</v>
      </c>
      <c r="AJ775">
        <f>IF(I$22="","",I$22)</f>
        <v>1.7999999999999998</v>
      </c>
      <c r="AK775">
        <f>IF(J$22="","",J$22)</f>
        <v>1.7999999999999998</v>
      </c>
      <c r="AL775">
        <f>IF(K$22="","",K$22)</f>
        <v>0.09</v>
      </c>
      <c r="AM775">
        <f>IF(L$22="","",L$22)</f>
        <v>0.18</v>
      </c>
      <c r="AN775">
        <f>IF(M$22="","",M$22)</f>
        <v>0.18</v>
      </c>
      <c r="AP775">
        <f>$B$16</f>
        <v>40</v>
      </c>
      <c r="AQ775">
        <f>$B$16</f>
        <v>40</v>
      </c>
      <c r="AR775">
        <f>$B$16</f>
        <v>40</v>
      </c>
      <c r="AS775">
        <f>$B$16</f>
        <v>40</v>
      </c>
      <c r="AT775">
        <f>$B$16</f>
        <v>40</v>
      </c>
      <c r="AU775">
        <f>$B$16</f>
        <v>40</v>
      </c>
      <c r="AV775">
        <f>$B$16</f>
        <v>40</v>
      </c>
      <c r="AW775">
        <f>$B$16</f>
        <v>40</v>
      </c>
      <c r="AX775">
        <f>$B$16</f>
        <v>40</v>
      </c>
      <c r="AY775">
        <f>$B$16</f>
        <v>40</v>
      </c>
      <c r="AZ775">
        <f>$B$16</f>
        <v>40</v>
      </c>
      <c r="BA775">
        <f>$B$16</f>
        <v>40</v>
      </c>
    </row>
    <row r="776">
      <c r="B776" t="str">
        <f>IF($A776="","",VLOOKUP($A776,DADOS!$F:$R,2,FALSE))</f>
        <v/>
      </c>
      <c r="C776" t="str">
        <f>IF($A776="","",VLOOKUP($A776,DADOS!$F:$R,3,FALSE))</f>
        <v/>
      </c>
      <c r="D776" t="str">
        <f>IF($A776="","",VLOOKUP($A776,DADOS!$F:$R,4,FALSE))</f>
        <v/>
      </c>
      <c r="E776" t="str">
        <f>IF($A776="","",VLOOKUP($A776,DADOS!$F:$R,5,FALSE))</f>
        <v/>
      </c>
      <c r="F776" t="str">
        <f>IF($A776="","",VLOOKUP($A776,DADOS!$F:$R,6,FALSE))</f>
        <v/>
      </c>
      <c r="G776" t="str">
        <f>IF($A776="","",VLOOKUP($A776,DADOS!$F:$R,7,FALSE))</f>
        <v/>
      </c>
      <c r="H776" t="str">
        <f>IF($A776="","",VLOOKUP($A776,DADOS!$F:$R,8,FALSE))</f>
        <v/>
      </c>
      <c r="I776" t="str">
        <f>IF($A776="","",VLOOKUP($A776,DADOS!$F:$R,9,FALSE))</f>
        <v/>
      </c>
      <c r="J776" t="str">
        <f>IF($A776="","",VLOOKUP($A776,DADOS!$F:$R,10,FALSE))</f>
        <v/>
      </c>
      <c r="K776" t="str">
        <f>IF($A776="","",VLOOKUP($A776,DADOS!$F:$R,11,FALSE))</f>
        <v/>
      </c>
      <c r="L776" t="str">
        <f>IF($A776="","",VLOOKUP($A776,DADOS!$F:$R,12,FALSE))</f>
        <v/>
      </c>
      <c r="M776" t="str">
        <f>IF($A776="","",VLOOKUP($A776,DADOS!$F:$R,13,FALSE))</f>
        <v/>
      </c>
      <c r="P776">
        <f>IF($B$23="","",$B$23)</f>
        <v>32</v>
      </c>
      <c r="Q776">
        <f>IF($C$23="","",$C$23)</f>
        <v>16</v>
      </c>
      <c r="R776">
        <f>IF($D$23="","",$D$23)</f>
        <v>32</v>
      </c>
      <c r="S776">
        <f>IF(E$23="","",E$23)</f>
        <v>6</v>
      </c>
      <c r="T776">
        <f>IF(F$23="","",F$23)</f>
        <v>6</v>
      </c>
      <c r="U776">
        <f>IF(G$23="","",G$23)</f>
        <v>0.12</v>
      </c>
      <c r="V776">
        <f>IF(H$23="","",H$23)</f>
        <v>0.12</v>
      </c>
      <c r="W776">
        <f>IF($B$23="","",$B$23)</f>
        <v>32</v>
      </c>
      <c r="X776">
        <f>IF($C$23="","",$C$23)</f>
        <v>16</v>
      </c>
      <c r="Y776">
        <f>IF($D$23="","",$D$23)</f>
        <v>32</v>
      </c>
      <c r="Z776">
        <f>IF(L$23="","",L$23)</f>
        <v>0.12</v>
      </c>
      <c r="AA776">
        <f>IF(M$23="","",M$23)</f>
        <v>0.12</v>
      </c>
      <c r="AC776">
        <f>IF(B$22="","",B$22)</f>
        <v>48</v>
      </c>
      <c r="AD776">
        <f>IF(C$22="","",C$22)</f>
        <v>24</v>
      </c>
      <c r="AE776">
        <f>IF(D$22="","",D$22)</f>
        <v>48</v>
      </c>
      <c r="AF776">
        <f>IF(E$22="","",E$22)</f>
        <v>9</v>
      </c>
      <c r="AG776">
        <f>IF(F$22="","",F$22)</f>
        <v>9</v>
      </c>
      <c r="AH776">
        <f>IF(G$22="","",G$22)</f>
        <v>0.18</v>
      </c>
      <c r="AI776">
        <f>IF(H$22="","",H$22)</f>
        <v>0.18</v>
      </c>
      <c r="AJ776">
        <f>IF(I$22="","",I$22)</f>
        <v>1.7999999999999998</v>
      </c>
      <c r="AK776">
        <f>IF(J$22="","",J$22)</f>
        <v>1.7999999999999998</v>
      </c>
      <c r="AL776">
        <f>IF(K$22="","",K$22)</f>
        <v>0.09</v>
      </c>
      <c r="AM776">
        <f>IF(L$22="","",L$22)</f>
        <v>0.18</v>
      </c>
      <c r="AN776">
        <f>IF(M$22="","",M$22)</f>
        <v>0.18</v>
      </c>
      <c r="AP776">
        <f>$B$16</f>
        <v>40</v>
      </c>
      <c r="AQ776">
        <f>$B$16</f>
        <v>40</v>
      </c>
      <c r="AR776">
        <f>$B$16</f>
        <v>40</v>
      </c>
      <c r="AS776">
        <f>$B$16</f>
        <v>40</v>
      </c>
      <c r="AT776">
        <f>$B$16</f>
        <v>40</v>
      </c>
      <c r="AU776">
        <f>$B$16</f>
        <v>40</v>
      </c>
      <c r="AV776">
        <f>$B$16</f>
        <v>40</v>
      </c>
      <c r="AW776">
        <f>$B$16</f>
        <v>40</v>
      </c>
      <c r="AX776">
        <f>$B$16</f>
        <v>40</v>
      </c>
      <c r="AY776">
        <f>$B$16</f>
        <v>40</v>
      </c>
      <c r="AZ776">
        <f>$B$16</f>
        <v>40</v>
      </c>
      <c r="BA776">
        <f>$B$16</f>
        <v>40</v>
      </c>
    </row>
    <row r="777">
      <c r="B777" t="str">
        <f>IF($A777="","",VLOOKUP($A777,DADOS!$F:$R,2,FALSE))</f>
        <v/>
      </c>
      <c r="C777" t="str">
        <f>IF($A777="","",VLOOKUP($A777,DADOS!$F:$R,3,FALSE))</f>
        <v/>
      </c>
      <c r="D777" t="str">
        <f>IF($A777="","",VLOOKUP($A777,DADOS!$F:$R,4,FALSE))</f>
        <v/>
      </c>
      <c r="E777" t="str">
        <f>IF($A777="","",VLOOKUP($A777,DADOS!$F:$R,5,FALSE))</f>
        <v/>
      </c>
      <c r="F777" t="str">
        <f>IF($A777="","",VLOOKUP($A777,DADOS!$F:$R,6,FALSE))</f>
        <v/>
      </c>
      <c r="G777" t="str">
        <f>IF($A777="","",VLOOKUP($A777,DADOS!$F:$R,7,FALSE))</f>
        <v/>
      </c>
      <c r="H777" t="str">
        <f>IF($A777="","",VLOOKUP($A777,DADOS!$F:$R,8,FALSE))</f>
        <v/>
      </c>
      <c r="I777" t="str">
        <f>IF($A777="","",VLOOKUP($A777,DADOS!$F:$R,9,FALSE))</f>
        <v/>
      </c>
      <c r="J777" t="str">
        <f>IF($A777="","",VLOOKUP($A777,DADOS!$F:$R,10,FALSE))</f>
        <v/>
      </c>
      <c r="K777" t="str">
        <f>IF($A777="","",VLOOKUP($A777,DADOS!$F:$R,11,FALSE))</f>
        <v/>
      </c>
      <c r="L777" t="str">
        <f>IF($A777="","",VLOOKUP($A777,DADOS!$F:$R,12,FALSE))</f>
        <v/>
      </c>
      <c r="M777" t="str">
        <f>IF($A777="","",VLOOKUP($A777,DADOS!$F:$R,13,FALSE))</f>
        <v/>
      </c>
      <c r="P777">
        <f>IF($B$23="","",$B$23)</f>
        <v>32</v>
      </c>
      <c r="Q777">
        <f>IF($C$23="","",$C$23)</f>
        <v>16</v>
      </c>
      <c r="R777">
        <f>IF($D$23="","",$D$23)</f>
        <v>32</v>
      </c>
      <c r="S777">
        <f>IF(E$23="","",E$23)</f>
        <v>6</v>
      </c>
      <c r="T777">
        <f>IF(F$23="","",F$23)</f>
        <v>6</v>
      </c>
      <c r="U777">
        <f>IF(G$23="","",G$23)</f>
        <v>0.12</v>
      </c>
      <c r="V777">
        <f>IF(H$23="","",H$23)</f>
        <v>0.12</v>
      </c>
      <c r="W777">
        <f>IF($B$23="","",$B$23)</f>
        <v>32</v>
      </c>
      <c r="X777">
        <f>IF($C$23="","",$C$23)</f>
        <v>16</v>
      </c>
      <c r="Y777">
        <f>IF($D$23="","",$D$23)</f>
        <v>32</v>
      </c>
      <c r="Z777">
        <f>IF(L$23="","",L$23)</f>
        <v>0.12</v>
      </c>
      <c r="AA777">
        <f>IF(M$23="","",M$23)</f>
        <v>0.12</v>
      </c>
      <c r="AC777">
        <f>IF(B$22="","",B$22)</f>
        <v>48</v>
      </c>
      <c r="AD777">
        <f>IF(C$22="","",C$22)</f>
        <v>24</v>
      </c>
      <c r="AE777">
        <f>IF(D$22="","",D$22)</f>
        <v>48</v>
      </c>
      <c r="AF777">
        <f>IF(E$22="","",E$22)</f>
        <v>9</v>
      </c>
      <c r="AG777">
        <f>IF(F$22="","",F$22)</f>
        <v>9</v>
      </c>
      <c r="AH777">
        <f>IF(G$22="","",G$22)</f>
        <v>0.18</v>
      </c>
      <c r="AI777">
        <f>IF(H$22="","",H$22)</f>
        <v>0.18</v>
      </c>
      <c r="AJ777">
        <f>IF(I$22="","",I$22)</f>
        <v>1.7999999999999998</v>
      </c>
      <c r="AK777">
        <f>IF(J$22="","",J$22)</f>
        <v>1.7999999999999998</v>
      </c>
      <c r="AL777">
        <f>IF(K$22="","",K$22)</f>
        <v>0.09</v>
      </c>
      <c r="AM777">
        <f>IF(L$22="","",L$22)</f>
        <v>0.18</v>
      </c>
      <c r="AN777">
        <f>IF(M$22="","",M$22)</f>
        <v>0.18</v>
      </c>
      <c r="AP777">
        <f>$B$16</f>
        <v>40</v>
      </c>
      <c r="AQ777">
        <f>$B$16</f>
        <v>40</v>
      </c>
      <c r="AR777">
        <f>$B$16</f>
        <v>40</v>
      </c>
      <c r="AS777">
        <f>$B$16</f>
        <v>40</v>
      </c>
      <c r="AT777">
        <f>$B$16</f>
        <v>40</v>
      </c>
      <c r="AU777">
        <f>$B$16</f>
        <v>40</v>
      </c>
      <c r="AV777">
        <f>$B$16</f>
        <v>40</v>
      </c>
      <c r="AW777">
        <f>$B$16</f>
        <v>40</v>
      </c>
      <c r="AX777">
        <f>$B$16</f>
        <v>40</v>
      </c>
      <c r="AY777">
        <f>$B$16</f>
        <v>40</v>
      </c>
      <c r="AZ777">
        <f>$B$16</f>
        <v>40</v>
      </c>
      <c r="BA777">
        <f>$B$16</f>
        <v>40</v>
      </c>
    </row>
    <row r="778">
      <c r="B778" t="str">
        <f>IF($A778="","",VLOOKUP($A778,DADOS!$F:$R,2,FALSE))</f>
        <v/>
      </c>
      <c r="C778" t="str">
        <f>IF($A778="","",VLOOKUP($A778,DADOS!$F:$R,3,FALSE))</f>
        <v/>
      </c>
      <c r="D778" t="str">
        <f>IF($A778="","",VLOOKUP($A778,DADOS!$F:$R,4,FALSE))</f>
        <v/>
      </c>
      <c r="E778" t="str">
        <f>IF($A778="","",VLOOKUP($A778,DADOS!$F:$R,5,FALSE))</f>
        <v/>
      </c>
      <c r="F778" t="str">
        <f>IF($A778="","",VLOOKUP($A778,DADOS!$F:$R,6,FALSE))</f>
        <v/>
      </c>
      <c r="G778" t="str">
        <f>IF($A778="","",VLOOKUP($A778,DADOS!$F:$R,7,FALSE))</f>
        <v/>
      </c>
      <c r="H778" t="str">
        <f>IF($A778="","",VLOOKUP($A778,DADOS!$F:$R,8,FALSE))</f>
        <v/>
      </c>
      <c r="I778" t="str">
        <f>IF($A778="","",VLOOKUP($A778,DADOS!$F:$R,9,FALSE))</f>
        <v/>
      </c>
      <c r="J778" t="str">
        <f>IF($A778="","",VLOOKUP($A778,DADOS!$F:$R,10,FALSE))</f>
        <v/>
      </c>
      <c r="K778" t="str">
        <f>IF($A778="","",VLOOKUP($A778,DADOS!$F:$R,11,FALSE))</f>
        <v/>
      </c>
      <c r="L778" t="str">
        <f>IF($A778="","",VLOOKUP($A778,DADOS!$F:$R,12,FALSE))</f>
        <v/>
      </c>
      <c r="M778" t="str">
        <f>IF($A778="","",VLOOKUP($A778,DADOS!$F:$R,13,FALSE))</f>
        <v/>
      </c>
      <c r="P778">
        <f>IF($B$23="","",$B$23)</f>
        <v>32</v>
      </c>
      <c r="Q778">
        <f>IF($C$23="","",$C$23)</f>
        <v>16</v>
      </c>
      <c r="R778">
        <f>IF($D$23="","",$D$23)</f>
        <v>32</v>
      </c>
      <c r="S778">
        <f>IF(E$23="","",E$23)</f>
        <v>6</v>
      </c>
      <c r="T778">
        <f>IF(F$23="","",F$23)</f>
        <v>6</v>
      </c>
      <c r="U778">
        <f>IF(G$23="","",G$23)</f>
        <v>0.12</v>
      </c>
      <c r="V778">
        <f>IF(H$23="","",H$23)</f>
        <v>0.12</v>
      </c>
      <c r="W778">
        <f>IF($B$23="","",$B$23)</f>
        <v>32</v>
      </c>
      <c r="X778">
        <f>IF($C$23="","",$C$23)</f>
        <v>16</v>
      </c>
      <c r="Y778">
        <f>IF($D$23="","",$D$23)</f>
        <v>32</v>
      </c>
      <c r="Z778">
        <f>IF(L$23="","",L$23)</f>
        <v>0.12</v>
      </c>
      <c r="AA778">
        <f>IF(M$23="","",M$23)</f>
        <v>0.12</v>
      </c>
      <c r="AC778">
        <f>IF(B$22="","",B$22)</f>
        <v>48</v>
      </c>
      <c r="AD778">
        <f>IF(C$22="","",C$22)</f>
        <v>24</v>
      </c>
      <c r="AE778">
        <f>IF(D$22="","",D$22)</f>
        <v>48</v>
      </c>
      <c r="AF778">
        <f>IF(E$22="","",E$22)</f>
        <v>9</v>
      </c>
      <c r="AG778">
        <f>IF(F$22="","",F$22)</f>
        <v>9</v>
      </c>
      <c r="AH778">
        <f>IF(G$22="","",G$22)</f>
        <v>0.18</v>
      </c>
      <c r="AI778">
        <f>IF(H$22="","",H$22)</f>
        <v>0.18</v>
      </c>
      <c r="AJ778">
        <f>IF(I$22="","",I$22)</f>
        <v>1.7999999999999998</v>
      </c>
      <c r="AK778">
        <f>IF(J$22="","",J$22)</f>
        <v>1.7999999999999998</v>
      </c>
      <c r="AL778">
        <f>IF(K$22="","",K$22)</f>
        <v>0.09</v>
      </c>
      <c r="AM778">
        <f>IF(L$22="","",L$22)</f>
        <v>0.18</v>
      </c>
      <c r="AN778">
        <f>IF(M$22="","",M$22)</f>
        <v>0.18</v>
      </c>
      <c r="AP778">
        <f>$B$16</f>
        <v>40</v>
      </c>
      <c r="AQ778">
        <f>$B$16</f>
        <v>40</v>
      </c>
      <c r="AR778">
        <f>$B$16</f>
        <v>40</v>
      </c>
      <c r="AS778">
        <f>$B$16</f>
        <v>40</v>
      </c>
      <c r="AT778">
        <f>$B$16</f>
        <v>40</v>
      </c>
      <c r="AU778">
        <f>$B$16</f>
        <v>40</v>
      </c>
      <c r="AV778">
        <f>$B$16</f>
        <v>40</v>
      </c>
      <c r="AW778">
        <f>$B$16</f>
        <v>40</v>
      </c>
      <c r="AX778">
        <f>$B$16</f>
        <v>40</v>
      </c>
      <c r="AY778">
        <f>$B$16</f>
        <v>40</v>
      </c>
      <c r="AZ778">
        <f>$B$16</f>
        <v>40</v>
      </c>
      <c r="BA778">
        <f>$B$16</f>
        <v>40</v>
      </c>
    </row>
    <row r="779">
      <c r="B779" t="str">
        <f>IF($A779="","",VLOOKUP($A779,DADOS!$F:$R,2,FALSE))</f>
        <v/>
      </c>
      <c r="C779" t="str">
        <f>IF($A779="","",VLOOKUP($A779,DADOS!$F:$R,3,FALSE))</f>
        <v/>
      </c>
      <c r="D779" t="str">
        <f>IF($A779="","",VLOOKUP($A779,DADOS!$F:$R,4,FALSE))</f>
        <v/>
      </c>
      <c r="E779" t="str">
        <f>IF($A779="","",VLOOKUP($A779,DADOS!$F:$R,5,FALSE))</f>
        <v/>
      </c>
      <c r="F779" t="str">
        <f>IF($A779="","",VLOOKUP($A779,DADOS!$F:$R,6,FALSE))</f>
        <v/>
      </c>
      <c r="G779" t="str">
        <f>IF($A779="","",VLOOKUP($A779,DADOS!$F:$R,7,FALSE))</f>
        <v/>
      </c>
      <c r="H779" t="str">
        <f>IF($A779="","",VLOOKUP($A779,DADOS!$F:$R,8,FALSE))</f>
        <v/>
      </c>
      <c r="I779" t="str">
        <f>IF($A779="","",VLOOKUP($A779,DADOS!$F:$R,9,FALSE))</f>
        <v/>
      </c>
      <c r="J779" t="str">
        <f>IF($A779="","",VLOOKUP($A779,DADOS!$F:$R,10,FALSE))</f>
        <v/>
      </c>
      <c r="K779" t="str">
        <f>IF($A779="","",VLOOKUP($A779,DADOS!$F:$R,11,FALSE))</f>
        <v/>
      </c>
      <c r="L779" t="str">
        <f>IF($A779="","",VLOOKUP($A779,DADOS!$F:$R,12,FALSE))</f>
        <v/>
      </c>
      <c r="M779" t="str">
        <f>IF($A779="","",VLOOKUP($A779,DADOS!$F:$R,13,FALSE))</f>
        <v/>
      </c>
      <c r="P779">
        <f>IF($B$23="","",$B$23)</f>
        <v>32</v>
      </c>
      <c r="Q779">
        <f>IF($C$23="","",$C$23)</f>
        <v>16</v>
      </c>
      <c r="R779">
        <f>IF($D$23="","",$D$23)</f>
        <v>32</v>
      </c>
      <c r="S779">
        <f>IF(E$23="","",E$23)</f>
        <v>6</v>
      </c>
      <c r="T779">
        <f>IF(F$23="","",F$23)</f>
        <v>6</v>
      </c>
      <c r="U779">
        <f>IF(G$23="","",G$23)</f>
        <v>0.12</v>
      </c>
      <c r="V779">
        <f>IF(H$23="","",H$23)</f>
        <v>0.12</v>
      </c>
      <c r="W779">
        <f>IF($B$23="","",$B$23)</f>
        <v>32</v>
      </c>
      <c r="X779">
        <f>IF($C$23="","",$C$23)</f>
        <v>16</v>
      </c>
      <c r="Y779">
        <f>IF($D$23="","",$D$23)</f>
        <v>32</v>
      </c>
      <c r="Z779">
        <f>IF(L$23="","",L$23)</f>
        <v>0.12</v>
      </c>
      <c r="AA779">
        <f>IF(M$23="","",M$23)</f>
        <v>0.12</v>
      </c>
      <c r="AC779">
        <f>IF(B$22="","",B$22)</f>
        <v>48</v>
      </c>
      <c r="AD779">
        <f>IF(C$22="","",C$22)</f>
        <v>24</v>
      </c>
      <c r="AE779">
        <f>IF(D$22="","",D$22)</f>
        <v>48</v>
      </c>
      <c r="AF779">
        <f>IF(E$22="","",E$22)</f>
        <v>9</v>
      </c>
      <c r="AG779">
        <f>IF(F$22="","",F$22)</f>
        <v>9</v>
      </c>
      <c r="AH779">
        <f>IF(G$22="","",G$22)</f>
        <v>0.18</v>
      </c>
      <c r="AI779">
        <f>IF(H$22="","",H$22)</f>
        <v>0.18</v>
      </c>
      <c r="AJ779">
        <f>IF(I$22="","",I$22)</f>
        <v>1.7999999999999998</v>
      </c>
      <c r="AK779">
        <f>IF(J$22="","",J$22)</f>
        <v>1.7999999999999998</v>
      </c>
      <c r="AL779">
        <f>IF(K$22="","",K$22)</f>
        <v>0.09</v>
      </c>
      <c r="AM779">
        <f>IF(L$22="","",L$22)</f>
        <v>0.18</v>
      </c>
      <c r="AN779">
        <f>IF(M$22="","",M$22)</f>
        <v>0.18</v>
      </c>
      <c r="AP779">
        <f>$B$16</f>
        <v>40</v>
      </c>
      <c r="AQ779">
        <f>$B$16</f>
        <v>40</v>
      </c>
      <c r="AR779">
        <f>$B$16</f>
        <v>40</v>
      </c>
      <c r="AS779">
        <f>$B$16</f>
        <v>40</v>
      </c>
      <c r="AT779">
        <f>$B$16</f>
        <v>40</v>
      </c>
      <c r="AU779">
        <f>$B$16</f>
        <v>40</v>
      </c>
      <c r="AV779">
        <f>$B$16</f>
        <v>40</v>
      </c>
      <c r="AW779">
        <f>$B$16</f>
        <v>40</v>
      </c>
      <c r="AX779">
        <f>$B$16</f>
        <v>40</v>
      </c>
      <c r="AY779">
        <f>$B$16</f>
        <v>40</v>
      </c>
      <c r="AZ779">
        <f>$B$16</f>
        <v>40</v>
      </c>
      <c r="BA779">
        <f>$B$16</f>
        <v>40</v>
      </c>
    </row>
    <row r="780">
      <c r="B780" t="str">
        <f>IF($A780="","",VLOOKUP($A780,DADOS!$F:$R,2,FALSE))</f>
        <v/>
      </c>
      <c r="C780" t="str">
        <f>IF($A780="","",VLOOKUP($A780,DADOS!$F:$R,3,FALSE))</f>
        <v/>
      </c>
      <c r="D780" t="str">
        <f>IF($A780="","",VLOOKUP($A780,DADOS!$F:$R,4,FALSE))</f>
        <v/>
      </c>
      <c r="E780" t="str">
        <f>IF($A780="","",VLOOKUP($A780,DADOS!$F:$R,5,FALSE))</f>
        <v/>
      </c>
      <c r="F780" t="str">
        <f>IF($A780="","",VLOOKUP($A780,DADOS!$F:$R,6,FALSE))</f>
        <v/>
      </c>
      <c r="G780" t="str">
        <f>IF($A780="","",VLOOKUP($A780,DADOS!$F:$R,7,FALSE))</f>
        <v/>
      </c>
      <c r="H780" t="str">
        <f>IF($A780="","",VLOOKUP($A780,DADOS!$F:$R,8,FALSE))</f>
        <v/>
      </c>
      <c r="I780" t="str">
        <f>IF($A780="","",VLOOKUP($A780,DADOS!$F:$R,9,FALSE))</f>
        <v/>
      </c>
      <c r="J780" t="str">
        <f>IF($A780="","",VLOOKUP($A780,DADOS!$F:$R,10,FALSE))</f>
        <v/>
      </c>
      <c r="K780" t="str">
        <f>IF($A780="","",VLOOKUP($A780,DADOS!$F:$R,11,FALSE))</f>
        <v/>
      </c>
      <c r="L780" t="str">
        <f>IF($A780="","",VLOOKUP($A780,DADOS!$F:$R,12,FALSE))</f>
        <v/>
      </c>
      <c r="M780" t="str">
        <f>IF($A780="","",VLOOKUP($A780,DADOS!$F:$R,13,FALSE))</f>
        <v/>
      </c>
      <c r="P780">
        <f>IF($B$23="","",$B$23)</f>
        <v>32</v>
      </c>
      <c r="Q780">
        <f>IF($C$23="","",$C$23)</f>
        <v>16</v>
      </c>
      <c r="R780">
        <f>IF($D$23="","",$D$23)</f>
        <v>32</v>
      </c>
      <c r="S780">
        <f>IF(E$23="","",E$23)</f>
        <v>6</v>
      </c>
      <c r="T780">
        <f>IF(F$23="","",F$23)</f>
        <v>6</v>
      </c>
      <c r="U780">
        <f>IF(G$23="","",G$23)</f>
        <v>0.12</v>
      </c>
      <c r="V780">
        <f>IF(H$23="","",H$23)</f>
        <v>0.12</v>
      </c>
      <c r="W780">
        <f>IF($B$23="","",$B$23)</f>
        <v>32</v>
      </c>
      <c r="X780">
        <f>IF($C$23="","",$C$23)</f>
        <v>16</v>
      </c>
      <c r="Y780">
        <f>IF($D$23="","",$D$23)</f>
        <v>32</v>
      </c>
      <c r="Z780">
        <f>IF(L$23="","",L$23)</f>
        <v>0.12</v>
      </c>
      <c r="AA780">
        <f>IF(M$23="","",M$23)</f>
        <v>0.12</v>
      </c>
      <c r="AC780">
        <f>IF(B$22="","",B$22)</f>
        <v>48</v>
      </c>
      <c r="AD780">
        <f>IF(C$22="","",C$22)</f>
        <v>24</v>
      </c>
      <c r="AE780">
        <f>IF(D$22="","",D$22)</f>
        <v>48</v>
      </c>
      <c r="AF780">
        <f>IF(E$22="","",E$22)</f>
        <v>9</v>
      </c>
      <c r="AG780">
        <f>IF(F$22="","",F$22)</f>
        <v>9</v>
      </c>
      <c r="AH780">
        <f>IF(G$22="","",G$22)</f>
        <v>0.18</v>
      </c>
      <c r="AI780">
        <f>IF(H$22="","",H$22)</f>
        <v>0.18</v>
      </c>
      <c r="AJ780">
        <f>IF(I$22="","",I$22)</f>
        <v>1.7999999999999998</v>
      </c>
      <c r="AK780">
        <f>IF(J$22="","",J$22)</f>
        <v>1.7999999999999998</v>
      </c>
      <c r="AL780">
        <f>IF(K$22="","",K$22)</f>
        <v>0.09</v>
      </c>
      <c r="AM780">
        <f>IF(L$22="","",L$22)</f>
        <v>0.18</v>
      </c>
      <c r="AN780">
        <f>IF(M$22="","",M$22)</f>
        <v>0.18</v>
      </c>
      <c r="AP780">
        <f>$B$16</f>
        <v>40</v>
      </c>
      <c r="AQ780">
        <f>$B$16</f>
        <v>40</v>
      </c>
      <c r="AR780">
        <f>$B$16</f>
        <v>40</v>
      </c>
      <c r="AS780">
        <f>$B$16</f>
        <v>40</v>
      </c>
      <c r="AT780">
        <f>$B$16</f>
        <v>40</v>
      </c>
      <c r="AU780">
        <f>$B$16</f>
        <v>40</v>
      </c>
      <c r="AV780">
        <f>$B$16</f>
        <v>40</v>
      </c>
      <c r="AW780">
        <f>$B$16</f>
        <v>40</v>
      </c>
      <c r="AX780">
        <f>$B$16</f>
        <v>40</v>
      </c>
      <c r="AY780">
        <f>$B$16</f>
        <v>40</v>
      </c>
      <c r="AZ780">
        <f>$B$16</f>
        <v>40</v>
      </c>
      <c r="BA780">
        <f>$B$16</f>
        <v>40</v>
      </c>
    </row>
    <row r="781">
      <c r="B781" t="str">
        <f>IF($A781="","",VLOOKUP($A781,DADOS!$F:$R,2,FALSE))</f>
        <v/>
      </c>
      <c r="C781" t="str">
        <f>IF($A781="","",VLOOKUP($A781,DADOS!$F:$R,3,FALSE))</f>
        <v/>
      </c>
      <c r="D781" t="str">
        <f>IF($A781="","",VLOOKUP($A781,DADOS!$F:$R,4,FALSE))</f>
        <v/>
      </c>
      <c r="E781" t="str">
        <f>IF($A781="","",VLOOKUP($A781,DADOS!$F:$R,5,FALSE))</f>
        <v/>
      </c>
      <c r="F781" t="str">
        <f>IF($A781="","",VLOOKUP($A781,DADOS!$F:$R,6,FALSE))</f>
        <v/>
      </c>
      <c r="G781" t="str">
        <f>IF($A781="","",VLOOKUP($A781,DADOS!$F:$R,7,FALSE))</f>
        <v/>
      </c>
      <c r="H781" t="str">
        <f>IF($A781="","",VLOOKUP($A781,DADOS!$F:$R,8,FALSE))</f>
        <v/>
      </c>
      <c r="I781" t="str">
        <f>IF($A781="","",VLOOKUP($A781,DADOS!$F:$R,9,FALSE))</f>
        <v/>
      </c>
      <c r="J781" t="str">
        <f>IF($A781="","",VLOOKUP($A781,DADOS!$F:$R,10,FALSE))</f>
        <v/>
      </c>
      <c r="K781" t="str">
        <f>IF($A781="","",VLOOKUP($A781,DADOS!$F:$R,11,FALSE))</f>
        <v/>
      </c>
      <c r="L781" t="str">
        <f>IF($A781="","",VLOOKUP($A781,DADOS!$F:$R,12,FALSE))</f>
        <v/>
      </c>
      <c r="M781" t="str">
        <f>IF($A781="","",VLOOKUP($A781,DADOS!$F:$R,13,FALSE))</f>
        <v/>
      </c>
      <c r="P781">
        <f>IF($B$23="","",$B$23)</f>
        <v>32</v>
      </c>
      <c r="Q781">
        <f>IF($C$23="","",$C$23)</f>
        <v>16</v>
      </c>
      <c r="R781">
        <f>IF($D$23="","",$D$23)</f>
        <v>32</v>
      </c>
      <c r="S781">
        <f>IF(E$23="","",E$23)</f>
        <v>6</v>
      </c>
      <c r="T781">
        <f>IF(F$23="","",F$23)</f>
        <v>6</v>
      </c>
      <c r="U781">
        <f>IF(G$23="","",G$23)</f>
        <v>0.12</v>
      </c>
      <c r="V781">
        <f>IF(H$23="","",H$23)</f>
        <v>0.12</v>
      </c>
      <c r="W781">
        <f>IF($B$23="","",$B$23)</f>
        <v>32</v>
      </c>
      <c r="X781">
        <f>IF($C$23="","",$C$23)</f>
        <v>16</v>
      </c>
      <c r="Y781">
        <f>IF($D$23="","",$D$23)</f>
        <v>32</v>
      </c>
      <c r="Z781">
        <f>IF(L$23="","",L$23)</f>
        <v>0.12</v>
      </c>
      <c r="AA781">
        <f>IF(M$23="","",M$23)</f>
        <v>0.12</v>
      </c>
      <c r="AC781">
        <f>IF(B$22="","",B$22)</f>
        <v>48</v>
      </c>
      <c r="AD781">
        <f>IF(C$22="","",C$22)</f>
        <v>24</v>
      </c>
      <c r="AE781">
        <f>IF(D$22="","",D$22)</f>
        <v>48</v>
      </c>
      <c r="AF781">
        <f>IF(E$22="","",E$22)</f>
        <v>9</v>
      </c>
      <c r="AG781">
        <f>IF(F$22="","",F$22)</f>
        <v>9</v>
      </c>
      <c r="AH781">
        <f>IF(G$22="","",G$22)</f>
        <v>0.18</v>
      </c>
      <c r="AI781">
        <f>IF(H$22="","",H$22)</f>
        <v>0.18</v>
      </c>
      <c r="AJ781">
        <f>IF(I$22="","",I$22)</f>
        <v>1.7999999999999998</v>
      </c>
      <c r="AK781">
        <f>IF(J$22="","",J$22)</f>
        <v>1.7999999999999998</v>
      </c>
      <c r="AL781">
        <f>IF(K$22="","",K$22)</f>
        <v>0.09</v>
      </c>
      <c r="AM781">
        <f>IF(L$22="","",L$22)</f>
        <v>0.18</v>
      </c>
      <c r="AN781">
        <f>IF(M$22="","",M$22)</f>
        <v>0.18</v>
      </c>
      <c r="AP781">
        <f>$B$16</f>
        <v>40</v>
      </c>
      <c r="AQ781">
        <f>$B$16</f>
        <v>40</v>
      </c>
      <c r="AR781">
        <f>$B$16</f>
        <v>40</v>
      </c>
      <c r="AS781">
        <f>$B$16</f>
        <v>40</v>
      </c>
      <c r="AT781">
        <f>$B$16</f>
        <v>40</v>
      </c>
      <c r="AU781">
        <f>$B$16</f>
        <v>40</v>
      </c>
      <c r="AV781">
        <f>$B$16</f>
        <v>40</v>
      </c>
      <c r="AW781">
        <f>$B$16</f>
        <v>40</v>
      </c>
      <c r="AX781">
        <f>$B$16</f>
        <v>40</v>
      </c>
      <c r="AY781">
        <f>$B$16</f>
        <v>40</v>
      </c>
      <c r="AZ781">
        <f>$B$16</f>
        <v>40</v>
      </c>
      <c r="BA781">
        <f>$B$16</f>
        <v>40</v>
      </c>
    </row>
    <row r="782">
      <c r="B782" t="str">
        <f>IF($A782="","",VLOOKUP($A782,DADOS!$F:$R,2,FALSE))</f>
        <v/>
      </c>
      <c r="C782" t="str">
        <f>IF($A782="","",VLOOKUP($A782,DADOS!$F:$R,3,FALSE))</f>
        <v/>
      </c>
      <c r="D782" t="str">
        <f>IF($A782="","",VLOOKUP($A782,DADOS!$F:$R,4,FALSE))</f>
        <v/>
      </c>
      <c r="E782" t="str">
        <f>IF($A782="","",VLOOKUP($A782,DADOS!$F:$R,5,FALSE))</f>
        <v/>
      </c>
      <c r="F782" t="str">
        <f>IF($A782="","",VLOOKUP($A782,DADOS!$F:$R,6,FALSE))</f>
        <v/>
      </c>
      <c r="G782" t="str">
        <f>IF($A782="","",VLOOKUP($A782,DADOS!$F:$R,7,FALSE))</f>
        <v/>
      </c>
      <c r="H782" t="str">
        <f>IF($A782="","",VLOOKUP($A782,DADOS!$F:$R,8,FALSE))</f>
        <v/>
      </c>
      <c r="I782" t="str">
        <f>IF($A782="","",VLOOKUP($A782,DADOS!$F:$R,9,FALSE))</f>
        <v/>
      </c>
      <c r="J782" t="str">
        <f>IF($A782="","",VLOOKUP($A782,DADOS!$F:$R,10,FALSE))</f>
        <v/>
      </c>
      <c r="K782" t="str">
        <f>IF($A782="","",VLOOKUP($A782,DADOS!$F:$R,11,FALSE))</f>
        <v/>
      </c>
      <c r="L782" t="str">
        <f>IF($A782="","",VLOOKUP($A782,DADOS!$F:$R,12,FALSE))</f>
        <v/>
      </c>
      <c r="M782" t="str">
        <f>IF($A782="","",VLOOKUP($A782,DADOS!$F:$R,13,FALSE))</f>
        <v/>
      </c>
      <c r="P782">
        <f>IF($B$23="","",$B$23)</f>
        <v>32</v>
      </c>
      <c r="Q782">
        <f>IF($C$23="","",$C$23)</f>
        <v>16</v>
      </c>
      <c r="R782">
        <f>IF($D$23="","",$D$23)</f>
        <v>32</v>
      </c>
      <c r="S782">
        <f>IF(E$23="","",E$23)</f>
        <v>6</v>
      </c>
      <c r="T782">
        <f>IF(F$23="","",F$23)</f>
        <v>6</v>
      </c>
      <c r="U782">
        <f>IF(G$23="","",G$23)</f>
        <v>0.12</v>
      </c>
      <c r="V782">
        <f>IF(H$23="","",H$23)</f>
        <v>0.12</v>
      </c>
      <c r="W782">
        <f>IF($B$23="","",$B$23)</f>
        <v>32</v>
      </c>
      <c r="X782">
        <f>IF($C$23="","",$C$23)</f>
        <v>16</v>
      </c>
      <c r="Y782">
        <f>IF($D$23="","",$D$23)</f>
        <v>32</v>
      </c>
      <c r="Z782">
        <f>IF(L$23="","",L$23)</f>
        <v>0.12</v>
      </c>
      <c r="AA782">
        <f>IF(M$23="","",M$23)</f>
        <v>0.12</v>
      </c>
      <c r="AC782">
        <f>IF(B$22="","",B$22)</f>
        <v>48</v>
      </c>
      <c r="AD782">
        <f>IF(C$22="","",C$22)</f>
        <v>24</v>
      </c>
      <c r="AE782">
        <f>IF(D$22="","",D$22)</f>
        <v>48</v>
      </c>
      <c r="AF782">
        <f>IF(E$22="","",E$22)</f>
        <v>9</v>
      </c>
      <c r="AG782">
        <f>IF(F$22="","",F$22)</f>
        <v>9</v>
      </c>
      <c r="AH782">
        <f>IF(G$22="","",G$22)</f>
        <v>0.18</v>
      </c>
      <c r="AI782">
        <f>IF(H$22="","",H$22)</f>
        <v>0.18</v>
      </c>
      <c r="AJ782">
        <f>IF(I$22="","",I$22)</f>
        <v>1.7999999999999998</v>
      </c>
      <c r="AK782">
        <f>IF(J$22="","",J$22)</f>
        <v>1.7999999999999998</v>
      </c>
      <c r="AL782">
        <f>IF(K$22="","",K$22)</f>
        <v>0.09</v>
      </c>
      <c r="AM782">
        <f>IF(L$22="","",L$22)</f>
        <v>0.18</v>
      </c>
      <c r="AN782">
        <f>IF(M$22="","",M$22)</f>
        <v>0.18</v>
      </c>
      <c r="AP782">
        <f>$B$16</f>
        <v>40</v>
      </c>
      <c r="AQ782">
        <f>$B$16</f>
        <v>40</v>
      </c>
      <c r="AR782">
        <f>$B$16</f>
        <v>40</v>
      </c>
      <c r="AS782">
        <f>$B$16</f>
        <v>40</v>
      </c>
      <c r="AT782">
        <f>$B$16</f>
        <v>40</v>
      </c>
      <c r="AU782">
        <f>$B$16</f>
        <v>40</v>
      </c>
      <c r="AV782">
        <f>$B$16</f>
        <v>40</v>
      </c>
      <c r="AW782">
        <f>$B$16</f>
        <v>40</v>
      </c>
      <c r="AX782">
        <f>$B$16</f>
        <v>40</v>
      </c>
      <c r="AY782">
        <f>$B$16</f>
        <v>40</v>
      </c>
      <c r="AZ782">
        <f>$B$16</f>
        <v>40</v>
      </c>
      <c r="BA782">
        <f>$B$16</f>
        <v>40</v>
      </c>
    </row>
    <row r="783">
      <c r="B783" t="str">
        <f>IF($A783="","",VLOOKUP($A783,DADOS!$F:$R,2,FALSE))</f>
        <v/>
      </c>
      <c r="C783" t="str">
        <f>IF($A783="","",VLOOKUP($A783,DADOS!$F:$R,3,FALSE))</f>
        <v/>
      </c>
      <c r="D783" t="str">
        <f>IF($A783="","",VLOOKUP($A783,DADOS!$F:$R,4,FALSE))</f>
        <v/>
      </c>
      <c r="E783" t="str">
        <f>IF($A783="","",VLOOKUP($A783,DADOS!$F:$R,5,FALSE))</f>
        <v/>
      </c>
      <c r="F783" t="str">
        <f>IF($A783="","",VLOOKUP($A783,DADOS!$F:$R,6,FALSE))</f>
        <v/>
      </c>
      <c r="G783" t="str">
        <f>IF($A783="","",VLOOKUP($A783,DADOS!$F:$R,7,FALSE))</f>
        <v/>
      </c>
      <c r="H783" t="str">
        <f>IF($A783="","",VLOOKUP($A783,DADOS!$F:$R,8,FALSE))</f>
        <v/>
      </c>
      <c r="I783" t="str">
        <f>IF($A783="","",VLOOKUP($A783,DADOS!$F:$R,9,FALSE))</f>
        <v/>
      </c>
      <c r="J783" t="str">
        <f>IF($A783="","",VLOOKUP($A783,DADOS!$F:$R,10,FALSE))</f>
        <v/>
      </c>
      <c r="K783" t="str">
        <f>IF($A783="","",VLOOKUP($A783,DADOS!$F:$R,11,FALSE))</f>
        <v/>
      </c>
      <c r="L783" t="str">
        <f>IF($A783="","",VLOOKUP($A783,DADOS!$F:$R,12,FALSE))</f>
        <v/>
      </c>
      <c r="M783" t="str">
        <f>IF($A783="","",VLOOKUP($A783,DADOS!$F:$R,13,FALSE))</f>
        <v/>
      </c>
      <c r="P783">
        <f>IF($B$23="","",$B$23)</f>
        <v>32</v>
      </c>
      <c r="Q783">
        <f>IF($C$23="","",$C$23)</f>
        <v>16</v>
      </c>
      <c r="R783">
        <f>IF($D$23="","",$D$23)</f>
        <v>32</v>
      </c>
      <c r="S783">
        <f>IF(E$23="","",E$23)</f>
        <v>6</v>
      </c>
      <c r="T783">
        <f>IF(F$23="","",F$23)</f>
        <v>6</v>
      </c>
      <c r="U783">
        <f>IF(G$23="","",G$23)</f>
        <v>0.12</v>
      </c>
      <c r="V783">
        <f>IF(H$23="","",H$23)</f>
        <v>0.12</v>
      </c>
      <c r="W783">
        <f>IF($B$23="","",$B$23)</f>
        <v>32</v>
      </c>
      <c r="X783">
        <f>IF($C$23="","",$C$23)</f>
        <v>16</v>
      </c>
      <c r="Y783">
        <f>IF($D$23="","",$D$23)</f>
        <v>32</v>
      </c>
      <c r="Z783">
        <f>IF(L$23="","",L$23)</f>
        <v>0.12</v>
      </c>
      <c r="AA783">
        <f>IF(M$23="","",M$23)</f>
        <v>0.12</v>
      </c>
      <c r="AC783">
        <f>IF(B$22="","",B$22)</f>
        <v>48</v>
      </c>
      <c r="AD783">
        <f>IF(C$22="","",C$22)</f>
        <v>24</v>
      </c>
      <c r="AE783">
        <f>IF(D$22="","",D$22)</f>
        <v>48</v>
      </c>
      <c r="AF783">
        <f>IF(E$22="","",E$22)</f>
        <v>9</v>
      </c>
      <c r="AG783">
        <f>IF(F$22="","",F$22)</f>
        <v>9</v>
      </c>
      <c r="AH783">
        <f>IF(G$22="","",G$22)</f>
        <v>0.18</v>
      </c>
      <c r="AI783">
        <f>IF(H$22="","",H$22)</f>
        <v>0.18</v>
      </c>
      <c r="AJ783">
        <f>IF(I$22="","",I$22)</f>
        <v>1.7999999999999998</v>
      </c>
      <c r="AK783">
        <f>IF(J$22="","",J$22)</f>
        <v>1.7999999999999998</v>
      </c>
      <c r="AL783">
        <f>IF(K$22="","",K$22)</f>
        <v>0.09</v>
      </c>
      <c r="AM783">
        <f>IF(L$22="","",L$22)</f>
        <v>0.18</v>
      </c>
      <c r="AN783">
        <f>IF(M$22="","",M$22)</f>
        <v>0.18</v>
      </c>
      <c r="AP783">
        <f>$B$16</f>
        <v>40</v>
      </c>
      <c r="AQ783">
        <f>$B$16</f>
        <v>40</v>
      </c>
      <c r="AR783">
        <f>$B$16</f>
        <v>40</v>
      </c>
      <c r="AS783">
        <f>$B$16</f>
        <v>40</v>
      </c>
      <c r="AT783">
        <f>$B$16</f>
        <v>40</v>
      </c>
      <c r="AU783">
        <f>$B$16</f>
        <v>40</v>
      </c>
      <c r="AV783">
        <f>$B$16</f>
        <v>40</v>
      </c>
      <c r="AW783">
        <f>$B$16</f>
        <v>40</v>
      </c>
      <c r="AX783">
        <f>$B$16</f>
        <v>40</v>
      </c>
      <c r="AY783">
        <f>$B$16</f>
        <v>40</v>
      </c>
      <c r="AZ783">
        <f>$B$16</f>
        <v>40</v>
      </c>
      <c r="BA783">
        <f>$B$16</f>
        <v>40</v>
      </c>
    </row>
    <row r="784">
      <c r="B784" t="str">
        <f>IF($A784="","",VLOOKUP($A784,DADOS!$F:$R,2,FALSE))</f>
        <v/>
      </c>
      <c r="C784" t="str">
        <f>IF($A784="","",VLOOKUP($A784,DADOS!$F:$R,3,FALSE))</f>
        <v/>
      </c>
      <c r="D784" t="str">
        <f>IF($A784="","",VLOOKUP($A784,DADOS!$F:$R,4,FALSE))</f>
        <v/>
      </c>
      <c r="E784" t="str">
        <f>IF($A784="","",VLOOKUP($A784,DADOS!$F:$R,5,FALSE))</f>
        <v/>
      </c>
      <c r="F784" t="str">
        <f>IF($A784="","",VLOOKUP($A784,DADOS!$F:$R,6,FALSE))</f>
        <v/>
      </c>
      <c r="G784" t="str">
        <f>IF($A784="","",VLOOKUP($A784,DADOS!$F:$R,7,FALSE))</f>
        <v/>
      </c>
      <c r="H784" t="str">
        <f>IF($A784="","",VLOOKUP($A784,DADOS!$F:$R,8,FALSE))</f>
        <v/>
      </c>
      <c r="I784" t="str">
        <f>IF($A784="","",VLOOKUP($A784,DADOS!$F:$R,9,FALSE))</f>
        <v/>
      </c>
      <c r="J784" t="str">
        <f>IF($A784="","",VLOOKUP($A784,DADOS!$F:$R,10,FALSE))</f>
        <v/>
      </c>
      <c r="K784" t="str">
        <f>IF($A784="","",VLOOKUP($A784,DADOS!$F:$R,11,FALSE))</f>
        <v/>
      </c>
      <c r="L784" t="str">
        <f>IF($A784="","",VLOOKUP($A784,DADOS!$F:$R,12,FALSE))</f>
        <v/>
      </c>
      <c r="M784" t="str">
        <f>IF($A784="","",VLOOKUP($A784,DADOS!$F:$R,13,FALSE))</f>
        <v/>
      </c>
      <c r="P784">
        <f>IF($B$23="","",$B$23)</f>
        <v>32</v>
      </c>
      <c r="Q784">
        <f>IF($C$23="","",$C$23)</f>
        <v>16</v>
      </c>
      <c r="R784">
        <f>IF($D$23="","",$D$23)</f>
        <v>32</v>
      </c>
      <c r="S784">
        <f>IF(E$23="","",E$23)</f>
        <v>6</v>
      </c>
      <c r="T784">
        <f>IF(F$23="","",F$23)</f>
        <v>6</v>
      </c>
      <c r="U784">
        <f>IF(G$23="","",G$23)</f>
        <v>0.12</v>
      </c>
      <c r="V784">
        <f>IF(H$23="","",H$23)</f>
        <v>0.12</v>
      </c>
      <c r="W784">
        <f>IF($B$23="","",$B$23)</f>
        <v>32</v>
      </c>
      <c r="X784">
        <f>IF($C$23="","",$C$23)</f>
        <v>16</v>
      </c>
      <c r="Y784">
        <f>IF($D$23="","",$D$23)</f>
        <v>32</v>
      </c>
      <c r="Z784">
        <f>IF(L$23="","",L$23)</f>
        <v>0.12</v>
      </c>
      <c r="AA784">
        <f>IF(M$23="","",M$23)</f>
        <v>0.12</v>
      </c>
      <c r="AC784">
        <f>IF(B$22="","",B$22)</f>
        <v>48</v>
      </c>
      <c r="AD784">
        <f>IF(C$22="","",C$22)</f>
        <v>24</v>
      </c>
      <c r="AE784">
        <f>IF(D$22="","",D$22)</f>
        <v>48</v>
      </c>
      <c r="AF784">
        <f>IF(E$22="","",E$22)</f>
        <v>9</v>
      </c>
      <c r="AG784">
        <f>IF(F$22="","",F$22)</f>
        <v>9</v>
      </c>
      <c r="AH784">
        <f>IF(G$22="","",G$22)</f>
        <v>0.18</v>
      </c>
      <c r="AI784">
        <f>IF(H$22="","",H$22)</f>
        <v>0.18</v>
      </c>
      <c r="AJ784">
        <f>IF(I$22="","",I$22)</f>
        <v>1.7999999999999998</v>
      </c>
      <c r="AK784">
        <f>IF(J$22="","",J$22)</f>
        <v>1.7999999999999998</v>
      </c>
      <c r="AL784">
        <f>IF(K$22="","",K$22)</f>
        <v>0.09</v>
      </c>
      <c r="AM784">
        <f>IF(L$22="","",L$22)</f>
        <v>0.18</v>
      </c>
      <c r="AN784">
        <f>IF(M$22="","",M$22)</f>
        <v>0.18</v>
      </c>
      <c r="AP784">
        <f>$B$16</f>
        <v>40</v>
      </c>
      <c r="AQ784">
        <f>$B$16</f>
        <v>40</v>
      </c>
      <c r="AR784">
        <f>$B$16</f>
        <v>40</v>
      </c>
      <c r="AS784">
        <f>$B$16</f>
        <v>40</v>
      </c>
      <c r="AT784">
        <f>$B$16</f>
        <v>40</v>
      </c>
      <c r="AU784">
        <f>$B$16</f>
        <v>40</v>
      </c>
      <c r="AV784">
        <f>$B$16</f>
        <v>40</v>
      </c>
      <c r="AW784">
        <f>$B$16</f>
        <v>40</v>
      </c>
      <c r="AX784">
        <f>$B$16</f>
        <v>40</v>
      </c>
      <c r="AY784">
        <f>$B$16</f>
        <v>40</v>
      </c>
      <c r="AZ784">
        <f>$B$16</f>
        <v>40</v>
      </c>
      <c r="BA784">
        <f>$B$16</f>
        <v>40</v>
      </c>
    </row>
    <row r="785">
      <c r="B785" t="str">
        <f>IF($A785="","",VLOOKUP($A785,DADOS!$F:$R,2,FALSE))</f>
        <v/>
      </c>
      <c r="C785" t="str">
        <f>IF($A785="","",VLOOKUP($A785,DADOS!$F:$R,3,FALSE))</f>
        <v/>
      </c>
      <c r="D785" t="str">
        <f>IF($A785="","",VLOOKUP($A785,DADOS!$F:$R,4,FALSE))</f>
        <v/>
      </c>
      <c r="E785" t="str">
        <f>IF($A785="","",VLOOKUP($A785,DADOS!$F:$R,5,FALSE))</f>
        <v/>
      </c>
      <c r="F785" t="str">
        <f>IF($A785="","",VLOOKUP($A785,DADOS!$F:$R,6,FALSE))</f>
        <v/>
      </c>
      <c r="G785" t="str">
        <f>IF($A785="","",VLOOKUP($A785,DADOS!$F:$R,7,FALSE))</f>
        <v/>
      </c>
      <c r="H785" t="str">
        <f>IF($A785="","",VLOOKUP($A785,DADOS!$F:$R,8,FALSE))</f>
        <v/>
      </c>
      <c r="I785" t="str">
        <f>IF($A785="","",VLOOKUP($A785,DADOS!$F:$R,9,FALSE))</f>
        <v/>
      </c>
      <c r="J785" t="str">
        <f>IF($A785="","",VLOOKUP($A785,DADOS!$F:$R,10,FALSE))</f>
        <v/>
      </c>
      <c r="K785" t="str">
        <f>IF($A785="","",VLOOKUP($A785,DADOS!$F:$R,11,FALSE))</f>
        <v/>
      </c>
      <c r="L785" t="str">
        <f>IF($A785="","",VLOOKUP($A785,DADOS!$F:$R,12,FALSE))</f>
        <v/>
      </c>
      <c r="M785" t="str">
        <f>IF($A785="","",VLOOKUP($A785,DADOS!$F:$R,13,FALSE))</f>
        <v/>
      </c>
      <c r="P785">
        <f>IF($B$23="","",$B$23)</f>
        <v>32</v>
      </c>
      <c r="Q785">
        <f>IF($C$23="","",$C$23)</f>
        <v>16</v>
      </c>
      <c r="R785">
        <f>IF($D$23="","",$D$23)</f>
        <v>32</v>
      </c>
      <c r="S785">
        <f>IF(E$23="","",E$23)</f>
        <v>6</v>
      </c>
      <c r="T785">
        <f>IF(F$23="","",F$23)</f>
        <v>6</v>
      </c>
      <c r="U785">
        <f>IF(G$23="","",G$23)</f>
        <v>0.12</v>
      </c>
      <c r="V785">
        <f>IF(H$23="","",H$23)</f>
        <v>0.12</v>
      </c>
      <c r="W785">
        <f>IF($B$23="","",$B$23)</f>
        <v>32</v>
      </c>
      <c r="X785">
        <f>IF($C$23="","",$C$23)</f>
        <v>16</v>
      </c>
      <c r="Y785">
        <f>IF($D$23="","",$D$23)</f>
        <v>32</v>
      </c>
      <c r="Z785">
        <f>IF(L$23="","",L$23)</f>
        <v>0.12</v>
      </c>
      <c r="AA785">
        <f>IF(M$23="","",M$23)</f>
        <v>0.12</v>
      </c>
      <c r="AC785">
        <f>IF(B$22="","",B$22)</f>
        <v>48</v>
      </c>
      <c r="AD785">
        <f>IF(C$22="","",C$22)</f>
        <v>24</v>
      </c>
      <c r="AE785">
        <f>IF(D$22="","",D$22)</f>
        <v>48</v>
      </c>
      <c r="AF785">
        <f>IF(E$22="","",E$22)</f>
        <v>9</v>
      </c>
      <c r="AG785">
        <f>IF(F$22="","",F$22)</f>
        <v>9</v>
      </c>
      <c r="AH785">
        <f>IF(G$22="","",G$22)</f>
        <v>0.18</v>
      </c>
      <c r="AI785">
        <f>IF(H$22="","",H$22)</f>
        <v>0.18</v>
      </c>
      <c r="AJ785">
        <f>IF(I$22="","",I$22)</f>
        <v>1.7999999999999998</v>
      </c>
      <c r="AK785">
        <f>IF(J$22="","",J$22)</f>
        <v>1.7999999999999998</v>
      </c>
      <c r="AL785">
        <f>IF(K$22="","",K$22)</f>
        <v>0.09</v>
      </c>
      <c r="AM785">
        <f>IF(L$22="","",L$22)</f>
        <v>0.18</v>
      </c>
      <c r="AN785">
        <f>IF(M$22="","",M$22)</f>
        <v>0.18</v>
      </c>
      <c r="AP785">
        <f>$B$16</f>
        <v>40</v>
      </c>
      <c r="AQ785">
        <f>$B$16</f>
        <v>40</v>
      </c>
      <c r="AR785">
        <f>$B$16</f>
        <v>40</v>
      </c>
      <c r="AS785">
        <f>$B$16</f>
        <v>40</v>
      </c>
      <c r="AT785">
        <f>$B$16</f>
        <v>40</v>
      </c>
      <c r="AU785">
        <f>$B$16</f>
        <v>40</v>
      </c>
      <c r="AV785">
        <f>$B$16</f>
        <v>40</v>
      </c>
      <c r="AW785">
        <f>$B$16</f>
        <v>40</v>
      </c>
      <c r="AX785">
        <f>$B$16</f>
        <v>40</v>
      </c>
      <c r="AY785">
        <f>$B$16</f>
        <v>40</v>
      </c>
      <c r="AZ785">
        <f>$B$16</f>
        <v>40</v>
      </c>
      <c r="BA785">
        <f>$B$16</f>
        <v>40</v>
      </c>
    </row>
    <row r="786">
      <c r="B786" t="str">
        <f>IF($A786="","",VLOOKUP($A786,DADOS!$F:$R,2,FALSE))</f>
        <v/>
      </c>
      <c r="C786" t="str">
        <f>IF($A786="","",VLOOKUP($A786,DADOS!$F:$R,3,FALSE))</f>
        <v/>
      </c>
      <c r="D786" t="str">
        <f>IF($A786="","",VLOOKUP($A786,DADOS!$F:$R,4,FALSE))</f>
        <v/>
      </c>
      <c r="E786" t="str">
        <f>IF($A786="","",VLOOKUP($A786,DADOS!$F:$R,5,FALSE))</f>
        <v/>
      </c>
      <c r="F786" t="str">
        <f>IF($A786="","",VLOOKUP($A786,DADOS!$F:$R,6,FALSE))</f>
        <v/>
      </c>
      <c r="G786" t="str">
        <f>IF($A786="","",VLOOKUP($A786,DADOS!$F:$R,7,FALSE))</f>
        <v/>
      </c>
      <c r="H786" t="str">
        <f>IF($A786="","",VLOOKUP($A786,DADOS!$F:$R,8,FALSE))</f>
        <v/>
      </c>
      <c r="I786" t="str">
        <f>IF($A786="","",VLOOKUP($A786,DADOS!$F:$R,9,FALSE))</f>
        <v/>
      </c>
      <c r="J786" t="str">
        <f>IF($A786="","",VLOOKUP($A786,DADOS!$F:$R,10,FALSE))</f>
        <v/>
      </c>
      <c r="K786" t="str">
        <f>IF($A786="","",VLOOKUP($A786,DADOS!$F:$R,11,FALSE))</f>
        <v/>
      </c>
      <c r="L786" t="str">
        <f>IF($A786="","",VLOOKUP($A786,DADOS!$F:$R,12,FALSE))</f>
        <v/>
      </c>
      <c r="M786" t="str">
        <f>IF($A786="","",VLOOKUP($A786,DADOS!$F:$R,13,FALSE))</f>
        <v/>
      </c>
      <c r="P786">
        <f>IF($B$23="","",$B$23)</f>
        <v>32</v>
      </c>
      <c r="Q786">
        <f>IF($C$23="","",$C$23)</f>
        <v>16</v>
      </c>
      <c r="R786">
        <f>IF($D$23="","",$D$23)</f>
        <v>32</v>
      </c>
      <c r="S786">
        <f>IF(E$23="","",E$23)</f>
        <v>6</v>
      </c>
      <c r="T786">
        <f>IF(F$23="","",F$23)</f>
        <v>6</v>
      </c>
      <c r="U786">
        <f>IF(G$23="","",G$23)</f>
        <v>0.12</v>
      </c>
      <c r="V786">
        <f>IF(H$23="","",H$23)</f>
        <v>0.12</v>
      </c>
      <c r="W786">
        <f>IF($B$23="","",$B$23)</f>
        <v>32</v>
      </c>
      <c r="X786">
        <f>IF($C$23="","",$C$23)</f>
        <v>16</v>
      </c>
      <c r="Y786">
        <f>IF($D$23="","",$D$23)</f>
        <v>32</v>
      </c>
      <c r="Z786">
        <f>IF(L$23="","",L$23)</f>
        <v>0.12</v>
      </c>
      <c r="AA786">
        <f>IF(M$23="","",M$23)</f>
        <v>0.12</v>
      </c>
      <c r="AC786">
        <f>IF(B$22="","",B$22)</f>
        <v>48</v>
      </c>
      <c r="AD786">
        <f>IF(C$22="","",C$22)</f>
        <v>24</v>
      </c>
      <c r="AE786">
        <f>IF(D$22="","",D$22)</f>
        <v>48</v>
      </c>
      <c r="AF786">
        <f>IF(E$22="","",E$22)</f>
        <v>9</v>
      </c>
      <c r="AG786">
        <f>IF(F$22="","",F$22)</f>
        <v>9</v>
      </c>
      <c r="AH786">
        <f>IF(G$22="","",G$22)</f>
        <v>0.18</v>
      </c>
      <c r="AI786">
        <f>IF(H$22="","",H$22)</f>
        <v>0.18</v>
      </c>
      <c r="AJ786">
        <f>IF(I$22="","",I$22)</f>
        <v>1.7999999999999998</v>
      </c>
      <c r="AK786">
        <f>IF(J$22="","",J$22)</f>
        <v>1.7999999999999998</v>
      </c>
      <c r="AL786">
        <f>IF(K$22="","",K$22)</f>
        <v>0.09</v>
      </c>
      <c r="AM786">
        <f>IF(L$22="","",L$22)</f>
        <v>0.18</v>
      </c>
      <c r="AN786">
        <f>IF(M$22="","",M$22)</f>
        <v>0.18</v>
      </c>
      <c r="AP786">
        <f>$B$16</f>
        <v>40</v>
      </c>
      <c r="AQ786">
        <f>$B$16</f>
        <v>40</v>
      </c>
      <c r="AR786">
        <f>$B$16</f>
        <v>40</v>
      </c>
      <c r="AS786">
        <f>$B$16</f>
        <v>40</v>
      </c>
      <c r="AT786">
        <f>$B$16</f>
        <v>40</v>
      </c>
      <c r="AU786">
        <f>$B$16</f>
        <v>40</v>
      </c>
      <c r="AV786">
        <f>$B$16</f>
        <v>40</v>
      </c>
      <c r="AW786">
        <f>$B$16</f>
        <v>40</v>
      </c>
      <c r="AX786">
        <f>$B$16</f>
        <v>40</v>
      </c>
      <c r="AY786">
        <f>$B$16</f>
        <v>40</v>
      </c>
      <c r="AZ786">
        <f>$B$16</f>
        <v>40</v>
      </c>
      <c r="BA786">
        <f>$B$16</f>
        <v>40</v>
      </c>
    </row>
    <row r="787">
      <c r="B787" t="str">
        <f>IF($A787="","",VLOOKUP($A787,DADOS!$F:$R,2,FALSE))</f>
        <v/>
      </c>
      <c r="C787" t="str">
        <f>IF($A787="","",VLOOKUP($A787,DADOS!$F:$R,3,FALSE))</f>
        <v/>
      </c>
      <c r="D787" t="str">
        <f>IF($A787="","",VLOOKUP($A787,DADOS!$F:$R,4,FALSE))</f>
        <v/>
      </c>
      <c r="E787" t="str">
        <f>IF($A787="","",VLOOKUP($A787,DADOS!$F:$R,5,FALSE))</f>
        <v/>
      </c>
      <c r="F787" t="str">
        <f>IF($A787="","",VLOOKUP($A787,DADOS!$F:$R,6,FALSE))</f>
        <v/>
      </c>
      <c r="G787" t="str">
        <f>IF($A787="","",VLOOKUP($A787,DADOS!$F:$R,7,FALSE))</f>
        <v/>
      </c>
      <c r="H787" t="str">
        <f>IF($A787="","",VLOOKUP($A787,DADOS!$F:$R,8,FALSE))</f>
        <v/>
      </c>
      <c r="I787" t="str">
        <f>IF($A787="","",VLOOKUP($A787,DADOS!$F:$R,9,FALSE))</f>
        <v/>
      </c>
      <c r="J787" t="str">
        <f>IF($A787="","",VLOOKUP($A787,DADOS!$F:$R,10,FALSE))</f>
        <v/>
      </c>
      <c r="K787" t="str">
        <f>IF($A787="","",VLOOKUP($A787,DADOS!$F:$R,11,FALSE))</f>
        <v/>
      </c>
      <c r="L787" t="str">
        <f>IF($A787="","",VLOOKUP($A787,DADOS!$F:$R,12,FALSE))</f>
        <v/>
      </c>
      <c r="M787" t="str">
        <f>IF($A787="","",VLOOKUP($A787,DADOS!$F:$R,13,FALSE))</f>
        <v/>
      </c>
      <c r="P787">
        <f>IF($B$23="","",$B$23)</f>
        <v>32</v>
      </c>
      <c r="Q787">
        <f>IF($C$23="","",$C$23)</f>
        <v>16</v>
      </c>
      <c r="R787">
        <f>IF($D$23="","",$D$23)</f>
        <v>32</v>
      </c>
      <c r="S787">
        <f>IF(E$23="","",E$23)</f>
        <v>6</v>
      </c>
      <c r="T787">
        <f>IF(F$23="","",F$23)</f>
        <v>6</v>
      </c>
      <c r="U787">
        <f>IF(G$23="","",G$23)</f>
        <v>0.12</v>
      </c>
      <c r="V787">
        <f>IF(H$23="","",H$23)</f>
        <v>0.12</v>
      </c>
      <c r="W787">
        <f>IF($B$23="","",$B$23)</f>
        <v>32</v>
      </c>
      <c r="X787">
        <f>IF($C$23="","",$C$23)</f>
        <v>16</v>
      </c>
      <c r="Y787">
        <f>IF($D$23="","",$D$23)</f>
        <v>32</v>
      </c>
      <c r="Z787">
        <f>IF(L$23="","",L$23)</f>
        <v>0.12</v>
      </c>
      <c r="AA787">
        <f>IF(M$23="","",M$23)</f>
        <v>0.12</v>
      </c>
      <c r="AC787">
        <f>IF(B$22="","",B$22)</f>
        <v>48</v>
      </c>
      <c r="AD787">
        <f>IF(C$22="","",C$22)</f>
        <v>24</v>
      </c>
      <c r="AE787">
        <f>IF(D$22="","",D$22)</f>
        <v>48</v>
      </c>
      <c r="AF787">
        <f>IF(E$22="","",E$22)</f>
        <v>9</v>
      </c>
      <c r="AG787">
        <f>IF(F$22="","",F$22)</f>
        <v>9</v>
      </c>
      <c r="AH787">
        <f>IF(G$22="","",G$22)</f>
        <v>0.18</v>
      </c>
      <c r="AI787">
        <f>IF(H$22="","",H$22)</f>
        <v>0.18</v>
      </c>
      <c r="AJ787">
        <f>IF(I$22="","",I$22)</f>
        <v>1.7999999999999998</v>
      </c>
      <c r="AK787">
        <f>IF(J$22="","",J$22)</f>
        <v>1.7999999999999998</v>
      </c>
      <c r="AL787">
        <f>IF(K$22="","",K$22)</f>
        <v>0.09</v>
      </c>
      <c r="AM787">
        <f>IF(L$22="","",L$22)</f>
        <v>0.18</v>
      </c>
      <c r="AN787">
        <f>IF(M$22="","",M$22)</f>
        <v>0.18</v>
      </c>
      <c r="AP787">
        <f>$B$16</f>
        <v>40</v>
      </c>
      <c r="AQ787">
        <f>$B$16</f>
        <v>40</v>
      </c>
      <c r="AR787">
        <f>$B$16</f>
        <v>40</v>
      </c>
      <c r="AS787">
        <f>$B$16</f>
        <v>40</v>
      </c>
      <c r="AT787">
        <f>$B$16</f>
        <v>40</v>
      </c>
      <c r="AU787">
        <f>$B$16</f>
        <v>40</v>
      </c>
      <c r="AV787">
        <f>$B$16</f>
        <v>40</v>
      </c>
      <c r="AW787">
        <f>$B$16</f>
        <v>40</v>
      </c>
      <c r="AX787">
        <f>$B$16</f>
        <v>40</v>
      </c>
      <c r="AY787">
        <f>$B$16</f>
        <v>40</v>
      </c>
      <c r="AZ787">
        <f>$B$16</f>
        <v>40</v>
      </c>
      <c r="BA787">
        <f>$B$16</f>
        <v>40</v>
      </c>
    </row>
    <row r="788">
      <c r="B788" t="str">
        <f>IF($A788="","",VLOOKUP($A788,DADOS!$F:$R,2,FALSE))</f>
        <v/>
      </c>
      <c r="C788" t="str">
        <f>IF($A788="","",VLOOKUP($A788,DADOS!$F:$R,3,FALSE))</f>
        <v/>
      </c>
      <c r="D788" t="str">
        <f>IF($A788="","",VLOOKUP($A788,DADOS!$F:$R,4,FALSE))</f>
        <v/>
      </c>
      <c r="E788" t="str">
        <f>IF($A788="","",VLOOKUP($A788,DADOS!$F:$R,5,FALSE))</f>
        <v/>
      </c>
      <c r="F788" t="str">
        <f>IF($A788="","",VLOOKUP($A788,DADOS!$F:$R,6,FALSE))</f>
        <v/>
      </c>
      <c r="G788" t="str">
        <f>IF($A788="","",VLOOKUP($A788,DADOS!$F:$R,7,FALSE))</f>
        <v/>
      </c>
      <c r="H788" t="str">
        <f>IF($A788="","",VLOOKUP($A788,DADOS!$F:$R,8,FALSE))</f>
        <v/>
      </c>
      <c r="I788" t="str">
        <f>IF($A788="","",VLOOKUP($A788,DADOS!$F:$R,9,FALSE))</f>
        <v/>
      </c>
      <c r="J788" t="str">
        <f>IF($A788="","",VLOOKUP($A788,DADOS!$F:$R,10,FALSE))</f>
        <v/>
      </c>
      <c r="K788" t="str">
        <f>IF($A788="","",VLOOKUP($A788,DADOS!$F:$R,11,FALSE))</f>
        <v/>
      </c>
      <c r="L788" t="str">
        <f>IF($A788="","",VLOOKUP($A788,DADOS!$F:$R,12,FALSE))</f>
        <v/>
      </c>
      <c r="M788" t="str">
        <f>IF($A788="","",VLOOKUP($A788,DADOS!$F:$R,13,FALSE))</f>
        <v/>
      </c>
      <c r="P788">
        <f>IF($B$23="","",$B$23)</f>
        <v>32</v>
      </c>
      <c r="Q788">
        <f>IF($C$23="","",$C$23)</f>
        <v>16</v>
      </c>
      <c r="R788">
        <f>IF($D$23="","",$D$23)</f>
        <v>32</v>
      </c>
      <c r="S788">
        <f>IF(E$23="","",E$23)</f>
        <v>6</v>
      </c>
      <c r="T788">
        <f>IF(F$23="","",F$23)</f>
        <v>6</v>
      </c>
      <c r="U788">
        <f>IF(G$23="","",G$23)</f>
        <v>0.12</v>
      </c>
      <c r="V788">
        <f>IF(H$23="","",H$23)</f>
        <v>0.12</v>
      </c>
      <c r="W788">
        <f>IF($B$23="","",$B$23)</f>
        <v>32</v>
      </c>
      <c r="X788">
        <f>IF($C$23="","",$C$23)</f>
        <v>16</v>
      </c>
      <c r="Y788">
        <f>IF($D$23="","",$D$23)</f>
        <v>32</v>
      </c>
      <c r="Z788">
        <f>IF(L$23="","",L$23)</f>
        <v>0.12</v>
      </c>
      <c r="AA788">
        <f>IF(M$23="","",M$23)</f>
        <v>0.12</v>
      </c>
      <c r="AC788">
        <f>IF(B$22="","",B$22)</f>
        <v>48</v>
      </c>
      <c r="AD788">
        <f>IF(C$22="","",C$22)</f>
        <v>24</v>
      </c>
      <c r="AE788">
        <f>IF(D$22="","",D$22)</f>
        <v>48</v>
      </c>
      <c r="AF788">
        <f>IF(E$22="","",E$22)</f>
        <v>9</v>
      </c>
      <c r="AG788">
        <f>IF(F$22="","",F$22)</f>
        <v>9</v>
      </c>
      <c r="AH788">
        <f>IF(G$22="","",G$22)</f>
        <v>0.18</v>
      </c>
      <c r="AI788">
        <f>IF(H$22="","",H$22)</f>
        <v>0.18</v>
      </c>
      <c r="AJ788">
        <f>IF(I$22="","",I$22)</f>
        <v>1.7999999999999998</v>
      </c>
      <c r="AK788">
        <f>IF(J$22="","",J$22)</f>
        <v>1.7999999999999998</v>
      </c>
      <c r="AL788">
        <f>IF(K$22="","",K$22)</f>
        <v>0.09</v>
      </c>
      <c r="AM788">
        <f>IF(L$22="","",L$22)</f>
        <v>0.18</v>
      </c>
      <c r="AN788">
        <f>IF(M$22="","",M$22)</f>
        <v>0.18</v>
      </c>
      <c r="AP788">
        <f>$B$16</f>
        <v>40</v>
      </c>
      <c r="AQ788">
        <f>$B$16</f>
        <v>40</v>
      </c>
      <c r="AR788">
        <f>$B$16</f>
        <v>40</v>
      </c>
      <c r="AS788">
        <f>$B$16</f>
        <v>40</v>
      </c>
      <c r="AT788">
        <f>$B$16</f>
        <v>40</v>
      </c>
      <c r="AU788">
        <f>$B$16</f>
        <v>40</v>
      </c>
      <c r="AV788">
        <f>$B$16</f>
        <v>40</v>
      </c>
      <c r="AW788">
        <f>$B$16</f>
        <v>40</v>
      </c>
      <c r="AX788">
        <f>$B$16</f>
        <v>40</v>
      </c>
      <c r="AY788">
        <f>$B$16</f>
        <v>40</v>
      </c>
      <c r="AZ788">
        <f>$B$16</f>
        <v>40</v>
      </c>
      <c r="BA788">
        <f>$B$16</f>
        <v>40</v>
      </c>
    </row>
    <row r="789">
      <c r="B789" t="str">
        <f>IF($A789="","",VLOOKUP($A789,DADOS!$F:$R,2,FALSE))</f>
        <v/>
      </c>
      <c r="C789" t="str">
        <f>IF($A789="","",VLOOKUP($A789,DADOS!$F:$R,3,FALSE))</f>
        <v/>
      </c>
      <c r="D789" t="str">
        <f>IF($A789="","",VLOOKUP($A789,DADOS!$F:$R,4,FALSE))</f>
        <v/>
      </c>
      <c r="E789" t="str">
        <f>IF($A789="","",VLOOKUP($A789,DADOS!$F:$R,5,FALSE))</f>
        <v/>
      </c>
      <c r="F789" t="str">
        <f>IF($A789="","",VLOOKUP($A789,DADOS!$F:$R,6,FALSE))</f>
        <v/>
      </c>
      <c r="G789" t="str">
        <f>IF($A789="","",VLOOKUP($A789,DADOS!$F:$R,7,FALSE))</f>
        <v/>
      </c>
      <c r="H789" t="str">
        <f>IF($A789="","",VLOOKUP($A789,DADOS!$F:$R,8,FALSE))</f>
        <v/>
      </c>
      <c r="I789" t="str">
        <f>IF($A789="","",VLOOKUP($A789,DADOS!$F:$R,9,FALSE))</f>
        <v/>
      </c>
      <c r="J789" t="str">
        <f>IF($A789="","",VLOOKUP($A789,DADOS!$F:$R,10,FALSE))</f>
        <v/>
      </c>
      <c r="K789" t="str">
        <f>IF($A789="","",VLOOKUP($A789,DADOS!$F:$R,11,FALSE))</f>
        <v/>
      </c>
      <c r="L789" t="str">
        <f>IF($A789="","",VLOOKUP($A789,DADOS!$F:$R,12,FALSE))</f>
        <v/>
      </c>
      <c r="M789" t="str">
        <f>IF($A789="","",VLOOKUP($A789,DADOS!$F:$R,13,FALSE))</f>
        <v/>
      </c>
      <c r="P789">
        <f>IF($B$23="","",$B$23)</f>
        <v>32</v>
      </c>
      <c r="Q789">
        <f>IF($C$23="","",$C$23)</f>
        <v>16</v>
      </c>
      <c r="R789">
        <f>IF($D$23="","",$D$23)</f>
        <v>32</v>
      </c>
      <c r="S789">
        <f>IF(E$23="","",E$23)</f>
        <v>6</v>
      </c>
      <c r="T789">
        <f>IF(F$23="","",F$23)</f>
        <v>6</v>
      </c>
      <c r="U789">
        <f>IF(G$23="","",G$23)</f>
        <v>0.12</v>
      </c>
      <c r="V789">
        <f>IF(H$23="","",H$23)</f>
        <v>0.12</v>
      </c>
      <c r="W789">
        <f>IF($B$23="","",$B$23)</f>
        <v>32</v>
      </c>
      <c r="X789">
        <f>IF($C$23="","",$C$23)</f>
        <v>16</v>
      </c>
      <c r="Y789">
        <f>IF($D$23="","",$D$23)</f>
        <v>32</v>
      </c>
      <c r="Z789">
        <f>IF(L$23="","",L$23)</f>
        <v>0.12</v>
      </c>
      <c r="AA789">
        <f>IF(M$23="","",M$23)</f>
        <v>0.12</v>
      </c>
      <c r="AC789">
        <f>IF(B$22="","",B$22)</f>
        <v>48</v>
      </c>
      <c r="AD789">
        <f>IF(C$22="","",C$22)</f>
        <v>24</v>
      </c>
      <c r="AE789">
        <f>IF(D$22="","",D$22)</f>
        <v>48</v>
      </c>
      <c r="AF789">
        <f>IF(E$22="","",E$22)</f>
        <v>9</v>
      </c>
      <c r="AG789">
        <f>IF(F$22="","",F$22)</f>
        <v>9</v>
      </c>
      <c r="AH789">
        <f>IF(G$22="","",G$22)</f>
        <v>0.18</v>
      </c>
      <c r="AI789">
        <f>IF(H$22="","",H$22)</f>
        <v>0.18</v>
      </c>
      <c r="AJ789">
        <f>IF(I$22="","",I$22)</f>
        <v>1.7999999999999998</v>
      </c>
      <c r="AK789">
        <f>IF(J$22="","",J$22)</f>
        <v>1.7999999999999998</v>
      </c>
      <c r="AL789">
        <f>IF(K$22="","",K$22)</f>
        <v>0.09</v>
      </c>
      <c r="AM789">
        <f>IF(L$22="","",L$22)</f>
        <v>0.18</v>
      </c>
      <c r="AN789">
        <f>IF(M$22="","",M$22)</f>
        <v>0.18</v>
      </c>
      <c r="AP789">
        <f>$B$16</f>
        <v>40</v>
      </c>
      <c r="AQ789">
        <f>$B$16</f>
        <v>40</v>
      </c>
      <c r="AR789">
        <f>$B$16</f>
        <v>40</v>
      </c>
      <c r="AS789">
        <f>$B$16</f>
        <v>40</v>
      </c>
      <c r="AT789">
        <f>$B$16</f>
        <v>40</v>
      </c>
      <c r="AU789">
        <f>$B$16</f>
        <v>40</v>
      </c>
      <c r="AV789">
        <f>$B$16</f>
        <v>40</v>
      </c>
      <c r="AW789">
        <f>$B$16</f>
        <v>40</v>
      </c>
      <c r="AX789">
        <f>$B$16</f>
        <v>40</v>
      </c>
      <c r="AY789">
        <f>$B$16</f>
        <v>40</v>
      </c>
      <c r="AZ789">
        <f>$B$16</f>
        <v>40</v>
      </c>
      <c r="BA789">
        <f>$B$16</f>
        <v>40</v>
      </c>
    </row>
    <row r="790">
      <c r="B790" t="str">
        <f>IF($A790="","",VLOOKUP($A790,DADOS!$F:$R,2,FALSE))</f>
        <v/>
      </c>
      <c r="C790" t="str">
        <f>IF($A790="","",VLOOKUP($A790,DADOS!$F:$R,3,FALSE))</f>
        <v/>
      </c>
      <c r="D790" t="str">
        <f>IF($A790="","",VLOOKUP($A790,DADOS!$F:$R,4,FALSE))</f>
        <v/>
      </c>
      <c r="E790" t="str">
        <f>IF($A790="","",VLOOKUP($A790,DADOS!$F:$R,5,FALSE))</f>
        <v/>
      </c>
      <c r="F790" t="str">
        <f>IF($A790="","",VLOOKUP($A790,DADOS!$F:$R,6,FALSE))</f>
        <v/>
      </c>
      <c r="G790" t="str">
        <f>IF($A790="","",VLOOKUP($A790,DADOS!$F:$R,7,FALSE))</f>
        <v/>
      </c>
      <c r="H790" t="str">
        <f>IF($A790="","",VLOOKUP($A790,DADOS!$F:$R,8,FALSE))</f>
        <v/>
      </c>
      <c r="I790" t="str">
        <f>IF($A790="","",VLOOKUP($A790,DADOS!$F:$R,9,FALSE))</f>
        <v/>
      </c>
      <c r="J790" t="str">
        <f>IF($A790="","",VLOOKUP($A790,DADOS!$F:$R,10,FALSE))</f>
        <v/>
      </c>
      <c r="K790" t="str">
        <f>IF($A790="","",VLOOKUP($A790,DADOS!$F:$R,11,FALSE))</f>
        <v/>
      </c>
      <c r="L790" t="str">
        <f>IF($A790="","",VLOOKUP($A790,DADOS!$F:$R,12,FALSE))</f>
        <v/>
      </c>
      <c r="M790" t="str">
        <f>IF($A790="","",VLOOKUP($A790,DADOS!$F:$R,13,FALSE))</f>
        <v/>
      </c>
      <c r="P790">
        <f>IF($B$23="","",$B$23)</f>
        <v>32</v>
      </c>
      <c r="Q790">
        <f>IF($C$23="","",$C$23)</f>
        <v>16</v>
      </c>
      <c r="R790">
        <f>IF($D$23="","",$D$23)</f>
        <v>32</v>
      </c>
      <c r="S790">
        <f>IF(E$23="","",E$23)</f>
        <v>6</v>
      </c>
      <c r="T790">
        <f>IF(F$23="","",F$23)</f>
        <v>6</v>
      </c>
      <c r="U790">
        <f>IF(G$23="","",G$23)</f>
        <v>0.12</v>
      </c>
      <c r="V790">
        <f>IF(H$23="","",H$23)</f>
        <v>0.12</v>
      </c>
      <c r="W790">
        <f>IF($B$23="","",$B$23)</f>
        <v>32</v>
      </c>
      <c r="X790">
        <f>IF($C$23="","",$C$23)</f>
        <v>16</v>
      </c>
      <c r="Y790">
        <f>IF($D$23="","",$D$23)</f>
        <v>32</v>
      </c>
      <c r="Z790">
        <f>IF(L$23="","",L$23)</f>
        <v>0.12</v>
      </c>
      <c r="AA790">
        <f>IF(M$23="","",M$23)</f>
        <v>0.12</v>
      </c>
      <c r="AC790">
        <f>IF(B$22="","",B$22)</f>
        <v>48</v>
      </c>
      <c r="AD790">
        <f>IF(C$22="","",C$22)</f>
        <v>24</v>
      </c>
      <c r="AE790">
        <f>IF(D$22="","",D$22)</f>
        <v>48</v>
      </c>
      <c r="AF790">
        <f>IF(E$22="","",E$22)</f>
        <v>9</v>
      </c>
      <c r="AG790">
        <f>IF(F$22="","",F$22)</f>
        <v>9</v>
      </c>
      <c r="AH790">
        <f>IF(G$22="","",G$22)</f>
        <v>0.18</v>
      </c>
      <c r="AI790">
        <f>IF(H$22="","",H$22)</f>
        <v>0.18</v>
      </c>
      <c r="AJ790">
        <f>IF(I$22="","",I$22)</f>
        <v>1.7999999999999998</v>
      </c>
      <c r="AK790">
        <f>IF(J$22="","",J$22)</f>
        <v>1.7999999999999998</v>
      </c>
      <c r="AL790">
        <f>IF(K$22="","",K$22)</f>
        <v>0.09</v>
      </c>
      <c r="AM790">
        <f>IF(L$22="","",L$22)</f>
        <v>0.18</v>
      </c>
      <c r="AN790">
        <f>IF(M$22="","",M$22)</f>
        <v>0.18</v>
      </c>
      <c r="AP790">
        <f>$B$16</f>
        <v>40</v>
      </c>
      <c r="AQ790">
        <f>$B$16</f>
        <v>40</v>
      </c>
      <c r="AR790">
        <f>$B$16</f>
        <v>40</v>
      </c>
      <c r="AS790">
        <f>$B$16</f>
        <v>40</v>
      </c>
      <c r="AT790">
        <f>$B$16</f>
        <v>40</v>
      </c>
      <c r="AU790">
        <f>$B$16</f>
        <v>40</v>
      </c>
      <c r="AV790">
        <f>$B$16</f>
        <v>40</v>
      </c>
      <c r="AW790">
        <f>$B$16</f>
        <v>40</v>
      </c>
      <c r="AX790">
        <f>$B$16</f>
        <v>40</v>
      </c>
      <c r="AY790">
        <f>$B$16</f>
        <v>40</v>
      </c>
      <c r="AZ790">
        <f>$B$16</f>
        <v>40</v>
      </c>
      <c r="BA790">
        <f>$B$16</f>
        <v>40</v>
      </c>
    </row>
    <row r="791">
      <c r="B791" t="str">
        <f>IF($A791="","",VLOOKUP($A791,DADOS!$F:$R,2,FALSE))</f>
        <v/>
      </c>
      <c r="C791" t="str">
        <f>IF($A791="","",VLOOKUP($A791,DADOS!$F:$R,3,FALSE))</f>
        <v/>
      </c>
      <c r="D791" t="str">
        <f>IF($A791="","",VLOOKUP($A791,DADOS!$F:$R,4,FALSE))</f>
        <v/>
      </c>
      <c r="E791" t="str">
        <f>IF($A791="","",VLOOKUP($A791,DADOS!$F:$R,5,FALSE))</f>
        <v/>
      </c>
      <c r="F791" t="str">
        <f>IF($A791="","",VLOOKUP($A791,DADOS!$F:$R,6,FALSE))</f>
        <v/>
      </c>
      <c r="G791" t="str">
        <f>IF($A791="","",VLOOKUP($A791,DADOS!$F:$R,7,FALSE))</f>
        <v/>
      </c>
      <c r="H791" t="str">
        <f>IF($A791="","",VLOOKUP($A791,DADOS!$F:$R,8,FALSE))</f>
        <v/>
      </c>
      <c r="I791" t="str">
        <f>IF($A791="","",VLOOKUP($A791,DADOS!$F:$R,9,FALSE))</f>
        <v/>
      </c>
      <c r="J791" t="str">
        <f>IF($A791="","",VLOOKUP($A791,DADOS!$F:$R,10,FALSE))</f>
        <v/>
      </c>
      <c r="K791" t="str">
        <f>IF($A791="","",VLOOKUP($A791,DADOS!$F:$R,11,FALSE))</f>
        <v/>
      </c>
      <c r="L791" t="str">
        <f>IF($A791="","",VLOOKUP($A791,DADOS!$F:$R,12,FALSE))</f>
        <v/>
      </c>
      <c r="M791" t="str">
        <f>IF($A791="","",VLOOKUP($A791,DADOS!$F:$R,13,FALSE))</f>
        <v/>
      </c>
      <c r="P791">
        <f>IF($B$23="","",$B$23)</f>
        <v>32</v>
      </c>
      <c r="Q791">
        <f>IF($C$23="","",$C$23)</f>
        <v>16</v>
      </c>
      <c r="R791">
        <f>IF($D$23="","",$D$23)</f>
        <v>32</v>
      </c>
      <c r="S791">
        <f>IF(E$23="","",E$23)</f>
        <v>6</v>
      </c>
      <c r="T791">
        <f>IF(F$23="","",F$23)</f>
        <v>6</v>
      </c>
      <c r="U791">
        <f>IF(G$23="","",G$23)</f>
        <v>0.12</v>
      </c>
      <c r="V791">
        <f>IF(H$23="","",H$23)</f>
        <v>0.12</v>
      </c>
      <c r="W791">
        <f>IF($B$23="","",$B$23)</f>
        <v>32</v>
      </c>
      <c r="X791">
        <f>IF($C$23="","",$C$23)</f>
        <v>16</v>
      </c>
      <c r="Y791">
        <f>IF($D$23="","",$D$23)</f>
        <v>32</v>
      </c>
      <c r="Z791">
        <f>IF(L$23="","",L$23)</f>
        <v>0.12</v>
      </c>
      <c r="AA791">
        <f>IF(M$23="","",M$23)</f>
        <v>0.12</v>
      </c>
      <c r="AC791">
        <f>IF(B$22="","",B$22)</f>
        <v>48</v>
      </c>
      <c r="AD791">
        <f>IF(C$22="","",C$22)</f>
        <v>24</v>
      </c>
      <c r="AE791">
        <f>IF(D$22="","",D$22)</f>
        <v>48</v>
      </c>
      <c r="AF791">
        <f>IF(E$22="","",E$22)</f>
        <v>9</v>
      </c>
      <c r="AG791">
        <f>IF(F$22="","",F$22)</f>
        <v>9</v>
      </c>
      <c r="AH791">
        <f>IF(G$22="","",G$22)</f>
        <v>0.18</v>
      </c>
      <c r="AI791">
        <f>IF(H$22="","",H$22)</f>
        <v>0.18</v>
      </c>
      <c r="AJ791">
        <f>IF(I$22="","",I$22)</f>
        <v>1.7999999999999998</v>
      </c>
      <c r="AK791">
        <f>IF(J$22="","",J$22)</f>
        <v>1.7999999999999998</v>
      </c>
      <c r="AL791">
        <f>IF(K$22="","",K$22)</f>
        <v>0.09</v>
      </c>
      <c r="AM791">
        <f>IF(L$22="","",L$22)</f>
        <v>0.18</v>
      </c>
      <c r="AN791">
        <f>IF(M$22="","",M$22)</f>
        <v>0.18</v>
      </c>
      <c r="AP791">
        <f>$B$16</f>
        <v>40</v>
      </c>
      <c r="AQ791">
        <f>$B$16</f>
        <v>40</v>
      </c>
      <c r="AR791">
        <f>$B$16</f>
        <v>40</v>
      </c>
      <c r="AS791">
        <f>$B$16</f>
        <v>40</v>
      </c>
      <c r="AT791">
        <f>$B$16</f>
        <v>40</v>
      </c>
      <c r="AU791">
        <f>$B$16</f>
        <v>40</v>
      </c>
      <c r="AV791">
        <f>$B$16</f>
        <v>40</v>
      </c>
      <c r="AW791">
        <f>$B$16</f>
        <v>40</v>
      </c>
      <c r="AX791">
        <f>$B$16</f>
        <v>40</v>
      </c>
      <c r="AY791">
        <f>$B$16</f>
        <v>40</v>
      </c>
      <c r="AZ791">
        <f>$B$16</f>
        <v>40</v>
      </c>
      <c r="BA791">
        <f>$B$16</f>
        <v>40</v>
      </c>
    </row>
    <row r="792">
      <c r="B792" t="str">
        <f>IF($A792="","",VLOOKUP($A792,DADOS!$F:$R,2,FALSE))</f>
        <v/>
      </c>
      <c r="C792" t="str">
        <f>IF($A792="","",VLOOKUP($A792,DADOS!$F:$R,3,FALSE))</f>
        <v/>
      </c>
      <c r="D792" t="str">
        <f>IF($A792="","",VLOOKUP($A792,DADOS!$F:$R,4,FALSE))</f>
        <v/>
      </c>
      <c r="E792" t="str">
        <f>IF($A792="","",VLOOKUP($A792,DADOS!$F:$R,5,FALSE))</f>
        <v/>
      </c>
      <c r="F792" t="str">
        <f>IF($A792="","",VLOOKUP($A792,DADOS!$F:$R,6,FALSE))</f>
        <v/>
      </c>
      <c r="G792" t="str">
        <f>IF($A792="","",VLOOKUP($A792,DADOS!$F:$R,7,FALSE))</f>
        <v/>
      </c>
      <c r="H792" t="str">
        <f>IF($A792="","",VLOOKUP($A792,DADOS!$F:$R,8,FALSE))</f>
        <v/>
      </c>
      <c r="I792" t="str">
        <f>IF($A792="","",VLOOKUP($A792,DADOS!$F:$R,9,FALSE))</f>
        <v/>
      </c>
      <c r="J792" t="str">
        <f>IF($A792="","",VLOOKUP($A792,DADOS!$F:$R,10,FALSE))</f>
        <v/>
      </c>
      <c r="K792" t="str">
        <f>IF($A792="","",VLOOKUP($A792,DADOS!$F:$R,11,FALSE))</f>
        <v/>
      </c>
      <c r="L792" t="str">
        <f>IF($A792="","",VLOOKUP($A792,DADOS!$F:$R,12,FALSE))</f>
        <v/>
      </c>
      <c r="M792" t="str">
        <f>IF($A792="","",VLOOKUP($A792,DADOS!$F:$R,13,FALSE))</f>
        <v/>
      </c>
      <c r="P792">
        <f>IF($B$23="","",$B$23)</f>
        <v>32</v>
      </c>
      <c r="Q792">
        <f>IF($C$23="","",$C$23)</f>
        <v>16</v>
      </c>
      <c r="R792">
        <f>IF($D$23="","",$D$23)</f>
        <v>32</v>
      </c>
      <c r="S792">
        <f>IF(E$23="","",E$23)</f>
        <v>6</v>
      </c>
      <c r="T792">
        <f>IF(F$23="","",F$23)</f>
        <v>6</v>
      </c>
      <c r="U792">
        <f>IF(G$23="","",G$23)</f>
        <v>0.12</v>
      </c>
      <c r="V792">
        <f>IF(H$23="","",H$23)</f>
        <v>0.12</v>
      </c>
      <c r="W792">
        <f>IF($B$23="","",$B$23)</f>
        <v>32</v>
      </c>
      <c r="X792">
        <f>IF($C$23="","",$C$23)</f>
        <v>16</v>
      </c>
      <c r="Y792">
        <f>IF($D$23="","",$D$23)</f>
        <v>32</v>
      </c>
      <c r="Z792">
        <f>IF(L$23="","",L$23)</f>
        <v>0.12</v>
      </c>
      <c r="AA792">
        <f>IF(M$23="","",M$23)</f>
        <v>0.12</v>
      </c>
      <c r="AC792">
        <f>IF(B$22="","",B$22)</f>
        <v>48</v>
      </c>
      <c r="AD792">
        <f>IF(C$22="","",C$22)</f>
        <v>24</v>
      </c>
      <c r="AE792">
        <f>IF(D$22="","",D$22)</f>
        <v>48</v>
      </c>
      <c r="AF792">
        <f>IF(E$22="","",E$22)</f>
        <v>9</v>
      </c>
      <c r="AG792">
        <f>IF(F$22="","",F$22)</f>
        <v>9</v>
      </c>
      <c r="AH792">
        <f>IF(G$22="","",G$22)</f>
        <v>0.18</v>
      </c>
      <c r="AI792">
        <f>IF(H$22="","",H$22)</f>
        <v>0.18</v>
      </c>
      <c r="AJ792">
        <f>IF(I$22="","",I$22)</f>
        <v>1.7999999999999998</v>
      </c>
      <c r="AK792">
        <f>IF(J$22="","",J$22)</f>
        <v>1.7999999999999998</v>
      </c>
      <c r="AL792">
        <f>IF(K$22="","",K$22)</f>
        <v>0.09</v>
      </c>
      <c r="AM792">
        <f>IF(L$22="","",L$22)</f>
        <v>0.18</v>
      </c>
      <c r="AN792">
        <f>IF(M$22="","",M$22)</f>
        <v>0.18</v>
      </c>
      <c r="AP792">
        <f>$B$16</f>
        <v>40</v>
      </c>
      <c r="AQ792">
        <f>$B$16</f>
        <v>40</v>
      </c>
      <c r="AR792">
        <f>$B$16</f>
        <v>40</v>
      </c>
      <c r="AS792">
        <f>$B$16</f>
        <v>40</v>
      </c>
      <c r="AT792">
        <f>$B$16</f>
        <v>40</v>
      </c>
      <c r="AU792">
        <f>$B$16</f>
        <v>40</v>
      </c>
      <c r="AV792">
        <f>$B$16</f>
        <v>40</v>
      </c>
      <c r="AW792">
        <f>$B$16</f>
        <v>40</v>
      </c>
      <c r="AX792">
        <f>$B$16</f>
        <v>40</v>
      </c>
      <c r="AY792">
        <f>$B$16</f>
        <v>40</v>
      </c>
      <c r="AZ792">
        <f>$B$16</f>
        <v>40</v>
      </c>
      <c r="BA792">
        <f>$B$16</f>
        <v>40</v>
      </c>
    </row>
    <row r="793">
      <c r="B793" t="str">
        <f>IF($A793="","",VLOOKUP($A793,DADOS!$F:$R,2,FALSE))</f>
        <v/>
      </c>
      <c r="C793" t="str">
        <f>IF($A793="","",VLOOKUP($A793,DADOS!$F:$R,3,FALSE))</f>
        <v/>
      </c>
      <c r="D793" t="str">
        <f>IF($A793="","",VLOOKUP($A793,DADOS!$F:$R,4,FALSE))</f>
        <v/>
      </c>
      <c r="E793" t="str">
        <f>IF($A793="","",VLOOKUP($A793,DADOS!$F:$R,5,FALSE))</f>
        <v/>
      </c>
      <c r="F793" t="str">
        <f>IF($A793="","",VLOOKUP($A793,DADOS!$F:$R,6,FALSE))</f>
        <v/>
      </c>
      <c r="G793" t="str">
        <f>IF($A793="","",VLOOKUP($A793,DADOS!$F:$R,7,FALSE))</f>
        <v/>
      </c>
      <c r="H793" t="str">
        <f>IF($A793="","",VLOOKUP($A793,DADOS!$F:$R,8,FALSE))</f>
        <v/>
      </c>
      <c r="I793" t="str">
        <f>IF($A793="","",VLOOKUP($A793,DADOS!$F:$R,9,FALSE))</f>
        <v/>
      </c>
      <c r="J793" t="str">
        <f>IF($A793="","",VLOOKUP($A793,DADOS!$F:$R,10,FALSE))</f>
        <v/>
      </c>
      <c r="K793" t="str">
        <f>IF($A793="","",VLOOKUP($A793,DADOS!$F:$R,11,FALSE))</f>
        <v/>
      </c>
      <c r="L793" t="str">
        <f>IF($A793="","",VLOOKUP($A793,DADOS!$F:$R,12,FALSE))</f>
        <v/>
      </c>
      <c r="M793" t="str">
        <f>IF($A793="","",VLOOKUP($A793,DADOS!$F:$R,13,FALSE))</f>
        <v/>
      </c>
      <c r="P793">
        <f>IF($B$23="","",$B$23)</f>
        <v>32</v>
      </c>
      <c r="Q793">
        <f>IF($C$23="","",$C$23)</f>
        <v>16</v>
      </c>
      <c r="R793">
        <f>IF($D$23="","",$D$23)</f>
        <v>32</v>
      </c>
      <c r="S793">
        <f>IF(E$23="","",E$23)</f>
        <v>6</v>
      </c>
      <c r="T793">
        <f>IF(F$23="","",F$23)</f>
        <v>6</v>
      </c>
      <c r="U793">
        <f>IF(G$23="","",G$23)</f>
        <v>0.12</v>
      </c>
      <c r="V793">
        <f>IF(H$23="","",H$23)</f>
        <v>0.12</v>
      </c>
      <c r="W793">
        <f>IF($B$23="","",$B$23)</f>
        <v>32</v>
      </c>
      <c r="X793">
        <f>IF($C$23="","",$C$23)</f>
        <v>16</v>
      </c>
      <c r="Y793">
        <f>IF($D$23="","",$D$23)</f>
        <v>32</v>
      </c>
      <c r="Z793">
        <f>IF(L$23="","",L$23)</f>
        <v>0.12</v>
      </c>
      <c r="AA793">
        <f>IF(M$23="","",M$23)</f>
        <v>0.12</v>
      </c>
      <c r="AC793">
        <f>IF(B$22="","",B$22)</f>
        <v>48</v>
      </c>
      <c r="AD793">
        <f>IF(C$22="","",C$22)</f>
        <v>24</v>
      </c>
      <c r="AE793">
        <f>IF(D$22="","",D$22)</f>
        <v>48</v>
      </c>
      <c r="AF793">
        <f>IF(E$22="","",E$22)</f>
        <v>9</v>
      </c>
      <c r="AG793">
        <f>IF(F$22="","",F$22)</f>
        <v>9</v>
      </c>
      <c r="AH793">
        <f>IF(G$22="","",G$22)</f>
        <v>0.18</v>
      </c>
      <c r="AI793">
        <f>IF(H$22="","",H$22)</f>
        <v>0.18</v>
      </c>
      <c r="AJ793">
        <f>IF(I$22="","",I$22)</f>
        <v>1.7999999999999998</v>
      </c>
      <c r="AK793">
        <f>IF(J$22="","",J$22)</f>
        <v>1.7999999999999998</v>
      </c>
      <c r="AL793">
        <f>IF(K$22="","",K$22)</f>
        <v>0.09</v>
      </c>
      <c r="AM793">
        <f>IF(L$22="","",L$22)</f>
        <v>0.18</v>
      </c>
      <c r="AN793">
        <f>IF(M$22="","",M$22)</f>
        <v>0.18</v>
      </c>
      <c r="AP793">
        <f>$B$16</f>
        <v>40</v>
      </c>
      <c r="AQ793">
        <f>$B$16</f>
        <v>40</v>
      </c>
      <c r="AR793">
        <f>$B$16</f>
        <v>40</v>
      </c>
      <c r="AS793">
        <f>$B$16</f>
        <v>40</v>
      </c>
      <c r="AT793">
        <f>$B$16</f>
        <v>40</v>
      </c>
      <c r="AU793">
        <f>$B$16</f>
        <v>40</v>
      </c>
      <c r="AV793">
        <f>$B$16</f>
        <v>40</v>
      </c>
      <c r="AW793">
        <f>$B$16</f>
        <v>40</v>
      </c>
      <c r="AX793">
        <f>$B$16</f>
        <v>40</v>
      </c>
      <c r="AY793">
        <f>$B$16</f>
        <v>40</v>
      </c>
      <c r="AZ793">
        <f>$B$16</f>
        <v>40</v>
      </c>
      <c r="BA793">
        <f>$B$16</f>
        <v>40</v>
      </c>
    </row>
    <row r="794">
      <c r="B794" t="str">
        <f>IF($A794="","",VLOOKUP($A794,DADOS!$F:$R,2,FALSE))</f>
        <v/>
      </c>
      <c r="C794" t="str">
        <f>IF($A794="","",VLOOKUP($A794,DADOS!$F:$R,3,FALSE))</f>
        <v/>
      </c>
      <c r="D794" t="str">
        <f>IF($A794="","",VLOOKUP($A794,DADOS!$F:$R,4,FALSE))</f>
        <v/>
      </c>
      <c r="E794" t="str">
        <f>IF($A794="","",VLOOKUP($A794,DADOS!$F:$R,5,FALSE))</f>
        <v/>
      </c>
      <c r="F794" t="str">
        <f>IF($A794="","",VLOOKUP($A794,DADOS!$F:$R,6,FALSE))</f>
        <v/>
      </c>
      <c r="G794" t="str">
        <f>IF($A794="","",VLOOKUP($A794,DADOS!$F:$R,7,FALSE))</f>
        <v/>
      </c>
      <c r="H794" t="str">
        <f>IF($A794="","",VLOOKUP($A794,DADOS!$F:$R,8,FALSE))</f>
        <v/>
      </c>
      <c r="I794" t="str">
        <f>IF($A794="","",VLOOKUP($A794,DADOS!$F:$R,9,FALSE))</f>
        <v/>
      </c>
      <c r="J794" t="str">
        <f>IF($A794="","",VLOOKUP($A794,DADOS!$F:$R,10,FALSE))</f>
        <v/>
      </c>
      <c r="K794" t="str">
        <f>IF($A794="","",VLOOKUP($A794,DADOS!$F:$R,11,FALSE))</f>
        <v/>
      </c>
      <c r="L794" t="str">
        <f>IF($A794="","",VLOOKUP($A794,DADOS!$F:$R,12,FALSE))</f>
        <v/>
      </c>
      <c r="M794" t="str">
        <f>IF($A794="","",VLOOKUP($A794,DADOS!$F:$R,13,FALSE))</f>
        <v/>
      </c>
      <c r="P794">
        <f>IF($B$23="","",$B$23)</f>
        <v>32</v>
      </c>
      <c r="Q794">
        <f>IF($C$23="","",$C$23)</f>
        <v>16</v>
      </c>
      <c r="R794">
        <f>IF($D$23="","",$D$23)</f>
        <v>32</v>
      </c>
      <c r="S794">
        <f>IF(E$23="","",E$23)</f>
        <v>6</v>
      </c>
      <c r="T794">
        <f>IF(F$23="","",F$23)</f>
        <v>6</v>
      </c>
      <c r="U794">
        <f>IF(G$23="","",G$23)</f>
        <v>0.12</v>
      </c>
      <c r="V794">
        <f>IF(H$23="","",H$23)</f>
        <v>0.12</v>
      </c>
      <c r="W794">
        <f>IF($B$23="","",$B$23)</f>
        <v>32</v>
      </c>
      <c r="X794">
        <f>IF($C$23="","",$C$23)</f>
        <v>16</v>
      </c>
      <c r="Y794">
        <f>IF($D$23="","",$D$23)</f>
        <v>32</v>
      </c>
      <c r="Z794">
        <f>IF(L$23="","",L$23)</f>
        <v>0.12</v>
      </c>
      <c r="AA794">
        <f>IF(M$23="","",M$23)</f>
        <v>0.12</v>
      </c>
      <c r="AC794">
        <f>IF(B$22="","",B$22)</f>
        <v>48</v>
      </c>
      <c r="AD794">
        <f>IF(C$22="","",C$22)</f>
        <v>24</v>
      </c>
      <c r="AE794">
        <f>IF(D$22="","",D$22)</f>
        <v>48</v>
      </c>
      <c r="AF794">
        <f>IF(E$22="","",E$22)</f>
        <v>9</v>
      </c>
      <c r="AG794">
        <f>IF(F$22="","",F$22)</f>
        <v>9</v>
      </c>
      <c r="AH794">
        <f>IF(G$22="","",G$22)</f>
        <v>0.18</v>
      </c>
      <c r="AI794">
        <f>IF(H$22="","",H$22)</f>
        <v>0.18</v>
      </c>
      <c r="AJ794">
        <f>IF(I$22="","",I$22)</f>
        <v>1.7999999999999998</v>
      </c>
      <c r="AK794">
        <f>IF(J$22="","",J$22)</f>
        <v>1.7999999999999998</v>
      </c>
      <c r="AL794">
        <f>IF(K$22="","",K$22)</f>
        <v>0.09</v>
      </c>
      <c r="AM794">
        <f>IF(L$22="","",L$22)</f>
        <v>0.18</v>
      </c>
      <c r="AN794">
        <f>IF(M$22="","",M$22)</f>
        <v>0.18</v>
      </c>
      <c r="AP794">
        <f>$B$16</f>
        <v>40</v>
      </c>
      <c r="AQ794">
        <f>$B$16</f>
        <v>40</v>
      </c>
      <c r="AR794">
        <f>$B$16</f>
        <v>40</v>
      </c>
      <c r="AS794">
        <f>$B$16</f>
        <v>40</v>
      </c>
      <c r="AT794">
        <f>$B$16</f>
        <v>40</v>
      </c>
      <c r="AU794">
        <f>$B$16</f>
        <v>40</v>
      </c>
      <c r="AV794">
        <f>$B$16</f>
        <v>40</v>
      </c>
      <c r="AW794">
        <f>$B$16</f>
        <v>40</v>
      </c>
      <c r="AX794">
        <f>$B$16</f>
        <v>40</v>
      </c>
      <c r="AY794">
        <f>$B$16</f>
        <v>40</v>
      </c>
      <c r="AZ794">
        <f>$B$16</f>
        <v>40</v>
      </c>
      <c r="BA794">
        <f>$B$16</f>
        <v>40</v>
      </c>
    </row>
    <row r="795">
      <c r="B795" t="str">
        <f>IF($A795="","",VLOOKUP($A795,DADOS!$F:$R,2,FALSE))</f>
        <v/>
      </c>
      <c r="C795" t="str">
        <f>IF($A795="","",VLOOKUP($A795,DADOS!$F:$R,3,FALSE))</f>
        <v/>
      </c>
      <c r="D795" t="str">
        <f>IF($A795="","",VLOOKUP($A795,DADOS!$F:$R,4,FALSE))</f>
        <v/>
      </c>
      <c r="E795" t="str">
        <f>IF($A795="","",VLOOKUP($A795,DADOS!$F:$R,5,FALSE))</f>
        <v/>
      </c>
      <c r="F795" t="str">
        <f>IF($A795="","",VLOOKUP($A795,DADOS!$F:$R,6,FALSE))</f>
        <v/>
      </c>
      <c r="G795" t="str">
        <f>IF($A795="","",VLOOKUP($A795,DADOS!$F:$R,7,FALSE))</f>
        <v/>
      </c>
      <c r="H795" t="str">
        <f>IF($A795="","",VLOOKUP($A795,DADOS!$F:$R,8,FALSE))</f>
        <v/>
      </c>
      <c r="I795" t="str">
        <f>IF($A795="","",VLOOKUP($A795,DADOS!$F:$R,9,FALSE))</f>
        <v/>
      </c>
      <c r="J795" t="str">
        <f>IF($A795="","",VLOOKUP($A795,DADOS!$F:$R,10,FALSE))</f>
        <v/>
      </c>
      <c r="K795" t="str">
        <f>IF($A795="","",VLOOKUP($A795,DADOS!$F:$R,11,FALSE))</f>
        <v/>
      </c>
      <c r="L795" t="str">
        <f>IF($A795="","",VLOOKUP($A795,DADOS!$F:$R,12,FALSE))</f>
        <v/>
      </c>
      <c r="M795" t="str">
        <f>IF($A795="","",VLOOKUP($A795,DADOS!$F:$R,13,FALSE))</f>
        <v/>
      </c>
      <c r="P795">
        <f>IF($B$23="","",$B$23)</f>
        <v>32</v>
      </c>
      <c r="Q795">
        <f>IF($C$23="","",$C$23)</f>
        <v>16</v>
      </c>
      <c r="R795">
        <f>IF($D$23="","",$D$23)</f>
        <v>32</v>
      </c>
      <c r="S795">
        <f>IF(E$23="","",E$23)</f>
        <v>6</v>
      </c>
      <c r="T795">
        <f>IF(F$23="","",F$23)</f>
        <v>6</v>
      </c>
      <c r="U795">
        <f>IF(G$23="","",G$23)</f>
        <v>0.12</v>
      </c>
      <c r="V795">
        <f>IF(H$23="","",H$23)</f>
        <v>0.12</v>
      </c>
      <c r="W795">
        <f>IF($B$23="","",$B$23)</f>
        <v>32</v>
      </c>
      <c r="X795">
        <f>IF($C$23="","",$C$23)</f>
        <v>16</v>
      </c>
      <c r="Y795">
        <f>IF($D$23="","",$D$23)</f>
        <v>32</v>
      </c>
      <c r="Z795">
        <f>IF(L$23="","",L$23)</f>
        <v>0.12</v>
      </c>
      <c r="AA795">
        <f>IF(M$23="","",M$23)</f>
        <v>0.12</v>
      </c>
      <c r="AC795">
        <f>IF(B$22="","",B$22)</f>
        <v>48</v>
      </c>
      <c r="AD795">
        <f>IF(C$22="","",C$22)</f>
        <v>24</v>
      </c>
      <c r="AE795">
        <f>IF(D$22="","",D$22)</f>
        <v>48</v>
      </c>
      <c r="AF795">
        <f>IF(E$22="","",E$22)</f>
        <v>9</v>
      </c>
      <c r="AG795">
        <f>IF(F$22="","",F$22)</f>
        <v>9</v>
      </c>
      <c r="AH795">
        <f>IF(G$22="","",G$22)</f>
        <v>0.18</v>
      </c>
      <c r="AI795">
        <f>IF(H$22="","",H$22)</f>
        <v>0.18</v>
      </c>
      <c r="AJ795">
        <f>IF(I$22="","",I$22)</f>
        <v>1.7999999999999998</v>
      </c>
      <c r="AK795">
        <f>IF(J$22="","",J$22)</f>
        <v>1.7999999999999998</v>
      </c>
      <c r="AL795">
        <f>IF(K$22="","",K$22)</f>
        <v>0.09</v>
      </c>
      <c r="AM795">
        <f>IF(L$22="","",L$22)</f>
        <v>0.18</v>
      </c>
      <c r="AN795">
        <f>IF(M$22="","",M$22)</f>
        <v>0.18</v>
      </c>
      <c r="AP795">
        <f>$B$16</f>
        <v>40</v>
      </c>
      <c r="AQ795">
        <f>$B$16</f>
        <v>40</v>
      </c>
      <c r="AR795">
        <f>$B$16</f>
        <v>40</v>
      </c>
      <c r="AS795">
        <f>$B$16</f>
        <v>40</v>
      </c>
      <c r="AT795">
        <f>$B$16</f>
        <v>40</v>
      </c>
      <c r="AU795">
        <f>$B$16</f>
        <v>40</v>
      </c>
      <c r="AV795">
        <f>$B$16</f>
        <v>40</v>
      </c>
      <c r="AW795">
        <f>$B$16</f>
        <v>40</v>
      </c>
      <c r="AX795">
        <f>$B$16</f>
        <v>40</v>
      </c>
      <c r="AY795">
        <f>$B$16</f>
        <v>40</v>
      </c>
      <c r="AZ795">
        <f>$B$16</f>
        <v>40</v>
      </c>
      <c r="BA795">
        <f>$B$16</f>
        <v>40</v>
      </c>
    </row>
    <row r="796">
      <c r="B796" t="str">
        <f>IF($A796="","",VLOOKUP($A796,DADOS!$F:$R,2,FALSE))</f>
        <v/>
      </c>
      <c r="C796" t="str">
        <f>IF($A796="","",VLOOKUP($A796,DADOS!$F:$R,3,FALSE))</f>
        <v/>
      </c>
      <c r="D796" t="str">
        <f>IF($A796="","",VLOOKUP($A796,DADOS!$F:$R,4,FALSE))</f>
        <v/>
      </c>
      <c r="E796" t="str">
        <f>IF($A796="","",VLOOKUP($A796,DADOS!$F:$R,5,FALSE))</f>
        <v/>
      </c>
      <c r="F796" t="str">
        <f>IF($A796="","",VLOOKUP($A796,DADOS!$F:$R,6,FALSE))</f>
        <v/>
      </c>
      <c r="G796" t="str">
        <f>IF($A796="","",VLOOKUP($A796,DADOS!$F:$R,7,FALSE))</f>
        <v/>
      </c>
      <c r="H796" t="str">
        <f>IF($A796="","",VLOOKUP($A796,DADOS!$F:$R,8,FALSE))</f>
        <v/>
      </c>
      <c r="I796" t="str">
        <f>IF($A796="","",VLOOKUP($A796,DADOS!$F:$R,9,FALSE))</f>
        <v/>
      </c>
      <c r="J796" t="str">
        <f>IF($A796="","",VLOOKUP($A796,DADOS!$F:$R,10,FALSE))</f>
        <v/>
      </c>
      <c r="K796" t="str">
        <f>IF($A796="","",VLOOKUP($A796,DADOS!$F:$R,11,FALSE))</f>
        <v/>
      </c>
      <c r="L796" t="str">
        <f>IF($A796="","",VLOOKUP($A796,DADOS!$F:$R,12,FALSE))</f>
        <v/>
      </c>
      <c r="M796" t="str">
        <f>IF($A796="","",VLOOKUP($A796,DADOS!$F:$R,13,FALSE))</f>
        <v/>
      </c>
      <c r="P796">
        <f>IF($B$23="","",$B$23)</f>
        <v>32</v>
      </c>
      <c r="Q796">
        <f>IF($C$23="","",$C$23)</f>
        <v>16</v>
      </c>
      <c r="R796">
        <f>IF($D$23="","",$D$23)</f>
        <v>32</v>
      </c>
      <c r="S796">
        <f>IF(E$23="","",E$23)</f>
        <v>6</v>
      </c>
      <c r="T796">
        <f>IF(F$23="","",F$23)</f>
        <v>6</v>
      </c>
      <c r="U796">
        <f>IF(G$23="","",G$23)</f>
        <v>0.12</v>
      </c>
      <c r="V796">
        <f>IF(H$23="","",H$23)</f>
        <v>0.12</v>
      </c>
      <c r="W796">
        <f>IF($B$23="","",$B$23)</f>
        <v>32</v>
      </c>
      <c r="X796">
        <f>IF($C$23="","",$C$23)</f>
        <v>16</v>
      </c>
      <c r="Y796">
        <f>IF($D$23="","",$D$23)</f>
        <v>32</v>
      </c>
      <c r="Z796">
        <f>IF(L$23="","",L$23)</f>
        <v>0.12</v>
      </c>
      <c r="AA796">
        <f>IF(M$23="","",M$23)</f>
        <v>0.12</v>
      </c>
      <c r="AC796">
        <f>IF(B$22="","",B$22)</f>
        <v>48</v>
      </c>
      <c r="AD796">
        <f>IF(C$22="","",C$22)</f>
        <v>24</v>
      </c>
      <c r="AE796">
        <f>IF(D$22="","",D$22)</f>
        <v>48</v>
      </c>
      <c r="AF796">
        <f>IF(E$22="","",E$22)</f>
        <v>9</v>
      </c>
      <c r="AG796">
        <f>IF(F$22="","",F$22)</f>
        <v>9</v>
      </c>
      <c r="AH796">
        <f>IF(G$22="","",G$22)</f>
        <v>0.18</v>
      </c>
      <c r="AI796">
        <f>IF(H$22="","",H$22)</f>
        <v>0.18</v>
      </c>
      <c r="AJ796">
        <f>IF(I$22="","",I$22)</f>
        <v>1.7999999999999998</v>
      </c>
      <c r="AK796">
        <f>IF(J$22="","",J$22)</f>
        <v>1.7999999999999998</v>
      </c>
      <c r="AL796">
        <f>IF(K$22="","",K$22)</f>
        <v>0.09</v>
      </c>
      <c r="AM796">
        <f>IF(L$22="","",L$22)</f>
        <v>0.18</v>
      </c>
      <c r="AN796">
        <f>IF(M$22="","",M$22)</f>
        <v>0.18</v>
      </c>
      <c r="AP796">
        <f>$B$16</f>
        <v>40</v>
      </c>
      <c r="AQ796">
        <f>$B$16</f>
        <v>40</v>
      </c>
      <c r="AR796">
        <f>$B$16</f>
        <v>40</v>
      </c>
      <c r="AS796">
        <f>$B$16</f>
        <v>40</v>
      </c>
      <c r="AT796">
        <f>$B$16</f>
        <v>40</v>
      </c>
      <c r="AU796">
        <f>$B$16</f>
        <v>40</v>
      </c>
      <c r="AV796">
        <f>$B$16</f>
        <v>40</v>
      </c>
      <c r="AW796">
        <f>$B$16</f>
        <v>40</v>
      </c>
      <c r="AX796">
        <f>$B$16</f>
        <v>40</v>
      </c>
      <c r="AY796">
        <f>$B$16</f>
        <v>40</v>
      </c>
      <c r="AZ796">
        <f>$B$16</f>
        <v>40</v>
      </c>
      <c r="BA796">
        <f>$B$16</f>
        <v>40</v>
      </c>
    </row>
    <row r="797">
      <c r="B797" t="str">
        <f>IF($A797="","",VLOOKUP($A797,DADOS!$F:$R,2,FALSE))</f>
        <v/>
      </c>
      <c r="C797" t="str">
        <f>IF($A797="","",VLOOKUP($A797,DADOS!$F:$R,3,FALSE))</f>
        <v/>
      </c>
      <c r="D797" t="str">
        <f>IF($A797="","",VLOOKUP($A797,DADOS!$F:$R,4,FALSE))</f>
        <v/>
      </c>
      <c r="E797" t="str">
        <f>IF($A797="","",VLOOKUP($A797,DADOS!$F:$R,5,FALSE))</f>
        <v/>
      </c>
      <c r="F797" t="str">
        <f>IF($A797="","",VLOOKUP($A797,DADOS!$F:$R,6,FALSE))</f>
        <v/>
      </c>
      <c r="G797" t="str">
        <f>IF($A797="","",VLOOKUP($A797,DADOS!$F:$R,7,FALSE))</f>
        <v/>
      </c>
      <c r="H797" t="str">
        <f>IF($A797="","",VLOOKUP($A797,DADOS!$F:$R,8,FALSE))</f>
        <v/>
      </c>
      <c r="I797" t="str">
        <f>IF($A797="","",VLOOKUP($A797,DADOS!$F:$R,9,FALSE))</f>
        <v/>
      </c>
      <c r="J797" t="str">
        <f>IF($A797="","",VLOOKUP($A797,DADOS!$F:$R,10,FALSE))</f>
        <v/>
      </c>
      <c r="K797" t="str">
        <f>IF($A797="","",VLOOKUP($A797,DADOS!$F:$R,11,FALSE))</f>
        <v/>
      </c>
      <c r="L797" t="str">
        <f>IF($A797="","",VLOOKUP($A797,DADOS!$F:$R,12,FALSE))</f>
        <v/>
      </c>
      <c r="M797" t="str">
        <f>IF($A797="","",VLOOKUP($A797,DADOS!$F:$R,13,FALSE))</f>
        <v/>
      </c>
      <c r="P797">
        <f>IF($B$23="","",$B$23)</f>
        <v>32</v>
      </c>
      <c r="Q797">
        <f>IF($C$23="","",$C$23)</f>
        <v>16</v>
      </c>
      <c r="R797">
        <f>IF($D$23="","",$D$23)</f>
        <v>32</v>
      </c>
      <c r="S797">
        <f>IF(E$23="","",E$23)</f>
        <v>6</v>
      </c>
      <c r="T797">
        <f>IF(F$23="","",F$23)</f>
        <v>6</v>
      </c>
      <c r="U797">
        <f>IF(G$23="","",G$23)</f>
        <v>0.12</v>
      </c>
      <c r="V797">
        <f>IF(H$23="","",H$23)</f>
        <v>0.12</v>
      </c>
      <c r="W797">
        <f>IF($B$23="","",$B$23)</f>
        <v>32</v>
      </c>
      <c r="X797">
        <f>IF($C$23="","",$C$23)</f>
        <v>16</v>
      </c>
      <c r="Y797">
        <f>IF($D$23="","",$D$23)</f>
        <v>32</v>
      </c>
      <c r="Z797">
        <f>IF(L$23="","",L$23)</f>
        <v>0.12</v>
      </c>
      <c r="AA797">
        <f>IF(M$23="","",M$23)</f>
        <v>0.12</v>
      </c>
      <c r="AC797">
        <f>IF(B$22="","",B$22)</f>
        <v>48</v>
      </c>
      <c r="AD797">
        <f>IF(C$22="","",C$22)</f>
        <v>24</v>
      </c>
      <c r="AE797">
        <f>IF(D$22="","",D$22)</f>
        <v>48</v>
      </c>
      <c r="AF797">
        <f>IF(E$22="","",E$22)</f>
        <v>9</v>
      </c>
      <c r="AG797">
        <f>IF(F$22="","",F$22)</f>
        <v>9</v>
      </c>
      <c r="AH797">
        <f>IF(G$22="","",G$22)</f>
        <v>0.18</v>
      </c>
      <c r="AI797">
        <f>IF(H$22="","",H$22)</f>
        <v>0.18</v>
      </c>
      <c r="AJ797">
        <f>IF(I$22="","",I$22)</f>
        <v>1.7999999999999998</v>
      </c>
      <c r="AK797">
        <f>IF(J$22="","",J$22)</f>
        <v>1.7999999999999998</v>
      </c>
      <c r="AL797">
        <f>IF(K$22="","",K$22)</f>
        <v>0.09</v>
      </c>
      <c r="AM797">
        <f>IF(L$22="","",L$22)</f>
        <v>0.18</v>
      </c>
      <c r="AN797">
        <f>IF(M$22="","",M$22)</f>
        <v>0.18</v>
      </c>
      <c r="AP797">
        <f>$B$16</f>
        <v>40</v>
      </c>
      <c r="AQ797">
        <f>$B$16</f>
        <v>40</v>
      </c>
      <c r="AR797">
        <f>$B$16</f>
        <v>40</v>
      </c>
      <c r="AS797">
        <f>$B$16</f>
        <v>40</v>
      </c>
      <c r="AT797">
        <f>$B$16</f>
        <v>40</v>
      </c>
      <c r="AU797">
        <f>$B$16</f>
        <v>40</v>
      </c>
      <c r="AV797">
        <f>$B$16</f>
        <v>40</v>
      </c>
      <c r="AW797">
        <f>$B$16</f>
        <v>40</v>
      </c>
      <c r="AX797">
        <f>$B$16</f>
        <v>40</v>
      </c>
      <c r="AY797">
        <f>$B$16</f>
        <v>40</v>
      </c>
      <c r="AZ797">
        <f>$B$16</f>
        <v>40</v>
      </c>
      <c r="BA797">
        <f>$B$16</f>
        <v>40</v>
      </c>
    </row>
    <row r="798">
      <c r="B798" t="str">
        <f>IF($A798="","",VLOOKUP($A798,DADOS!$F:$R,2,FALSE))</f>
        <v/>
      </c>
      <c r="C798" t="str">
        <f>IF($A798="","",VLOOKUP($A798,DADOS!$F:$R,3,FALSE))</f>
        <v/>
      </c>
      <c r="D798" t="str">
        <f>IF($A798="","",VLOOKUP($A798,DADOS!$F:$R,4,FALSE))</f>
        <v/>
      </c>
      <c r="E798" t="str">
        <f>IF($A798="","",VLOOKUP($A798,DADOS!$F:$R,5,FALSE))</f>
        <v/>
      </c>
      <c r="F798" t="str">
        <f>IF($A798="","",VLOOKUP($A798,DADOS!$F:$R,6,FALSE))</f>
        <v/>
      </c>
      <c r="G798" t="str">
        <f>IF($A798="","",VLOOKUP($A798,DADOS!$F:$R,7,FALSE))</f>
        <v/>
      </c>
      <c r="H798" t="str">
        <f>IF($A798="","",VLOOKUP($A798,DADOS!$F:$R,8,FALSE))</f>
        <v/>
      </c>
      <c r="I798" t="str">
        <f>IF($A798="","",VLOOKUP($A798,DADOS!$F:$R,9,FALSE))</f>
        <v/>
      </c>
      <c r="J798" t="str">
        <f>IF($A798="","",VLOOKUP($A798,DADOS!$F:$R,10,FALSE))</f>
        <v/>
      </c>
      <c r="K798" t="str">
        <f>IF($A798="","",VLOOKUP($A798,DADOS!$F:$R,11,FALSE))</f>
        <v/>
      </c>
      <c r="L798" t="str">
        <f>IF($A798="","",VLOOKUP($A798,DADOS!$F:$R,12,FALSE))</f>
        <v/>
      </c>
      <c r="M798" t="str">
        <f>IF($A798="","",VLOOKUP($A798,DADOS!$F:$R,13,FALSE))</f>
        <v/>
      </c>
      <c r="P798">
        <f>IF($B$23="","",$B$23)</f>
        <v>32</v>
      </c>
      <c r="Q798">
        <f>IF($C$23="","",$C$23)</f>
        <v>16</v>
      </c>
      <c r="R798">
        <f>IF($D$23="","",$D$23)</f>
        <v>32</v>
      </c>
      <c r="S798">
        <f>IF(E$23="","",E$23)</f>
        <v>6</v>
      </c>
      <c r="T798">
        <f>IF(F$23="","",F$23)</f>
        <v>6</v>
      </c>
      <c r="U798">
        <f>IF(G$23="","",G$23)</f>
        <v>0.12</v>
      </c>
      <c r="V798">
        <f>IF(H$23="","",H$23)</f>
        <v>0.12</v>
      </c>
      <c r="W798">
        <f>IF($B$23="","",$B$23)</f>
        <v>32</v>
      </c>
      <c r="X798">
        <f>IF($C$23="","",$C$23)</f>
        <v>16</v>
      </c>
      <c r="Y798">
        <f>IF($D$23="","",$D$23)</f>
        <v>32</v>
      </c>
      <c r="Z798">
        <f>IF(L$23="","",L$23)</f>
        <v>0.12</v>
      </c>
      <c r="AA798">
        <f>IF(M$23="","",M$23)</f>
        <v>0.12</v>
      </c>
      <c r="AC798">
        <f>IF(B$22="","",B$22)</f>
        <v>48</v>
      </c>
      <c r="AD798">
        <f>IF(C$22="","",C$22)</f>
        <v>24</v>
      </c>
      <c r="AE798">
        <f>IF(D$22="","",D$22)</f>
        <v>48</v>
      </c>
      <c r="AF798">
        <f>IF(E$22="","",E$22)</f>
        <v>9</v>
      </c>
      <c r="AG798">
        <f>IF(F$22="","",F$22)</f>
        <v>9</v>
      </c>
      <c r="AH798">
        <f>IF(G$22="","",G$22)</f>
        <v>0.18</v>
      </c>
      <c r="AI798">
        <f>IF(H$22="","",H$22)</f>
        <v>0.18</v>
      </c>
      <c r="AJ798">
        <f>IF(I$22="","",I$22)</f>
        <v>1.7999999999999998</v>
      </c>
      <c r="AK798">
        <f>IF(J$22="","",J$22)</f>
        <v>1.7999999999999998</v>
      </c>
      <c r="AL798">
        <f>IF(K$22="","",K$22)</f>
        <v>0.09</v>
      </c>
      <c r="AM798">
        <f>IF(L$22="","",L$22)</f>
        <v>0.18</v>
      </c>
      <c r="AN798">
        <f>IF(M$22="","",M$22)</f>
        <v>0.18</v>
      </c>
      <c r="AP798">
        <f>$B$16</f>
        <v>40</v>
      </c>
      <c r="AQ798">
        <f>$B$16</f>
        <v>40</v>
      </c>
      <c r="AR798">
        <f>$B$16</f>
        <v>40</v>
      </c>
      <c r="AS798">
        <f>$B$16</f>
        <v>40</v>
      </c>
      <c r="AT798">
        <f>$B$16</f>
        <v>40</v>
      </c>
      <c r="AU798">
        <f>$B$16</f>
        <v>40</v>
      </c>
      <c r="AV798">
        <f>$B$16</f>
        <v>40</v>
      </c>
      <c r="AW798">
        <f>$B$16</f>
        <v>40</v>
      </c>
      <c r="AX798">
        <f>$B$16</f>
        <v>40</v>
      </c>
      <c r="AY798">
        <f>$B$16</f>
        <v>40</v>
      </c>
      <c r="AZ798">
        <f>$B$16</f>
        <v>40</v>
      </c>
      <c r="BA798">
        <f>$B$16</f>
        <v>40</v>
      </c>
    </row>
    <row r="799">
      <c r="B799" t="str">
        <f>IF($A799="","",VLOOKUP($A799,DADOS!$F:$R,2,FALSE))</f>
        <v/>
      </c>
      <c r="C799" t="str">
        <f>IF($A799="","",VLOOKUP($A799,DADOS!$F:$R,3,FALSE))</f>
        <v/>
      </c>
      <c r="D799" t="str">
        <f>IF($A799="","",VLOOKUP($A799,DADOS!$F:$R,4,FALSE))</f>
        <v/>
      </c>
      <c r="E799" t="str">
        <f>IF($A799="","",VLOOKUP($A799,DADOS!$F:$R,5,FALSE))</f>
        <v/>
      </c>
      <c r="F799" t="str">
        <f>IF($A799="","",VLOOKUP($A799,DADOS!$F:$R,6,FALSE))</f>
        <v/>
      </c>
      <c r="G799" t="str">
        <f>IF($A799="","",VLOOKUP($A799,DADOS!$F:$R,7,FALSE))</f>
        <v/>
      </c>
      <c r="H799" t="str">
        <f>IF($A799="","",VLOOKUP($A799,DADOS!$F:$R,8,FALSE))</f>
        <v/>
      </c>
      <c r="I799" t="str">
        <f>IF($A799="","",VLOOKUP($A799,DADOS!$F:$R,9,FALSE))</f>
        <v/>
      </c>
      <c r="J799" t="str">
        <f>IF($A799="","",VLOOKUP($A799,DADOS!$F:$R,10,FALSE))</f>
        <v/>
      </c>
      <c r="K799" t="str">
        <f>IF($A799="","",VLOOKUP($A799,DADOS!$F:$R,11,FALSE))</f>
        <v/>
      </c>
      <c r="L799" t="str">
        <f>IF($A799="","",VLOOKUP($A799,DADOS!$F:$R,12,FALSE))</f>
        <v/>
      </c>
      <c r="M799" t="str">
        <f>IF($A799="","",VLOOKUP($A799,DADOS!$F:$R,13,FALSE))</f>
        <v/>
      </c>
      <c r="P799">
        <f>IF($B$23="","",$B$23)</f>
        <v>32</v>
      </c>
      <c r="Q799">
        <f>IF($C$23="","",$C$23)</f>
        <v>16</v>
      </c>
      <c r="R799">
        <f>IF($D$23="","",$D$23)</f>
        <v>32</v>
      </c>
      <c r="S799">
        <f>IF(E$23="","",E$23)</f>
        <v>6</v>
      </c>
      <c r="T799">
        <f>IF(F$23="","",F$23)</f>
        <v>6</v>
      </c>
      <c r="U799">
        <f>IF(G$23="","",G$23)</f>
        <v>0.12</v>
      </c>
      <c r="V799">
        <f>IF(H$23="","",H$23)</f>
        <v>0.12</v>
      </c>
      <c r="W799">
        <f>IF($B$23="","",$B$23)</f>
        <v>32</v>
      </c>
      <c r="X799">
        <f>IF($C$23="","",$C$23)</f>
        <v>16</v>
      </c>
      <c r="Y799">
        <f>IF($D$23="","",$D$23)</f>
        <v>32</v>
      </c>
      <c r="Z799">
        <f>IF(L$23="","",L$23)</f>
        <v>0.12</v>
      </c>
      <c r="AA799">
        <f>IF(M$23="","",M$23)</f>
        <v>0.12</v>
      </c>
      <c r="AC799">
        <f>IF(B$22="","",B$22)</f>
        <v>48</v>
      </c>
      <c r="AD799">
        <f>IF(C$22="","",C$22)</f>
        <v>24</v>
      </c>
      <c r="AE799">
        <f>IF(D$22="","",D$22)</f>
        <v>48</v>
      </c>
      <c r="AF799">
        <f>IF(E$22="","",E$22)</f>
        <v>9</v>
      </c>
      <c r="AG799">
        <f>IF(F$22="","",F$22)</f>
        <v>9</v>
      </c>
      <c r="AH799">
        <f>IF(G$22="","",G$22)</f>
        <v>0.18</v>
      </c>
      <c r="AI799">
        <f>IF(H$22="","",H$22)</f>
        <v>0.18</v>
      </c>
      <c r="AJ799">
        <f>IF(I$22="","",I$22)</f>
        <v>1.7999999999999998</v>
      </c>
      <c r="AK799">
        <f>IF(J$22="","",J$22)</f>
        <v>1.7999999999999998</v>
      </c>
      <c r="AL799">
        <f>IF(K$22="","",K$22)</f>
        <v>0.09</v>
      </c>
      <c r="AM799">
        <f>IF(L$22="","",L$22)</f>
        <v>0.18</v>
      </c>
      <c r="AN799">
        <f>IF(M$22="","",M$22)</f>
        <v>0.18</v>
      </c>
      <c r="AP799">
        <f>$B$16</f>
        <v>40</v>
      </c>
      <c r="AQ799">
        <f>$B$16</f>
        <v>40</v>
      </c>
      <c r="AR799">
        <f>$B$16</f>
        <v>40</v>
      </c>
      <c r="AS799">
        <f>$B$16</f>
        <v>40</v>
      </c>
      <c r="AT799">
        <f>$B$16</f>
        <v>40</v>
      </c>
      <c r="AU799">
        <f>$B$16</f>
        <v>40</v>
      </c>
      <c r="AV799">
        <f>$B$16</f>
        <v>40</v>
      </c>
      <c r="AW799">
        <f>$B$16</f>
        <v>40</v>
      </c>
      <c r="AX799">
        <f>$B$16</f>
        <v>40</v>
      </c>
      <c r="AY799">
        <f>$B$16</f>
        <v>40</v>
      </c>
      <c r="AZ799">
        <f>$B$16</f>
        <v>40</v>
      </c>
      <c r="BA799">
        <f>$B$16</f>
        <v>40</v>
      </c>
    </row>
    <row r="800">
      <c r="B800" t="str">
        <f>IF($A800="","",VLOOKUP($A800,DADOS!$F:$R,2,FALSE))</f>
        <v/>
      </c>
      <c r="C800" t="str">
        <f>IF($A800="","",VLOOKUP($A800,DADOS!$F:$R,3,FALSE))</f>
        <v/>
      </c>
      <c r="D800" t="str">
        <f>IF($A800="","",VLOOKUP($A800,DADOS!$F:$R,4,FALSE))</f>
        <v/>
      </c>
      <c r="E800" t="str">
        <f>IF($A800="","",VLOOKUP($A800,DADOS!$F:$R,5,FALSE))</f>
        <v/>
      </c>
      <c r="F800" t="str">
        <f>IF($A800="","",VLOOKUP($A800,DADOS!$F:$R,6,FALSE))</f>
        <v/>
      </c>
      <c r="G800" t="str">
        <f>IF($A800="","",VLOOKUP($A800,DADOS!$F:$R,7,FALSE))</f>
        <v/>
      </c>
      <c r="H800" t="str">
        <f>IF($A800="","",VLOOKUP($A800,DADOS!$F:$R,8,FALSE))</f>
        <v/>
      </c>
      <c r="I800" t="str">
        <f>IF($A800="","",VLOOKUP($A800,DADOS!$F:$R,9,FALSE))</f>
        <v/>
      </c>
      <c r="J800" t="str">
        <f>IF($A800="","",VLOOKUP($A800,DADOS!$F:$R,10,FALSE))</f>
        <v/>
      </c>
      <c r="K800" t="str">
        <f>IF($A800="","",VLOOKUP($A800,DADOS!$F:$R,11,FALSE))</f>
        <v/>
      </c>
      <c r="L800" t="str">
        <f>IF($A800="","",VLOOKUP($A800,DADOS!$F:$R,12,FALSE))</f>
        <v/>
      </c>
      <c r="M800" t="str">
        <f>IF($A800="","",VLOOKUP($A800,DADOS!$F:$R,13,FALSE))</f>
        <v/>
      </c>
      <c r="P800">
        <f>IF($B$23="","",$B$23)</f>
        <v>32</v>
      </c>
      <c r="Q800">
        <f>IF($C$23="","",$C$23)</f>
        <v>16</v>
      </c>
      <c r="R800">
        <f>IF($D$23="","",$D$23)</f>
        <v>32</v>
      </c>
      <c r="S800">
        <f>IF(E$23="","",E$23)</f>
        <v>6</v>
      </c>
      <c r="T800">
        <f>IF(F$23="","",F$23)</f>
        <v>6</v>
      </c>
      <c r="U800">
        <f>IF(G$23="","",G$23)</f>
        <v>0.12</v>
      </c>
      <c r="V800">
        <f>IF(H$23="","",H$23)</f>
        <v>0.12</v>
      </c>
      <c r="W800">
        <f>IF($B$23="","",$B$23)</f>
        <v>32</v>
      </c>
      <c r="X800">
        <f>IF($C$23="","",$C$23)</f>
        <v>16</v>
      </c>
      <c r="Y800">
        <f>IF($D$23="","",$D$23)</f>
        <v>32</v>
      </c>
      <c r="Z800">
        <f>IF(L$23="","",L$23)</f>
        <v>0.12</v>
      </c>
      <c r="AA800">
        <f>IF(M$23="","",M$23)</f>
        <v>0.12</v>
      </c>
      <c r="AC800">
        <f>IF(B$22="","",B$22)</f>
        <v>48</v>
      </c>
      <c r="AD800">
        <f>IF(C$22="","",C$22)</f>
        <v>24</v>
      </c>
      <c r="AE800">
        <f>IF(D$22="","",D$22)</f>
        <v>48</v>
      </c>
      <c r="AF800">
        <f>IF(E$22="","",E$22)</f>
        <v>9</v>
      </c>
      <c r="AG800">
        <f>IF(F$22="","",F$22)</f>
        <v>9</v>
      </c>
      <c r="AH800">
        <f>IF(G$22="","",G$22)</f>
        <v>0.18</v>
      </c>
      <c r="AI800">
        <f>IF(H$22="","",H$22)</f>
        <v>0.18</v>
      </c>
      <c r="AJ800">
        <f>IF(I$22="","",I$22)</f>
        <v>1.7999999999999998</v>
      </c>
      <c r="AK800">
        <f>IF(J$22="","",J$22)</f>
        <v>1.7999999999999998</v>
      </c>
      <c r="AL800">
        <f>IF(K$22="","",K$22)</f>
        <v>0.09</v>
      </c>
      <c r="AM800">
        <f>IF(L$22="","",L$22)</f>
        <v>0.18</v>
      </c>
      <c r="AN800">
        <f>IF(M$22="","",M$22)</f>
        <v>0.18</v>
      </c>
      <c r="AP800">
        <f>$B$16</f>
        <v>40</v>
      </c>
      <c r="AQ800">
        <f>$B$16</f>
        <v>40</v>
      </c>
      <c r="AR800">
        <f>$B$16</f>
        <v>40</v>
      </c>
      <c r="AS800">
        <f>$B$16</f>
        <v>40</v>
      </c>
      <c r="AT800">
        <f>$B$16</f>
        <v>40</v>
      </c>
      <c r="AU800">
        <f>$B$16</f>
        <v>40</v>
      </c>
      <c r="AV800">
        <f>$B$16</f>
        <v>40</v>
      </c>
      <c r="AW800">
        <f>$B$16</f>
        <v>40</v>
      </c>
      <c r="AX800">
        <f>$B$16</f>
        <v>40</v>
      </c>
      <c r="AY800">
        <f>$B$16</f>
        <v>40</v>
      </c>
      <c r="AZ800">
        <f>$B$16</f>
        <v>40</v>
      </c>
      <c r="BA800">
        <f>$B$16</f>
        <v>40</v>
      </c>
    </row>
    <row r="801">
      <c r="B801" t="str">
        <f>IF($A801="","",VLOOKUP($A801,DADOS!$F:$R,2,FALSE))</f>
        <v/>
      </c>
      <c r="C801" t="str">
        <f>IF($A801="","",VLOOKUP($A801,DADOS!$F:$R,3,FALSE))</f>
        <v/>
      </c>
      <c r="D801" t="str">
        <f>IF($A801="","",VLOOKUP($A801,DADOS!$F:$R,4,FALSE))</f>
        <v/>
      </c>
      <c r="E801" t="str">
        <f>IF($A801="","",VLOOKUP($A801,DADOS!$F:$R,5,FALSE))</f>
        <v/>
      </c>
      <c r="F801" t="str">
        <f>IF($A801="","",VLOOKUP($A801,DADOS!$F:$R,6,FALSE))</f>
        <v/>
      </c>
      <c r="G801" t="str">
        <f>IF($A801="","",VLOOKUP($A801,DADOS!$F:$R,7,FALSE))</f>
        <v/>
      </c>
      <c r="H801" t="str">
        <f>IF($A801="","",VLOOKUP($A801,DADOS!$F:$R,8,FALSE))</f>
        <v/>
      </c>
      <c r="I801" t="str">
        <f>IF($A801="","",VLOOKUP($A801,DADOS!$F:$R,9,FALSE))</f>
        <v/>
      </c>
      <c r="J801" t="str">
        <f>IF($A801="","",VLOOKUP($A801,DADOS!$F:$R,10,FALSE))</f>
        <v/>
      </c>
      <c r="K801" t="str">
        <f>IF($A801="","",VLOOKUP($A801,DADOS!$F:$R,11,FALSE))</f>
        <v/>
      </c>
      <c r="L801" t="str">
        <f>IF($A801="","",VLOOKUP($A801,DADOS!$F:$R,12,FALSE))</f>
        <v/>
      </c>
      <c r="M801" t="str">
        <f>IF($A801="","",VLOOKUP($A801,DADOS!$F:$R,13,FALSE))</f>
        <v/>
      </c>
      <c r="P801">
        <f>IF($B$23="","",$B$23)</f>
        <v>32</v>
      </c>
      <c r="Q801">
        <f>IF($C$23="","",$C$23)</f>
        <v>16</v>
      </c>
      <c r="R801">
        <f>IF($D$23="","",$D$23)</f>
        <v>32</v>
      </c>
      <c r="S801">
        <f>IF(E$23="","",E$23)</f>
        <v>6</v>
      </c>
      <c r="T801">
        <f>IF(F$23="","",F$23)</f>
        <v>6</v>
      </c>
      <c r="U801">
        <f>IF(G$23="","",G$23)</f>
        <v>0.12</v>
      </c>
      <c r="V801">
        <f>IF(H$23="","",H$23)</f>
        <v>0.12</v>
      </c>
      <c r="W801">
        <f>IF($B$23="","",$B$23)</f>
        <v>32</v>
      </c>
      <c r="X801">
        <f>IF($C$23="","",$C$23)</f>
        <v>16</v>
      </c>
      <c r="Y801">
        <f>IF($D$23="","",$D$23)</f>
        <v>32</v>
      </c>
      <c r="Z801">
        <f>IF(L$23="","",L$23)</f>
        <v>0.12</v>
      </c>
      <c r="AA801">
        <f>IF(M$23="","",M$23)</f>
        <v>0.12</v>
      </c>
      <c r="AC801">
        <f>IF(B$22="","",B$22)</f>
        <v>48</v>
      </c>
      <c r="AD801">
        <f>IF(C$22="","",C$22)</f>
        <v>24</v>
      </c>
      <c r="AE801">
        <f>IF(D$22="","",D$22)</f>
        <v>48</v>
      </c>
      <c r="AF801">
        <f>IF(E$22="","",E$22)</f>
        <v>9</v>
      </c>
      <c r="AG801">
        <f>IF(F$22="","",F$22)</f>
        <v>9</v>
      </c>
      <c r="AH801">
        <f>IF(G$22="","",G$22)</f>
        <v>0.18</v>
      </c>
      <c r="AI801">
        <f>IF(H$22="","",H$22)</f>
        <v>0.18</v>
      </c>
      <c r="AJ801">
        <f>IF(I$22="","",I$22)</f>
        <v>1.7999999999999998</v>
      </c>
      <c r="AK801">
        <f>IF(J$22="","",J$22)</f>
        <v>1.7999999999999998</v>
      </c>
      <c r="AL801">
        <f>IF(K$22="","",K$22)</f>
        <v>0.09</v>
      </c>
      <c r="AM801">
        <f>IF(L$22="","",L$22)</f>
        <v>0.18</v>
      </c>
      <c r="AN801">
        <f>IF(M$22="","",M$22)</f>
        <v>0.18</v>
      </c>
      <c r="AP801">
        <f>$B$16</f>
        <v>40</v>
      </c>
      <c r="AQ801">
        <f>$B$16</f>
        <v>40</v>
      </c>
      <c r="AR801">
        <f>$B$16</f>
        <v>40</v>
      </c>
      <c r="AS801">
        <f>$B$16</f>
        <v>40</v>
      </c>
      <c r="AT801">
        <f>$B$16</f>
        <v>40</v>
      </c>
      <c r="AU801">
        <f>$B$16</f>
        <v>40</v>
      </c>
      <c r="AV801">
        <f>$B$16</f>
        <v>40</v>
      </c>
      <c r="AW801">
        <f>$B$16</f>
        <v>40</v>
      </c>
      <c r="AX801">
        <f>$B$16</f>
        <v>40</v>
      </c>
      <c r="AY801">
        <f>$B$16</f>
        <v>40</v>
      </c>
      <c r="AZ801">
        <f>$B$16</f>
        <v>40</v>
      </c>
      <c r="BA801">
        <f>$B$16</f>
        <v>40</v>
      </c>
    </row>
    <row r="802">
      <c r="B802" t="str">
        <f>IF($A802="","",VLOOKUP($A802,DADOS!$F:$R,2,FALSE))</f>
        <v/>
      </c>
      <c r="C802" t="str">
        <f>IF($A802="","",VLOOKUP($A802,DADOS!$F:$R,3,FALSE))</f>
        <v/>
      </c>
      <c r="D802" t="str">
        <f>IF($A802="","",VLOOKUP($A802,DADOS!$F:$R,4,FALSE))</f>
        <v/>
      </c>
      <c r="E802" t="str">
        <f>IF($A802="","",VLOOKUP($A802,DADOS!$F:$R,5,FALSE))</f>
        <v/>
      </c>
      <c r="F802" t="str">
        <f>IF($A802="","",VLOOKUP($A802,DADOS!$F:$R,6,FALSE))</f>
        <v/>
      </c>
      <c r="G802" t="str">
        <f>IF($A802="","",VLOOKUP($A802,DADOS!$F:$R,7,FALSE))</f>
        <v/>
      </c>
      <c r="H802" t="str">
        <f>IF($A802="","",VLOOKUP($A802,DADOS!$F:$R,8,FALSE))</f>
        <v/>
      </c>
      <c r="I802" t="str">
        <f>IF($A802="","",VLOOKUP($A802,DADOS!$F:$R,9,FALSE))</f>
        <v/>
      </c>
      <c r="J802" t="str">
        <f>IF($A802="","",VLOOKUP($A802,DADOS!$F:$R,10,FALSE))</f>
        <v/>
      </c>
      <c r="K802" t="str">
        <f>IF($A802="","",VLOOKUP($A802,DADOS!$F:$R,11,FALSE))</f>
        <v/>
      </c>
      <c r="L802" t="str">
        <f>IF($A802="","",VLOOKUP($A802,DADOS!$F:$R,12,FALSE))</f>
        <v/>
      </c>
      <c r="M802" t="str">
        <f>IF($A802="","",VLOOKUP($A802,DADOS!$F:$R,13,FALSE))</f>
        <v/>
      </c>
      <c r="P802">
        <f>IF($B$23="","",$B$23)</f>
        <v>32</v>
      </c>
      <c r="Q802">
        <f>IF($C$23="","",$C$23)</f>
        <v>16</v>
      </c>
      <c r="R802">
        <f>IF($D$23="","",$D$23)</f>
        <v>32</v>
      </c>
      <c r="S802">
        <f>IF(E$23="","",E$23)</f>
        <v>6</v>
      </c>
      <c r="T802">
        <f>IF(F$23="","",F$23)</f>
        <v>6</v>
      </c>
      <c r="U802">
        <f>IF(G$23="","",G$23)</f>
        <v>0.12</v>
      </c>
      <c r="V802">
        <f>IF(H$23="","",H$23)</f>
        <v>0.12</v>
      </c>
      <c r="W802">
        <f>IF($B$23="","",$B$23)</f>
        <v>32</v>
      </c>
      <c r="X802">
        <f>IF($C$23="","",$C$23)</f>
        <v>16</v>
      </c>
      <c r="Y802">
        <f>IF($D$23="","",$D$23)</f>
        <v>32</v>
      </c>
      <c r="Z802">
        <f>IF(L$23="","",L$23)</f>
        <v>0.12</v>
      </c>
      <c r="AA802">
        <f>IF(M$23="","",M$23)</f>
        <v>0.12</v>
      </c>
      <c r="AC802">
        <f>IF(B$22="","",B$22)</f>
        <v>48</v>
      </c>
      <c r="AD802">
        <f>IF(C$22="","",C$22)</f>
        <v>24</v>
      </c>
      <c r="AE802">
        <f>IF(D$22="","",D$22)</f>
        <v>48</v>
      </c>
      <c r="AF802">
        <f>IF(E$22="","",E$22)</f>
        <v>9</v>
      </c>
      <c r="AG802">
        <f>IF(F$22="","",F$22)</f>
        <v>9</v>
      </c>
      <c r="AH802">
        <f>IF(G$22="","",G$22)</f>
        <v>0.18</v>
      </c>
      <c r="AI802">
        <f>IF(H$22="","",H$22)</f>
        <v>0.18</v>
      </c>
      <c r="AJ802">
        <f>IF(I$22="","",I$22)</f>
        <v>1.7999999999999998</v>
      </c>
      <c r="AK802">
        <f>IF(J$22="","",J$22)</f>
        <v>1.7999999999999998</v>
      </c>
      <c r="AL802">
        <f>IF(K$22="","",K$22)</f>
        <v>0.09</v>
      </c>
      <c r="AM802">
        <f>IF(L$22="","",L$22)</f>
        <v>0.18</v>
      </c>
      <c r="AN802">
        <f>IF(M$22="","",M$22)</f>
        <v>0.18</v>
      </c>
      <c r="AP802">
        <f>$B$16</f>
        <v>40</v>
      </c>
      <c r="AQ802">
        <f>$B$16</f>
        <v>40</v>
      </c>
      <c r="AR802">
        <f>$B$16</f>
        <v>40</v>
      </c>
      <c r="AS802">
        <f>$B$16</f>
        <v>40</v>
      </c>
      <c r="AT802">
        <f>$B$16</f>
        <v>40</v>
      </c>
      <c r="AU802">
        <f>$B$16</f>
        <v>40</v>
      </c>
      <c r="AV802">
        <f>$B$16</f>
        <v>40</v>
      </c>
      <c r="AW802">
        <f>$B$16</f>
        <v>40</v>
      </c>
      <c r="AX802">
        <f>$B$16</f>
        <v>40</v>
      </c>
      <c r="AY802">
        <f>$B$16</f>
        <v>40</v>
      </c>
      <c r="AZ802">
        <f>$B$16</f>
        <v>40</v>
      </c>
      <c r="BA802">
        <f>$B$16</f>
        <v>40</v>
      </c>
    </row>
    <row r="803">
      <c r="B803" t="str">
        <f>IF($A803="","",VLOOKUP($A803,DADOS!$F:$R,2,FALSE))</f>
        <v/>
      </c>
      <c r="C803" t="str">
        <f>IF($A803="","",VLOOKUP($A803,DADOS!$F:$R,3,FALSE))</f>
        <v/>
      </c>
      <c r="D803" t="str">
        <f>IF($A803="","",VLOOKUP($A803,DADOS!$F:$R,4,FALSE))</f>
        <v/>
      </c>
      <c r="E803" t="str">
        <f>IF($A803="","",VLOOKUP($A803,DADOS!$F:$R,5,FALSE))</f>
        <v/>
      </c>
      <c r="F803" t="str">
        <f>IF($A803="","",VLOOKUP($A803,DADOS!$F:$R,6,FALSE))</f>
        <v/>
      </c>
      <c r="G803" t="str">
        <f>IF($A803="","",VLOOKUP($A803,DADOS!$F:$R,7,FALSE))</f>
        <v/>
      </c>
      <c r="H803" t="str">
        <f>IF($A803="","",VLOOKUP($A803,DADOS!$F:$R,8,FALSE))</f>
        <v/>
      </c>
      <c r="I803" t="str">
        <f>IF($A803="","",VLOOKUP($A803,DADOS!$F:$R,9,FALSE))</f>
        <v/>
      </c>
      <c r="J803" t="str">
        <f>IF($A803="","",VLOOKUP($A803,DADOS!$F:$R,10,FALSE))</f>
        <v/>
      </c>
      <c r="K803" t="str">
        <f>IF($A803="","",VLOOKUP($A803,DADOS!$F:$R,11,FALSE))</f>
        <v/>
      </c>
      <c r="L803" t="str">
        <f>IF($A803="","",VLOOKUP($A803,DADOS!$F:$R,12,FALSE))</f>
        <v/>
      </c>
      <c r="M803" t="str">
        <f>IF($A803="","",VLOOKUP($A803,DADOS!$F:$R,13,FALSE))</f>
        <v/>
      </c>
      <c r="P803">
        <f>IF($B$23="","",$B$23)</f>
        <v>32</v>
      </c>
      <c r="Q803">
        <f>IF($C$23="","",$C$23)</f>
        <v>16</v>
      </c>
      <c r="R803">
        <f>IF($D$23="","",$D$23)</f>
        <v>32</v>
      </c>
      <c r="S803">
        <f>IF(E$23="","",E$23)</f>
        <v>6</v>
      </c>
      <c r="T803">
        <f>IF(F$23="","",F$23)</f>
        <v>6</v>
      </c>
      <c r="U803">
        <f>IF(G$23="","",G$23)</f>
        <v>0.12</v>
      </c>
      <c r="V803">
        <f>IF(H$23="","",H$23)</f>
        <v>0.12</v>
      </c>
      <c r="W803">
        <f>IF($B$23="","",$B$23)</f>
        <v>32</v>
      </c>
      <c r="X803">
        <f>IF($C$23="","",$C$23)</f>
        <v>16</v>
      </c>
      <c r="Y803">
        <f>IF($D$23="","",$D$23)</f>
        <v>32</v>
      </c>
      <c r="Z803">
        <f>IF(L$23="","",L$23)</f>
        <v>0.12</v>
      </c>
      <c r="AA803">
        <f>IF(M$23="","",M$23)</f>
        <v>0.12</v>
      </c>
      <c r="AC803">
        <f>IF(B$22="","",B$22)</f>
        <v>48</v>
      </c>
      <c r="AD803">
        <f>IF(C$22="","",C$22)</f>
        <v>24</v>
      </c>
      <c r="AE803">
        <f>IF(D$22="","",D$22)</f>
        <v>48</v>
      </c>
      <c r="AF803">
        <f>IF(E$22="","",E$22)</f>
        <v>9</v>
      </c>
      <c r="AG803">
        <f>IF(F$22="","",F$22)</f>
        <v>9</v>
      </c>
      <c r="AH803">
        <f>IF(G$22="","",G$22)</f>
        <v>0.18</v>
      </c>
      <c r="AI803">
        <f>IF(H$22="","",H$22)</f>
        <v>0.18</v>
      </c>
      <c r="AJ803">
        <f>IF(I$22="","",I$22)</f>
        <v>1.7999999999999998</v>
      </c>
      <c r="AK803">
        <f>IF(J$22="","",J$22)</f>
        <v>1.7999999999999998</v>
      </c>
      <c r="AL803">
        <f>IF(K$22="","",K$22)</f>
        <v>0.09</v>
      </c>
      <c r="AM803">
        <f>IF(L$22="","",L$22)</f>
        <v>0.18</v>
      </c>
      <c r="AN803">
        <f>IF(M$22="","",M$22)</f>
        <v>0.18</v>
      </c>
      <c r="AP803">
        <f>$B$16</f>
        <v>40</v>
      </c>
      <c r="AQ803">
        <f>$B$16</f>
        <v>40</v>
      </c>
      <c r="AR803">
        <f>$B$16</f>
        <v>40</v>
      </c>
      <c r="AS803">
        <f>$B$16</f>
        <v>40</v>
      </c>
      <c r="AT803">
        <f>$B$16</f>
        <v>40</v>
      </c>
      <c r="AU803">
        <f>$B$16</f>
        <v>40</v>
      </c>
      <c r="AV803">
        <f>$B$16</f>
        <v>40</v>
      </c>
      <c r="AW803">
        <f>$B$16</f>
        <v>40</v>
      </c>
      <c r="AX803">
        <f>$B$16</f>
        <v>40</v>
      </c>
      <c r="AY803">
        <f>$B$16</f>
        <v>40</v>
      </c>
      <c r="AZ803">
        <f>$B$16</f>
        <v>40</v>
      </c>
      <c r="BA803">
        <f>$B$16</f>
        <v>40</v>
      </c>
    </row>
    <row r="804">
      <c r="B804" t="str">
        <f>IF($A804="","",VLOOKUP($A804,DADOS!$F:$R,2,FALSE))</f>
        <v/>
      </c>
      <c r="C804" t="str">
        <f>IF($A804="","",VLOOKUP($A804,DADOS!$F:$R,3,FALSE))</f>
        <v/>
      </c>
      <c r="D804" t="str">
        <f>IF($A804="","",VLOOKUP($A804,DADOS!$F:$R,4,FALSE))</f>
        <v/>
      </c>
      <c r="E804" t="str">
        <f>IF($A804="","",VLOOKUP($A804,DADOS!$F:$R,5,FALSE))</f>
        <v/>
      </c>
      <c r="F804" t="str">
        <f>IF($A804="","",VLOOKUP($A804,DADOS!$F:$R,6,FALSE))</f>
        <v/>
      </c>
      <c r="G804" t="str">
        <f>IF($A804="","",VLOOKUP($A804,DADOS!$F:$R,7,FALSE))</f>
        <v/>
      </c>
      <c r="H804" t="str">
        <f>IF($A804="","",VLOOKUP($A804,DADOS!$F:$R,8,FALSE))</f>
        <v/>
      </c>
      <c r="I804" t="str">
        <f>IF($A804="","",VLOOKUP($A804,DADOS!$F:$R,9,FALSE))</f>
        <v/>
      </c>
      <c r="J804" t="str">
        <f>IF($A804="","",VLOOKUP($A804,DADOS!$F:$R,10,FALSE))</f>
        <v/>
      </c>
      <c r="K804" t="str">
        <f>IF($A804="","",VLOOKUP($A804,DADOS!$F:$R,11,FALSE))</f>
        <v/>
      </c>
      <c r="L804" t="str">
        <f>IF($A804="","",VLOOKUP($A804,DADOS!$F:$R,12,FALSE))</f>
        <v/>
      </c>
      <c r="M804" t="str">
        <f>IF($A804="","",VLOOKUP($A804,DADOS!$F:$R,13,FALSE))</f>
        <v/>
      </c>
      <c r="P804">
        <f>IF($B$23="","",$B$23)</f>
        <v>32</v>
      </c>
      <c r="Q804">
        <f>IF($C$23="","",$C$23)</f>
        <v>16</v>
      </c>
      <c r="R804">
        <f>IF($D$23="","",$D$23)</f>
        <v>32</v>
      </c>
      <c r="S804">
        <f>IF(E$23="","",E$23)</f>
        <v>6</v>
      </c>
      <c r="T804">
        <f>IF(F$23="","",F$23)</f>
        <v>6</v>
      </c>
      <c r="U804">
        <f>IF(G$23="","",G$23)</f>
        <v>0.12</v>
      </c>
      <c r="V804">
        <f>IF(H$23="","",H$23)</f>
        <v>0.12</v>
      </c>
      <c r="W804">
        <f>IF($B$23="","",$B$23)</f>
        <v>32</v>
      </c>
      <c r="X804">
        <f>IF($C$23="","",$C$23)</f>
        <v>16</v>
      </c>
      <c r="Y804">
        <f>IF($D$23="","",$D$23)</f>
        <v>32</v>
      </c>
      <c r="Z804">
        <f>IF(L$23="","",L$23)</f>
        <v>0.12</v>
      </c>
      <c r="AA804">
        <f>IF(M$23="","",M$23)</f>
        <v>0.12</v>
      </c>
      <c r="AC804">
        <f>IF(B$22="","",B$22)</f>
        <v>48</v>
      </c>
      <c r="AD804">
        <f>IF(C$22="","",C$22)</f>
        <v>24</v>
      </c>
      <c r="AE804">
        <f>IF(D$22="","",D$22)</f>
        <v>48</v>
      </c>
      <c r="AF804">
        <f>IF(E$22="","",E$22)</f>
        <v>9</v>
      </c>
      <c r="AG804">
        <f>IF(F$22="","",F$22)</f>
        <v>9</v>
      </c>
      <c r="AH804">
        <f>IF(G$22="","",G$22)</f>
        <v>0.18</v>
      </c>
      <c r="AI804">
        <f>IF(H$22="","",H$22)</f>
        <v>0.18</v>
      </c>
      <c r="AJ804">
        <f>IF(I$22="","",I$22)</f>
        <v>1.7999999999999998</v>
      </c>
      <c r="AK804">
        <f>IF(J$22="","",J$22)</f>
        <v>1.7999999999999998</v>
      </c>
      <c r="AL804">
        <f>IF(K$22="","",K$22)</f>
        <v>0.09</v>
      </c>
      <c r="AM804">
        <f>IF(L$22="","",L$22)</f>
        <v>0.18</v>
      </c>
      <c r="AN804">
        <f>IF(M$22="","",M$22)</f>
        <v>0.18</v>
      </c>
      <c r="AP804">
        <f>$B$16</f>
        <v>40</v>
      </c>
      <c r="AQ804">
        <f>$B$16</f>
        <v>40</v>
      </c>
      <c r="AR804">
        <f>$B$16</f>
        <v>40</v>
      </c>
      <c r="AS804">
        <f>$B$16</f>
        <v>40</v>
      </c>
      <c r="AT804">
        <f>$B$16</f>
        <v>40</v>
      </c>
      <c r="AU804">
        <f>$B$16</f>
        <v>40</v>
      </c>
      <c r="AV804">
        <f>$B$16</f>
        <v>40</v>
      </c>
      <c r="AW804">
        <f>$B$16</f>
        <v>40</v>
      </c>
      <c r="AX804">
        <f>$B$16</f>
        <v>40</v>
      </c>
      <c r="AY804">
        <f>$B$16</f>
        <v>40</v>
      </c>
      <c r="AZ804">
        <f>$B$16</f>
        <v>40</v>
      </c>
      <c r="BA804">
        <f>$B$16</f>
        <v>40</v>
      </c>
    </row>
    <row r="805">
      <c r="B805" t="str">
        <f>IF($A805="","",VLOOKUP($A805,DADOS!$F:$R,2,FALSE))</f>
        <v/>
      </c>
      <c r="C805" t="str">
        <f>IF($A805="","",VLOOKUP($A805,DADOS!$F:$R,3,FALSE))</f>
        <v/>
      </c>
      <c r="D805" t="str">
        <f>IF($A805="","",VLOOKUP($A805,DADOS!$F:$R,4,FALSE))</f>
        <v/>
      </c>
      <c r="E805" t="str">
        <f>IF($A805="","",VLOOKUP($A805,DADOS!$F:$R,5,FALSE))</f>
        <v/>
      </c>
      <c r="F805" t="str">
        <f>IF($A805="","",VLOOKUP($A805,DADOS!$F:$R,6,FALSE))</f>
        <v/>
      </c>
      <c r="G805" t="str">
        <f>IF($A805="","",VLOOKUP($A805,DADOS!$F:$R,7,FALSE))</f>
        <v/>
      </c>
      <c r="H805" t="str">
        <f>IF($A805="","",VLOOKUP($A805,DADOS!$F:$R,8,FALSE))</f>
        <v/>
      </c>
      <c r="I805" t="str">
        <f>IF($A805="","",VLOOKUP($A805,DADOS!$F:$R,9,FALSE))</f>
        <v/>
      </c>
      <c r="J805" t="str">
        <f>IF($A805="","",VLOOKUP($A805,DADOS!$F:$R,10,FALSE))</f>
        <v/>
      </c>
      <c r="K805" t="str">
        <f>IF($A805="","",VLOOKUP($A805,DADOS!$F:$R,11,FALSE))</f>
        <v/>
      </c>
      <c r="L805" t="str">
        <f>IF($A805="","",VLOOKUP($A805,DADOS!$F:$R,12,FALSE))</f>
        <v/>
      </c>
      <c r="M805" t="str">
        <f>IF($A805="","",VLOOKUP($A805,DADOS!$F:$R,13,FALSE))</f>
        <v/>
      </c>
      <c r="P805">
        <f>IF($B$23="","",$B$23)</f>
        <v>32</v>
      </c>
      <c r="Q805">
        <f>IF($C$23="","",$C$23)</f>
        <v>16</v>
      </c>
      <c r="R805">
        <f>IF($D$23="","",$D$23)</f>
        <v>32</v>
      </c>
      <c r="S805">
        <f>IF(E$23="","",E$23)</f>
        <v>6</v>
      </c>
      <c r="T805">
        <f>IF(F$23="","",F$23)</f>
        <v>6</v>
      </c>
      <c r="U805">
        <f>IF(G$23="","",G$23)</f>
        <v>0.12</v>
      </c>
      <c r="V805">
        <f>IF(H$23="","",H$23)</f>
        <v>0.12</v>
      </c>
      <c r="W805">
        <f>IF($B$23="","",$B$23)</f>
        <v>32</v>
      </c>
      <c r="X805">
        <f>IF($C$23="","",$C$23)</f>
        <v>16</v>
      </c>
      <c r="Y805">
        <f>IF($D$23="","",$D$23)</f>
        <v>32</v>
      </c>
      <c r="Z805">
        <f>IF(L$23="","",L$23)</f>
        <v>0.12</v>
      </c>
      <c r="AA805">
        <f>IF(M$23="","",M$23)</f>
        <v>0.12</v>
      </c>
      <c r="AC805">
        <f>IF(B$22="","",B$22)</f>
        <v>48</v>
      </c>
      <c r="AD805">
        <f>IF(C$22="","",C$22)</f>
        <v>24</v>
      </c>
      <c r="AE805">
        <f>IF(D$22="","",D$22)</f>
        <v>48</v>
      </c>
      <c r="AF805">
        <f>IF(E$22="","",E$22)</f>
        <v>9</v>
      </c>
      <c r="AG805">
        <f>IF(F$22="","",F$22)</f>
        <v>9</v>
      </c>
      <c r="AH805">
        <f>IF(G$22="","",G$22)</f>
        <v>0.18</v>
      </c>
      <c r="AI805">
        <f>IF(H$22="","",H$22)</f>
        <v>0.18</v>
      </c>
      <c r="AJ805">
        <f>IF(I$22="","",I$22)</f>
        <v>1.7999999999999998</v>
      </c>
      <c r="AK805">
        <f>IF(J$22="","",J$22)</f>
        <v>1.7999999999999998</v>
      </c>
      <c r="AL805">
        <f>IF(K$22="","",K$22)</f>
        <v>0.09</v>
      </c>
      <c r="AM805">
        <f>IF(L$22="","",L$22)</f>
        <v>0.18</v>
      </c>
      <c r="AN805">
        <f>IF(M$22="","",M$22)</f>
        <v>0.18</v>
      </c>
      <c r="AP805">
        <f>$B$16</f>
        <v>40</v>
      </c>
      <c r="AQ805">
        <f>$B$16</f>
        <v>40</v>
      </c>
      <c r="AR805">
        <f>$B$16</f>
        <v>40</v>
      </c>
      <c r="AS805">
        <f>$B$16</f>
        <v>40</v>
      </c>
      <c r="AT805">
        <f>$B$16</f>
        <v>40</v>
      </c>
      <c r="AU805">
        <f>$B$16</f>
        <v>40</v>
      </c>
      <c r="AV805">
        <f>$B$16</f>
        <v>40</v>
      </c>
      <c r="AW805">
        <f>$B$16</f>
        <v>40</v>
      </c>
      <c r="AX805">
        <f>$B$16</f>
        <v>40</v>
      </c>
      <c r="AY805">
        <f>$B$16</f>
        <v>40</v>
      </c>
      <c r="AZ805">
        <f>$B$16</f>
        <v>40</v>
      </c>
      <c r="BA805">
        <f>$B$16</f>
        <v>40</v>
      </c>
    </row>
    <row r="806">
      <c r="B806" t="str">
        <f>IF($A806="","",VLOOKUP($A806,DADOS!$F:$R,2,FALSE))</f>
        <v/>
      </c>
      <c r="C806" t="str">
        <f>IF($A806="","",VLOOKUP($A806,DADOS!$F:$R,3,FALSE))</f>
        <v/>
      </c>
      <c r="D806" t="str">
        <f>IF($A806="","",VLOOKUP($A806,DADOS!$F:$R,4,FALSE))</f>
        <v/>
      </c>
      <c r="E806" t="str">
        <f>IF($A806="","",VLOOKUP($A806,DADOS!$F:$R,5,FALSE))</f>
        <v/>
      </c>
      <c r="F806" t="str">
        <f>IF($A806="","",VLOOKUP($A806,DADOS!$F:$R,6,FALSE))</f>
        <v/>
      </c>
      <c r="G806" t="str">
        <f>IF($A806="","",VLOOKUP($A806,DADOS!$F:$R,7,FALSE))</f>
        <v/>
      </c>
      <c r="H806" t="str">
        <f>IF($A806="","",VLOOKUP($A806,DADOS!$F:$R,8,FALSE))</f>
        <v/>
      </c>
      <c r="I806" t="str">
        <f>IF($A806="","",VLOOKUP($A806,DADOS!$F:$R,9,FALSE))</f>
        <v/>
      </c>
      <c r="J806" t="str">
        <f>IF($A806="","",VLOOKUP($A806,DADOS!$F:$R,10,FALSE))</f>
        <v/>
      </c>
      <c r="K806" t="str">
        <f>IF($A806="","",VLOOKUP($A806,DADOS!$F:$R,11,FALSE))</f>
        <v/>
      </c>
      <c r="L806" t="str">
        <f>IF($A806="","",VLOOKUP($A806,DADOS!$F:$R,12,FALSE))</f>
        <v/>
      </c>
      <c r="M806" t="str">
        <f>IF($A806="","",VLOOKUP($A806,DADOS!$F:$R,13,FALSE))</f>
        <v/>
      </c>
      <c r="P806">
        <f>IF($B$23="","",$B$23)</f>
        <v>32</v>
      </c>
      <c r="Q806">
        <f>IF($C$23="","",$C$23)</f>
        <v>16</v>
      </c>
      <c r="R806">
        <f>IF($D$23="","",$D$23)</f>
        <v>32</v>
      </c>
      <c r="S806">
        <f>IF(E$23="","",E$23)</f>
        <v>6</v>
      </c>
      <c r="T806">
        <f>IF(F$23="","",F$23)</f>
        <v>6</v>
      </c>
      <c r="U806">
        <f>IF(G$23="","",G$23)</f>
        <v>0.12</v>
      </c>
      <c r="V806">
        <f>IF(H$23="","",H$23)</f>
        <v>0.12</v>
      </c>
      <c r="W806">
        <f>IF($B$23="","",$B$23)</f>
        <v>32</v>
      </c>
      <c r="X806">
        <f>IF($C$23="","",$C$23)</f>
        <v>16</v>
      </c>
      <c r="Y806">
        <f>IF($D$23="","",$D$23)</f>
        <v>32</v>
      </c>
      <c r="Z806">
        <f>IF(L$23="","",L$23)</f>
        <v>0.12</v>
      </c>
      <c r="AA806">
        <f>IF(M$23="","",M$23)</f>
        <v>0.12</v>
      </c>
      <c r="AC806">
        <f>IF(B$22="","",B$22)</f>
        <v>48</v>
      </c>
      <c r="AD806">
        <f>IF(C$22="","",C$22)</f>
        <v>24</v>
      </c>
      <c r="AE806">
        <f>IF(D$22="","",D$22)</f>
        <v>48</v>
      </c>
      <c r="AF806">
        <f>IF(E$22="","",E$22)</f>
        <v>9</v>
      </c>
      <c r="AG806">
        <f>IF(F$22="","",F$22)</f>
        <v>9</v>
      </c>
      <c r="AH806">
        <f>IF(G$22="","",G$22)</f>
        <v>0.18</v>
      </c>
      <c r="AI806">
        <f>IF(H$22="","",H$22)</f>
        <v>0.18</v>
      </c>
      <c r="AJ806">
        <f>IF(I$22="","",I$22)</f>
        <v>1.7999999999999998</v>
      </c>
      <c r="AK806">
        <f>IF(J$22="","",J$22)</f>
        <v>1.7999999999999998</v>
      </c>
      <c r="AL806">
        <f>IF(K$22="","",K$22)</f>
        <v>0.09</v>
      </c>
      <c r="AM806">
        <f>IF(L$22="","",L$22)</f>
        <v>0.18</v>
      </c>
      <c r="AN806">
        <f>IF(M$22="","",M$22)</f>
        <v>0.18</v>
      </c>
      <c r="AP806">
        <f>$B$16</f>
        <v>40</v>
      </c>
      <c r="AQ806">
        <f>$B$16</f>
        <v>40</v>
      </c>
      <c r="AR806">
        <f>$B$16</f>
        <v>40</v>
      </c>
      <c r="AS806">
        <f>$B$16</f>
        <v>40</v>
      </c>
      <c r="AT806">
        <f>$B$16</f>
        <v>40</v>
      </c>
      <c r="AU806">
        <f>$B$16</f>
        <v>40</v>
      </c>
      <c r="AV806">
        <f>$B$16</f>
        <v>40</v>
      </c>
      <c r="AW806">
        <f>$B$16</f>
        <v>40</v>
      </c>
      <c r="AX806">
        <f>$B$16</f>
        <v>40</v>
      </c>
      <c r="AY806">
        <f>$B$16</f>
        <v>40</v>
      </c>
      <c r="AZ806">
        <f>$B$16</f>
        <v>40</v>
      </c>
      <c r="BA806">
        <f>$B$16</f>
        <v>40</v>
      </c>
    </row>
    <row r="807">
      <c r="B807" t="str">
        <f>IF($A807="","",VLOOKUP($A807,DADOS!$F:$R,2,FALSE))</f>
        <v/>
      </c>
      <c r="C807" t="str">
        <f>IF($A807="","",VLOOKUP($A807,DADOS!$F:$R,3,FALSE))</f>
        <v/>
      </c>
      <c r="D807" t="str">
        <f>IF($A807="","",VLOOKUP($A807,DADOS!$F:$R,4,FALSE))</f>
        <v/>
      </c>
      <c r="E807" t="str">
        <f>IF($A807="","",VLOOKUP($A807,DADOS!$F:$R,5,FALSE))</f>
        <v/>
      </c>
      <c r="F807" t="str">
        <f>IF($A807="","",VLOOKUP($A807,DADOS!$F:$R,6,FALSE))</f>
        <v/>
      </c>
      <c r="G807" t="str">
        <f>IF($A807="","",VLOOKUP($A807,DADOS!$F:$R,7,FALSE))</f>
        <v/>
      </c>
      <c r="H807" t="str">
        <f>IF($A807="","",VLOOKUP($A807,DADOS!$F:$R,8,FALSE))</f>
        <v/>
      </c>
      <c r="I807" t="str">
        <f>IF($A807="","",VLOOKUP($A807,DADOS!$F:$R,9,FALSE))</f>
        <v/>
      </c>
      <c r="J807" t="str">
        <f>IF($A807="","",VLOOKUP($A807,DADOS!$F:$R,10,FALSE))</f>
        <v/>
      </c>
      <c r="K807" t="str">
        <f>IF($A807="","",VLOOKUP($A807,DADOS!$F:$R,11,FALSE))</f>
        <v/>
      </c>
      <c r="L807" t="str">
        <f>IF($A807="","",VLOOKUP($A807,DADOS!$F:$R,12,FALSE))</f>
        <v/>
      </c>
      <c r="M807" t="str">
        <f>IF($A807="","",VLOOKUP($A807,DADOS!$F:$R,13,FALSE))</f>
        <v/>
      </c>
      <c r="P807">
        <f>IF($B$23="","",$B$23)</f>
        <v>32</v>
      </c>
      <c r="Q807">
        <f>IF($C$23="","",$C$23)</f>
        <v>16</v>
      </c>
      <c r="R807">
        <f>IF($D$23="","",$D$23)</f>
        <v>32</v>
      </c>
      <c r="S807">
        <f>IF(E$23="","",E$23)</f>
        <v>6</v>
      </c>
      <c r="T807">
        <f>IF(F$23="","",F$23)</f>
        <v>6</v>
      </c>
      <c r="U807">
        <f>IF(G$23="","",G$23)</f>
        <v>0.12</v>
      </c>
      <c r="V807">
        <f>IF(H$23="","",H$23)</f>
        <v>0.12</v>
      </c>
      <c r="W807">
        <f>IF($B$23="","",$B$23)</f>
        <v>32</v>
      </c>
      <c r="X807">
        <f>IF($C$23="","",$C$23)</f>
        <v>16</v>
      </c>
      <c r="Y807">
        <f>IF($D$23="","",$D$23)</f>
        <v>32</v>
      </c>
      <c r="Z807">
        <f>IF(L$23="","",L$23)</f>
        <v>0.12</v>
      </c>
      <c r="AA807">
        <f>IF(M$23="","",M$23)</f>
        <v>0.12</v>
      </c>
      <c r="AC807">
        <f>IF(B$22="","",B$22)</f>
        <v>48</v>
      </c>
      <c r="AD807">
        <f>IF(C$22="","",C$22)</f>
        <v>24</v>
      </c>
      <c r="AE807">
        <f>IF(D$22="","",D$22)</f>
        <v>48</v>
      </c>
      <c r="AF807">
        <f>IF(E$22="","",E$22)</f>
        <v>9</v>
      </c>
      <c r="AG807">
        <f>IF(F$22="","",F$22)</f>
        <v>9</v>
      </c>
      <c r="AH807">
        <f>IF(G$22="","",G$22)</f>
        <v>0.18</v>
      </c>
      <c r="AI807">
        <f>IF(H$22="","",H$22)</f>
        <v>0.18</v>
      </c>
      <c r="AJ807">
        <f>IF(I$22="","",I$22)</f>
        <v>1.7999999999999998</v>
      </c>
      <c r="AK807">
        <f>IF(J$22="","",J$22)</f>
        <v>1.7999999999999998</v>
      </c>
      <c r="AL807">
        <f>IF(K$22="","",K$22)</f>
        <v>0.09</v>
      </c>
      <c r="AM807">
        <f>IF(L$22="","",L$22)</f>
        <v>0.18</v>
      </c>
      <c r="AN807">
        <f>IF(M$22="","",M$22)</f>
        <v>0.18</v>
      </c>
      <c r="AP807">
        <f>$B$16</f>
        <v>40</v>
      </c>
      <c r="AQ807">
        <f>$B$16</f>
        <v>40</v>
      </c>
      <c r="AR807">
        <f>$B$16</f>
        <v>40</v>
      </c>
      <c r="AS807">
        <f>$B$16</f>
        <v>40</v>
      </c>
      <c r="AT807">
        <f>$B$16</f>
        <v>40</v>
      </c>
      <c r="AU807">
        <f>$B$16</f>
        <v>40</v>
      </c>
      <c r="AV807">
        <f>$B$16</f>
        <v>40</v>
      </c>
      <c r="AW807">
        <f>$B$16</f>
        <v>40</v>
      </c>
      <c r="AX807">
        <f>$B$16</f>
        <v>40</v>
      </c>
      <c r="AY807">
        <f>$B$16</f>
        <v>40</v>
      </c>
      <c r="AZ807">
        <f>$B$16</f>
        <v>40</v>
      </c>
      <c r="BA807">
        <f>$B$16</f>
        <v>40</v>
      </c>
    </row>
    <row r="808">
      <c r="B808" t="str">
        <f>IF($A808="","",VLOOKUP($A808,DADOS!$F:$R,2,FALSE))</f>
        <v/>
      </c>
      <c r="C808" t="str">
        <f>IF($A808="","",VLOOKUP($A808,DADOS!$F:$R,3,FALSE))</f>
        <v/>
      </c>
      <c r="D808" t="str">
        <f>IF($A808="","",VLOOKUP($A808,DADOS!$F:$R,4,FALSE))</f>
        <v/>
      </c>
      <c r="E808" t="str">
        <f>IF($A808="","",VLOOKUP($A808,DADOS!$F:$R,5,FALSE))</f>
        <v/>
      </c>
      <c r="F808" t="str">
        <f>IF($A808="","",VLOOKUP($A808,DADOS!$F:$R,6,FALSE))</f>
        <v/>
      </c>
      <c r="G808" t="str">
        <f>IF($A808="","",VLOOKUP($A808,DADOS!$F:$R,7,FALSE))</f>
        <v/>
      </c>
      <c r="H808" t="str">
        <f>IF($A808="","",VLOOKUP($A808,DADOS!$F:$R,8,FALSE))</f>
        <v/>
      </c>
      <c r="I808" t="str">
        <f>IF($A808="","",VLOOKUP($A808,DADOS!$F:$R,9,FALSE))</f>
        <v/>
      </c>
      <c r="J808" t="str">
        <f>IF($A808="","",VLOOKUP($A808,DADOS!$F:$R,10,FALSE))</f>
        <v/>
      </c>
      <c r="K808" t="str">
        <f>IF($A808="","",VLOOKUP($A808,DADOS!$F:$R,11,FALSE))</f>
        <v/>
      </c>
      <c r="L808" t="str">
        <f>IF($A808="","",VLOOKUP($A808,DADOS!$F:$R,12,FALSE))</f>
        <v/>
      </c>
      <c r="M808" t="str">
        <f>IF($A808="","",VLOOKUP($A808,DADOS!$F:$R,13,FALSE))</f>
        <v/>
      </c>
      <c r="P808">
        <f>IF($B$23="","",$B$23)</f>
        <v>32</v>
      </c>
      <c r="Q808">
        <f>IF($C$23="","",$C$23)</f>
        <v>16</v>
      </c>
      <c r="R808">
        <f>IF($D$23="","",$D$23)</f>
        <v>32</v>
      </c>
      <c r="S808">
        <f>IF(E$23="","",E$23)</f>
        <v>6</v>
      </c>
      <c r="T808">
        <f>IF(F$23="","",F$23)</f>
        <v>6</v>
      </c>
      <c r="U808">
        <f>IF(G$23="","",G$23)</f>
        <v>0.12</v>
      </c>
      <c r="V808">
        <f>IF(H$23="","",H$23)</f>
        <v>0.12</v>
      </c>
      <c r="W808">
        <f>IF($B$23="","",$B$23)</f>
        <v>32</v>
      </c>
      <c r="X808">
        <f>IF($C$23="","",$C$23)</f>
        <v>16</v>
      </c>
      <c r="Y808">
        <f>IF($D$23="","",$D$23)</f>
        <v>32</v>
      </c>
      <c r="Z808">
        <f>IF(L$23="","",L$23)</f>
        <v>0.12</v>
      </c>
      <c r="AA808">
        <f>IF(M$23="","",M$23)</f>
        <v>0.12</v>
      </c>
      <c r="AC808">
        <f>IF(B$22="","",B$22)</f>
        <v>48</v>
      </c>
      <c r="AD808">
        <f>IF(C$22="","",C$22)</f>
        <v>24</v>
      </c>
      <c r="AE808">
        <f>IF(D$22="","",D$22)</f>
        <v>48</v>
      </c>
      <c r="AF808">
        <f>IF(E$22="","",E$22)</f>
        <v>9</v>
      </c>
      <c r="AG808">
        <f>IF(F$22="","",F$22)</f>
        <v>9</v>
      </c>
      <c r="AH808">
        <f>IF(G$22="","",G$22)</f>
        <v>0.18</v>
      </c>
      <c r="AI808">
        <f>IF(H$22="","",H$22)</f>
        <v>0.18</v>
      </c>
      <c r="AJ808">
        <f>IF(I$22="","",I$22)</f>
        <v>1.7999999999999998</v>
      </c>
      <c r="AK808">
        <f>IF(J$22="","",J$22)</f>
        <v>1.7999999999999998</v>
      </c>
      <c r="AL808">
        <f>IF(K$22="","",K$22)</f>
        <v>0.09</v>
      </c>
      <c r="AM808">
        <f>IF(L$22="","",L$22)</f>
        <v>0.18</v>
      </c>
      <c r="AN808">
        <f>IF(M$22="","",M$22)</f>
        <v>0.18</v>
      </c>
      <c r="AP808">
        <f>$B$16</f>
        <v>40</v>
      </c>
      <c r="AQ808">
        <f>$B$16</f>
        <v>40</v>
      </c>
      <c r="AR808">
        <f>$B$16</f>
        <v>40</v>
      </c>
      <c r="AS808">
        <f>$B$16</f>
        <v>40</v>
      </c>
      <c r="AT808">
        <f>$B$16</f>
        <v>40</v>
      </c>
      <c r="AU808">
        <f>$B$16</f>
        <v>40</v>
      </c>
      <c r="AV808">
        <f>$B$16</f>
        <v>40</v>
      </c>
      <c r="AW808">
        <f>$B$16</f>
        <v>40</v>
      </c>
      <c r="AX808">
        <f>$B$16</f>
        <v>40</v>
      </c>
      <c r="AY808">
        <f>$B$16</f>
        <v>40</v>
      </c>
      <c r="AZ808">
        <f>$B$16</f>
        <v>40</v>
      </c>
      <c r="BA808">
        <f>$B$16</f>
        <v>40</v>
      </c>
    </row>
    <row r="809">
      <c r="B809" t="str">
        <f>IF($A809="","",VLOOKUP($A809,DADOS!$F:$R,2,FALSE))</f>
        <v/>
      </c>
      <c r="C809" t="str">
        <f>IF($A809="","",VLOOKUP($A809,DADOS!$F:$R,3,FALSE))</f>
        <v/>
      </c>
      <c r="D809" t="str">
        <f>IF($A809="","",VLOOKUP($A809,DADOS!$F:$R,4,FALSE))</f>
        <v/>
      </c>
      <c r="E809" t="str">
        <f>IF($A809="","",VLOOKUP($A809,DADOS!$F:$R,5,FALSE))</f>
        <v/>
      </c>
      <c r="F809" t="str">
        <f>IF($A809="","",VLOOKUP($A809,DADOS!$F:$R,6,FALSE))</f>
        <v/>
      </c>
      <c r="G809" t="str">
        <f>IF($A809="","",VLOOKUP($A809,DADOS!$F:$R,7,FALSE))</f>
        <v/>
      </c>
      <c r="H809" t="str">
        <f>IF($A809="","",VLOOKUP($A809,DADOS!$F:$R,8,FALSE))</f>
        <v/>
      </c>
      <c r="I809" t="str">
        <f>IF($A809="","",VLOOKUP($A809,DADOS!$F:$R,9,FALSE))</f>
        <v/>
      </c>
      <c r="J809" t="str">
        <f>IF($A809="","",VLOOKUP($A809,DADOS!$F:$R,10,FALSE))</f>
        <v/>
      </c>
      <c r="K809" t="str">
        <f>IF($A809="","",VLOOKUP($A809,DADOS!$F:$R,11,FALSE))</f>
        <v/>
      </c>
      <c r="L809" t="str">
        <f>IF($A809="","",VLOOKUP($A809,DADOS!$F:$R,12,FALSE))</f>
        <v/>
      </c>
      <c r="M809" t="str">
        <f>IF($A809="","",VLOOKUP($A809,DADOS!$F:$R,13,FALSE))</f>
        <v/>
      </c>
      <c r="P809">
        <f>IF($B$23="","",$B$23)</f>
        <v>32</v>
      </c>
      <c r="Q809">
        <f>IF($C$23="","",$C$23)</f>
        <v>16</v>
      </c>
      <c r="R809">
        <f>IF($D$23="","",$D$23)</f>
        <v>32</v>
      </c>
      <c r="S809">
        <f>IF(E$23="","",E$23)</f>
        <v>6</v>
      </c>
      <c r="T809">
        <f>IF(F$23="","",F$23)</f>
        <v>6</v>
      </c>
      <c r="U809">
        <f>IF(G$23="","",G$23)</f>
        <v>0.12</v>
      </c>
      <c r="V809">
        <f>IF(H$23="","",H$23)</f>
        <v>0.12</v>
      </c>
      <c r="W809">
        <f>IF($B$23="","",$B$23)</f>
        <v>32</v>
      </c>
      <c r="X809">
        <f>IF($C$23="","",$C$23)</f>
        <v>16</v>
      </c>
      <c r="Y809">
        <f>IF($D$23="","",$D$23)</f>
        <v>32</v>
      </c>
      <c r="Z809">
        <f>IF(L$23="","",L$23)</f>
        <v>0.12</v>
      </c>
      <c r="AA809">
        <f>IF(M$23="","",M$23)</f>
        <v>0.12</v>
      </c>
      <c r="AC809">
        <f>IF(B$22="","",B$22)</f>
        <v>48</v>
      </c>
      <c r="AD809">
        <f>IF(C$22="","",C$22)</f>
        <v>24</v>
      </c>
      <c r="AE809">
        <f>IF(D$22="","",D$22)</f>
        <v>48</v>
      </c>
      <c r="AF809">
        <f>IF(E$22="","",E$22)</f>
        <v>9</v>
      </c>
      <c r="AG809">
        <f>IF(F$22="","",F$22)</f>
        <v>9</v>
      </c>
      <c r="AH809">
        <f>IF(G$22="","",G$22)</f>
        <v>0.18</v>
      </c>
      <c r="AI809">
        <f>IF(H$22="","",H$22)</f>
        <v>0.18</v>
      </c>
      <c r="AJ809">
        <f>IF(I$22="","",I$22)</f>
        <v>1.7999999999999998</v>
      </c>
      <c r="AK809">
        <f>IF(J$22="","",J$22)</f>
        <v>1.7999999999999998</v>
      </c>
      <c r="AL809">
        <f>IF(K$22="","",K$22)</f>
        <v>0.09</v>
      </c>
      <c r="AM809">
        <f>IF(L$22="","",L$22)</f>
        <v>0.18</v>
      </c>
      <c r="AN809">
        <f>IF(M$22="","",M$22)</f>
        <v>0.18</v>
      </c>
      <c r="AP809">
        <f>$B$16</f>
        <v>40</v>
      </c>
      <c r="AQ809">
        <f>$B$16</f>
        <v>40</v>
      </c>
      <c r="AR809">
        <f>$B$16</f>
        <v>40</v>
      </c>
      <c r="AS809">
        <f>$B$16</f>
        <v>40</v>
      </c>
      <c r="AT809">
        <f>$B$16</f>
        <v>40</v>
      </c>
      <c r="AU809">
        <f>$B$16</f>
        <v>40</v>
      </c>
      <c r="AV809">
        <f>$B$16</f>
        <v>40</v>
      </c>
      <c r="AW809">
        <f>$B$16</f>
        <v>40</v>
      </c>
      <c r="AX809">
        <f>$B$16</f>
        <v>40</v>
      </c>
      <c r="AY809">
        <f>$B$16</f>
        <v>40</v>
      </c>
      <c r="AZ809">
        <f>$B$16</f>
        <v>40</v>
      </c>
      <c r="BA809">
        <f>$B$16</f>
        <v>40</v>
      </c>
    </row>
    <row r="810">
      <c r="B810" t="str">
        <f>IF($A810="","",VLOOKUP($A810,DADOS!$F:$R,2,FALSE))</f>
        <v/>
      </c>
      <c r="C810" t="str">
        <f>IF($A810="","",VLOOKUP($A810,DADOS!$F:$R,3,FALSE))</f>
        <v/>
      </c>
      <c r="D810" t="str">
        <f>IF($A810="","",VLOOKUP($A810,DADOS!$F:$R,4,FALSE))</f>
        <v/>
      </c>
      <c r="E810" t="str">
        <f>IF($A810="","",VLOOKUP($A810,DADOS!$F:$R,5,FALSE))</f>
        <v/>
      </c>
      <c r="F810" t="str">
        <f>IF($A810="","",VLOOKUP($A810,DADOS!$F:$R,6,FALSE))</f>
        <v/>
      </c>
      <c r="G810" t="str">
        <f>IF($A810="","",VLOOKUP($A810,DADOS!$F:$R,7,FALSE))</f>
        <v/>
      </c>
      <c r="H810" t="str">
        <f>IF($A810="","",VLOOKUP($A810,DADOS!$F:$R,8,FALSE))</f>
        <v/>
      </c>
      <c r="I810" t="str">
        <f>IF($A810="","",VLOOKUP($A810,DADOS!$F:$R,9,FALSE))</f>
        <v/>
      </c>
      <c r="J810" t="str">
        <f>IF($A810="","",VLOOKUP($A810,DADOS!$F:$R,10,FALSE))</f>
        <v/>
      </c>
      <c r="K810" t="str">
        <f>IF($A810="","",VLOOKUP($A810,DADOS!$F:$R,11,FALSE))</f>
        <v/>
      </c>
      <c r="L810" t="str">
        <f>IF($A810="","",VLOOKUP($A810,DADOS!$F:$R,12,FALSE))</f>
        <v/>
      </c>
      <c r="M810" t="str">
        <f>IF($A810="","",VLOOKUP($A810,DADOS!$F:$R,13,FALSE))</f>
        <v/>
      </c>
      <c r="P810">
        <f>IF($B$23="","",$B$23)</f>
        <v>32</v>
      </c>
      <c r="Q810">
        <f>IF($C$23="","",$C$23)</f>
        <v>16</v>
      </c>
      <c r="R810">
        <f>IF($D$23="","",$D$23)</f>
        <v>32</v>
      </c>
      <c r="S810">
        <f>IF(E$23="","",E$23)</f>
        <v>6</v>
      </c>
      <c r="T810">
        <f>IF(F$23="","",F$23)</f>
        <v>6</v>
      </c>
      <c r="U810">
        <f>IF(G$23="","",G$23)</f>
        <v>0.12</v>
      </c>
      <c r="V810">
        <f>IF(H$23="","",H$23)</f>
        <v>0.12</v>
      </c>
      <c r="W810">
        <f>IF($B$23="","",$B$23)</f>
        <v>32</v>
      </c>
      <c r="X810">
        <f>IF($C$23="","",$C$23)</f>
        <v>16</v>
      </c>
      <c r="Y810">
        <f>IF($D$23="","",$D$23)</f>
        <v>32</v>
      </c>
      <c r="Z810">
        <f>IF(L$23="","",L$23)</f>
        <v>0.12</v>
      </c>
      <c r="AA810">
        <f>IF(M$23="","",M$23)</f>
        <v>0.12</v>
      </c>
      <c r="AC810">
        <f>IF(B$22="","",B$22)</f>
        <v>48</v>
      </c>
      <c r="AD810">
        <f>IF(C$22="","",C$22)</f>
        <v>24</v>
      </c>
      <c r="AE810">
        <f>IF(D$22="","",D$22)</f>
        <v>48</v>
      </c>
      <c r="AF810">
        <f>IF(E$22="","",E$22)</f>
        <v>9</v>
      </c>
      <c r="AG810">
        <f>IF(F$22="","",F$22)</f>
        <v>9</v>
      </c>
      <c r="AH810">
        <f>IF(G$22="","",G$22)</f>
        <v>0.18</v>
      </c>
      <c r="AI810">
        <f>IF(H$22="","",H$22)</f>
        <v>0.18</v>
      </c>
      <c r="AJ810">
        <f>IF(I$22="","",I$22)</f>
        <v>1.7999999999999998</v>
      </c>
      <c r="AK810">
        <f>IF(J$22="","",J$22)</f>
        <v>1.7999999999999998</v>
      </c>
      <c r="AL810">
        <f>IF(K$22="","",K$22)</f>
        <v>0.09</v>
      </c>
      <c r="AM810">
        <f>IF(L$22="","",L$22)</f>
        <v>0.18</v>
      </c>
      <c r="AN810">
        <f>IF(M$22="","",M$22)</f>
        <v>0.18</v>
      </c>
      <c r="AP810">
        <f>$B$16</f>
        <v>40</v>
      </c>
      <c r="AQ810">
        <f>$B$16</f>
        <v>40</v>
      </c>
      <c r="AR810">
        <f>$B$16</f>
        <v>40</v>
      </c>
      <c r="AS810">
        <f>$B$16</f>
        <v>40</v>
      </c>
      <c r="AT810">
        <f>$B$16</f>
        <v>40</v>
      </c>
      <c r="AU810">
        <f>$B$16</f>
        <v>40</v>
      </c>
      <c r="AV810">
        <f>$B$16</f>
        <v>40</v>
      </c>
      <c r="AW810">
        <f>$B$16</f>
        <v>40</v>
      </c>
      <c r="AX810">
        <f>$B$16</f>
        <v>40</v>
      </c>
      <c r="AY810">
        <f>$B$16</f>
        <v>40</v>
      </c>
      <c r="AZ810">
        <f>$B$16</f>
        <v>40</v>
      </c>
      <c r="BA810">
        <f>$B$16</f>
        <v>40</v>
      </c>
    </row>
    <row r="811">
      <c r="B811" t="str">
        <f>IF($A811="","",VLOOKUP($A811,DADOS!$F:$R,2,FALSE))</f>
        <v/>
      </c>
      <c r="C811" t="str">
        <f>IF($A811="","",VLOOKUP($A811,DADOS!$F:$R,3,FALSE))</f>
        <v/>
      </c>
      <c r="D811" t="str">
        <f>IF($A811="","",VLOOKUP($A811,DADOS!$F:$R,4,FALSE))</f>
        <v/>
      </c>
      <c r="E811" t="str">
        <f>IF($A811="","",VLOOKUP($A811,DADOS!$F:$R,5,FALSE))</f>
        <v/>
      </c>
      <c r="F811" t="str">
        <f>IF($A811="","",VLOOKUP($A811,DADOS!$F:$R,6,FALSE))</f>
        <v/>
      </c>
      <c r="G811" t="str">
        <f>IF($A811="","",VLOOKUP($A811,DADOS!$F:$R,7,FALSE))</f>
        <v/>
      </c>
      <c r="H811" t="str">
        <f>IF($A811="","",VLOOKUP($A811,DADOS!$F:$R,8,FALSE))</f>
        <v/>
      </c>
      <c r="I811" t="str">
        <f>IF($A811="","",VLOOKUP($A811,DADOS!$F:$R,9,FALSE))</f>
        <v/>
      </c>
      <c r="J811" t="str">
        <f>IF($A811="","",VLOOKUP($A811,DADOS!$F:$R,10,FALSE))</f>
        <v/>
      </c>
      <c r="K811" t="str">
        <f>IF($A811="","",VLOOKUP($A811,DADOS!$F:$R,11,FALSE))</f>
        <v/>
      </c>
      <c r="L811" t="str">
        <f>IF($A811="","",VLOOKUP($A811,DADOS!$F:$R,12,FALSE))</f>
        <v/>
      </c>
      <c r="M811" t="str">
        <f>IF($A811="","",VLOOKUP($A811,DADOS!$F:$R,13,FALSE))</f>
        <v/>
      </c>
      <c r="P811">
        <f>IF($B$23="","",$B$23)</f>
        <v>32</v>
      </c>
      <c r="Q811">
        <f>IF($C$23="","",$C$23)</f>
        <v>16</v>
      </c>
      <c r="R811">
        <f>IF($D$23="","",$D$23)</f>
        <v>32</v>
      </c>
      <c r="S811">
        <f>IF(E$23="","",E$23)</f>
        <v>6</v>
      </c>
      <c r="T811">
        <f>IF(F$23="","",F$23)</f>
        <v>6</v>
      </c>
      <c r="U811">
        <f>IF(G$23="","",G$23)</f>
        <v>0.12</v>
      </c>
      <c r="V811">
        <f>IF(H$23="","",H$23)</f>
        <v>0.12</v>
      </c>
      <c r="W811">
        <f>IF($B$23="","",$B$23)</f>
        <v>32</v>
      </c>
      <c r="X811">
        <f>IF($C$23="","",$C$23)</f>
        <v>16</v>
      </c>
      <c r="Y811">
        <f>IF($D$23="","",$D$23)</f>
        <v>32</v>
      </c>
      <c r="Z811">
        <f>IF(L$23="","",L$23)</f>
        <v>0.12</v>
      </c>
      <c r="AA811">
        <f>IF(M$23="","",M$23)</f>
        <v>0.12</v>
      </c>
      <c r="AC811">
        <f>IF(B$22="","",B$22)</f>
        <v>48</v>
      </c>
      <c r="AD811">
        <f>IF(C$22="","",C$22)</f>
        <v>24</v>
      </c>
      <c r="AE811">
        <f>IF(D$22="","",D$22)</f>
        <v>48</v>
      </c>
      <c r="AF811">
        <f>IF(E$22="","",E$22)</f>
        <v>9</v>
      </c>
      <c r="AG811">
        <f>IF(F$22="","",F$22)</f>
        <v>9</v>
      </c>
      <c r="AH811">
        <f>IF(G$22="","",G$22)</f>
        <v>0.18</v>
      </c>
      <c r="AI811">
        <f>IF(H$22="","",H$22)</f>
        <v>0.18</v>
      </c>
      <c r="AJ811">
        <f>IF(I$22="","",I$22)</f>
        <v>1.7999999999999998</v>
      </c>
      <c r="AK811">
        <f>IF(J$22="","",J$22)</f>
        <v>1.7999999999999998</v>
      </c>
      <c r="AL811">
        <f>IF(K$22="","",K$22)</f>
        <v>0.09</v>
      </c>
      <c r="AM811">
        <f>IF(L$22="","",L$22)</f>
        <v>0.18</v>
      </c>
      <c r="AN811">
        <f>IF(M$22="","",M$22)</f>
        <v>0.18</v>
      </c>
      <c r="AP811">
        <f>$B$16</f>
        <v>40</v>
      </c>
      <c r="AQ811">
        <f>$B$16</f>
        <v>40</v>
      </c>
      <c r="AR811">
        <f>$B$16</f>
        <v>40</v>
      </c>
      <c r="AS811">
        <f>$B$16</f>
        <v>40</v>
      </c>
      <c r="AT811">
        <f>$B$16</f>
        <v>40</v>
      </c>
      <c r="AU811">
        <f>$B$16</f>
        <v>40</v>
      </c>
      <c r="AV811">
        <f>$B$16</f>
        <v>40</v>
      </c>
      <c r="AW811">
        <f>$B$16</f>
        <v>40</v>
      </c>
      <c r="AX811">
        <f>$B$16</f>
        <v>40</v>
      </c>
      <c r="AY811">
        <f>$B$16</f>
        <v>40</v>
      </c>
      <c r="AZ811">
        <f>$B$16</f>
        <v>40</v>
      </c>
      <c r="BA811">
        <f>$B$16</f>
        <v>40</v>
      </c>
    </row>
    <row r="812">
      <c r="B812" t="str">
        <f>IF($A812="","",VLOOKUP($A812,DADOS!$F:$R,2,FALSE))</f>
        <v/>
      </c>
      <c r="C812" t="str">
        <f>IF($A812="","",VLOOKUP($A812,DADOS!$F:$R,3,FALSE))</f>
        <v/>
      </c>
      <c r="D812" t="str">
        <f>IF($A812="","",VLOOKUP($A812,DADOS!$F:$R,4,FALSE))</f>
        <v/>
      </c>
      <c r="E812" t="str">
        <f>IF($A812="","",VLOOKUP($A812,DADOS!$F:$R,5,FALSE))</f>
        <v/>
      </c>
      <c r="F812" t="str">
        <f>IF($A812="","",VLOOKUP($A812,DADOS!$F:$R,6,FALSE))</f>
        <v/>
      </c>
      <c r="G812" t="str">
        <f>IF($A812="","",VLOOKUP($A812,DADOS!$F:$R,7,FALSE))</f>
        <v/>
      </c>
      <c r="H812" t="str">
        <f>IF($A812="","",VLOOKUP($A812,DADOS!$F:$R,8,FALSE))</f>
        <v/>
      </c>
      <c r="I812" t="str">
        <f>IF($A812="","",VLOOKUP($A812,DADOS!$F:$R,9,FALSE))</f>
        <v/>
      </c>
      <c r="J812" t="str">
        <f>IF($A812="","",VLOOKUP($A812,DADOS!$F:$R,10,FALSE))</f>
        <v/>
      </c>
      <c r="K812" t="str">
        <f>IF($A812="","",VLOOKUP($A812,DADOS!$F:$R,11,FALSE))</f>
        <v/>
      </c>
      <c r="L812" t="str">
        <f>IF($A812="","",VLOOKUP($A812,DADOS!$F:$R,12,FALSE))</f>
        <v/>
      </c>
      <c r="M812" t="str">
        <f>IF($A812="","",VLOOKUP($A812,DADOS!$F:$R,13,FALSE))</f>
        <v/>
      </c>
      <c r="P812">
        <f>IF($B$23="","",$B$23)</f>
        <v>32</v>
      </c>
      <c r="Q812">
        <f>IF($C$23="","",$C$23)</f>
        <v>16</v>
      </c>
      <c r="R812">
        <f>IF($D$23="","",$D$23)</f>
        <v>32</v>
      </c>
      <c r="S812">
        <f>IF(E$23="","",E$23)</f>
        <v>6</v>
      </c>
      <c r="T812">
        <f>IF(F$23="","",F$23)</f>
        <v>6</v>
      </c>
      <c r="U812">
        <f>IF(G$23="","",G$23)</f>
        <v>0.12</v>
      </c>
      <c r="V812">
        <f>IF(H$23="","",H$23)</f>
        <v>0.12</v>
      </c>
      <c r="W812">
        <f>IF($B$23="","",$B$23)</f>
        <v>32</v>
      </c>
      <c r="X812">
        <f>IF($C$23="","",$C$23)</f>
        <v>16</v>
      </c>
      <c r="Y812">
        <f>IF($D$23="","",$D$23)</f>
        <v>32</v>
      </c>
      <c r="Z812">
        <f>IF(L$23="","",L$23)</f>
        <v>0.12</v>
      </c>
      <c r="AA812">
        <f>IF(M$23="","",M$23)</f>
        <v>0.12</v>
      </c>
      <c r="AC812">
        <f>IF(B$22="","",B$22)</f>
        <v>48</v>
      </c>
      <c r="AD812">
        <f>IF(C$22="","",C$22)</f>
        <v>24</v>
      </c>
      <c r="AE812">
        <f>IF(D$22="","",D$22)</f>
        <v>48</v>
      </c>
      <c r="AF812">
        <f>IF(E$22="","",E$22)</f>
        <v>9</v>
      </c>
      <c r="AG812">
        <f>IF(F$22="","",F$22)</f>
        <v>9</v>
      </c>
      <c r="AH812">
        <f>IF(G$22="","",G$22)</f>
        <v>0.18</v>
      </c>
      <c r="AI812">
        <f>IF(H$22="","",H$22)</f>
        <v>0.18</v>
      </c>
      <c r="AJ812">
        <f>IF(I$22="","",I$22)</f>
        <v>1.7999999999999998</v>
      </c>
      <c r="AK812">
        <f>IF(J$22="","",J$22)</f>
        <v>1.7999999999999998</v>
      </c>
      <c r="AL812">
        <f>IF(K$22="","",K$22)</f>
        <v>0.09</v>
      </c>
      <c r="AM812">
        <f>IF(L$22="","",L$22)</f>
        <v>0.18</v>
      </c>
      <c r="AN812">
        <f>IF(M$22="","",M$22)</f>
        <v>0.18</v>
      </c>
      <c r="AP812">
        <f>$B$16</f>
        <v>40</v>
      </c>
      <c r="AQ812">
        <f>$B$16</f>
        <v>40</v>
      </c>
      <c r="AR812">
        <f>$B$16</f>
        <v>40</v>
      </c>
      <c r="AS812">
        <f>$B$16</f>
        <v>40</v>
      </c>
      <c r="AT812">
        <f>$B$16</f>
        <v>40</v>
      </c>
      <c r="AU812">
        <f>$B$16</f>
        <v>40</v>
      </c>
      <c r="AV812">
        <f>$B$16</f>
        <v>40</v>
      </c>
      <c r="AW812">
        <f>$B$16</f>
        <v>40</v>
      </c>
      <c r="AX812">
        <f>$B$16</f>
        <v>40</v>
      </c>
      <c r="AY812">
        <f>$B$16</f>
        <v>40</v>
      </c>
      <c r="AZ812">
        <f>$B$16</f>
        <v>40</v>
      </c>
      <c r="BA812">
        <f>$B$16</f>
        <v>40</v>
      </c>
    </row>
    <row r="813">
      <c r="B813" t="str">
        <f>IF($A813="","",VLOOKUP($A813,DADOS!$F:$R,2,FALSE))</f>
        <v/>
      </c>
      <c r="C813" t="str">
        <f>IF($A813="","",VLOOKUP($A813,DADOS!$F:$R,3,FALSE))</f>
        <v/>
      </c>
      <c r="D813" t="str">
        <f>IF($A813="","",VLOOKUP($A813,DADOS!$F:$R,4,FALSE))</f>
        <v/>
      </c>
      <c r="E813" t="str">
        <f>IF($A813="","",VLOOKUP($A813,DADOS!$F:$R,5,FALSE))</f>
        <v/>
      </c>
      <c r="F813" t="str">
        <f>IF($A813="","",VLOOKUP($A813,DADOS!$F:$R,6,FALSE))</f>
        <v/>
      </c>
      <c r="G813" t="str">
        <f>IF($A813="","",VLOOKUP($A813,DADOS!$F:$R,7,FALSE))</f>
        <v/>
      </c>
      <c r="H813" t="str">
        <f>IF($A813="","",VLOOKUP($A813,DADOS!$F:$R,8,FALSE))</f>
        <v/>
      </c>
      <c r="I813" t="str">
        <f>IF($A813="","",VLOOKUP($A813,DADOS!$F:$R,9,FALSE))</f>
        <v/>
      </c>
      <c r="J813" t="str">
        <f>IF($A813="","",VLOOKUP($A813,DADOS!$F:$R,10,FALSE))</f>
        <v/>
      </c>
      <c r="K813" t="str">
        <f>IF($A813="","",VLOOKUP($A813,DADOS!$F:$R,11,FALSE))</f>
        <v/>
      </c>
      <c r="L813" t="str">
        <f>IF($A813="","",VLOOKUP($A813,DADOS!$F:$R,12,FALSE))</f>
        <v/>
      </c>
      <c r="M813" t="str">
        <f>IF($A813="","",VLOOKUP($A813,DADOS!$F:$R,13,FALSE))</f>
        <v/>
      </c>
      <c r="P813">
        <f>IF($B$23="","",$B$23)</f>
        <v>32</v>
      </c>
      <c r="Q813">
        <f>IF($C$23="","",$C$23)</f>
        <v>16</v>
      </c>
      <c r="R813">
        <f>IF($D$23="","",$D$23)</f>
        <v>32</v>
      </c>
      <c r="S813">
        <f>IF(E$23="","",E$23)</f>
        <v>6</v>
      </c>
      <c r="T813">
        <f>IF(F$23="","",F$23)</f>
        <v>6</v>
      </c>
      <c r="U813">
        <f>IF(G$23="","",G$23)</f>
        <v>0.12</v>
      </c>
      <c r="V813">
        <f>IF(H$23="","",H$23)</f>
        <v>0.12</v>
      </c>
      <c r="W813">
        <f>IF($B$23="","",$B$23)</f>
        <v>32</v>
      </c>
      <c r="X813">
        <f>IF($C$23="","",$C$23)</f>
        <v>16</v>
      </c>
      <c r="Y813">
        <f>IF($D$23="","",$D$23)</f>
        <v>32</v>
      </c>
      <c r="Z813">
        <f>IF(L$23="","",L$23)</f>
        <v>0.12</v>
      </c>
      <c r="AA813">
        <f>IF(M$23="","",M$23)</f>
        <v>0.12</v>
      </c>
      <c r="AC813">
        <f>IF(B$22="","",B$22)</f>
        <v>48</v>
      </c>
      <c r="AD813">
        <f>IF(C$22="","",C$22)</f>
        <v>24</v>
      </c>
      <c r="AE813">
        <f>IF(D$22="","",D$22)</f>
        <v>48</v>
      </c>
      <c r="AF813">
        <f>IF(E$22="","",E$22)</f>
        <v>9</v>
      </c>
      <c r="AG813">
        <f>IF(F$22="","",F$22)</f>
        <v>9</v>
      </c>
      <c r="AH813">
        <f>IF(G$22="","",G$22)</f>
        <v>0.18</v>
      </c>
      <c r="AI813">
        <f>IF(H$22="","",H$22)</f>
        <v>0.18</v>
      </c>
      <c r="AJ813">
        <f>IF(I$22="","",I$22)</f>
        <v>1.7999999999999998</v>
      </c>
      <c r="AK813">
        <f>IF(J$22="","",J$22)</f>
        <v>1.7999999999999998</v>
      </c>
      <c r="AL813">
        <f>IF(K$22="","",K$22)</f>
        <v>0.09</v>
      </c>
      <c r="AM813">
        <f>IF(L$22="","",L$22)</f>
        <v>0.18</v>
      </c>
      <c r="AN813">
        <f>IF(M$22="","",M$22)</f>
        <v>0.18</v>
      </c>
      <c r="AP813">
        <f>$B$16</f>
        <v>40</v>
      </c>
      <c r="AQ813">
        <f>$B$16</f>
        <v>40</v>
      </c>
      <c r="AR813">
        <f>$B$16</f>
        <v>40</v>
      </c>
      <c r="AS813">
        <f>$B$16</f>
        <v>40</v>
      </c>
      <c r="AT813">
        <f>$B$16</f>
        <v>40</v>
      </c>
      <c r="AU813">
        <f>$B$16</f>
        <v>40</v>
      </c>
      <c r="AV813">
        <f>$B$16</f>
        <v>40</v>
      </c>
      <c r="AW813">
        <f>$B$16</f>
        <v>40</v>
      </c>
      <c r="AX813">
        <f>$B$16</f>
        <v>40</v>
      </c>
      <c r="AY813">
        <f>$B$16</f>
        <v>40</v>
      </c>
      <c r="AZ813">
        <f>$B$16</f>
        <v>40</v>
      </c>
      <c r="BA813">
        <f>$B$16</f>
        <v>40</v>
      </c>
    </row>
    <row r="814">
      <c r="B814" t="str">
        <f>IF($A814="","",VLOOKUP($A814,DADOS!$F:$R,2,FALSE))</f>
        <v/>
      </c>
      <c r="C814" t="str">
        <f>IF($A814="","",VLOOKUP($A814,DADOS!$F:$R,3,FALSE))</f>
        <v/>
      </c>
      <c r="D814" t="str">
        <f>IF($A814="","",VLOOKUP($A814,DADOS!$F:$R,4,FALSE))</f>
        <v/>
      </c>
      <c r="E814" t="str">
        <f>IF($A814="","",VLOOKUP($A814,DADOS!$F:$R,5,FALSE))</f>
        <v/>
      </c>
      <c r="F814" t="str">
        <f>IF($A814="","",VLOOKUP($A814,DADOS!$F:$R,6,FALSE))</f>
        <v/>
      </c>
      <c r="G814" t="str">
        <f>IF($A814="","",VLOOKUP($A814,DADOS!$F:$R,7,FALSE))</f>
        <v/>
      </c>
      <c r="H814" t="str">
        <f>IF($A814="","",VLOOKUP($A814,DADOS!$F:$R,8,FALSE))</f>
        <v/>
      </c>
      <c r="I814" t="str">
        <f>IF($A814="","",VLOOKUP($A814,DADOS!$F:$R,9,FALSE))</f>
        <v/>
      </c>
      <c r="J814" t="str">
        <f>IF($A814="","",VLOOKUP($A814,DADOS!$F:$R,10,FALSE))</f>
        <v/>
      </c>
      <c r="K814" t="str">
        <f>IF($A814="","",VLOOKUP($A814,DADOS!$F:$R,11,FALSE))</f>
        <v/>
      </c>
      <c r="L814" t="str">
        <f>IF($A814="","",VLOOKUP($A814,DADOS!$F:$R,12,FALSE))</f>
        <v/>
      </c>
      <c r="M814" t="str">
        <f>IF($A814="","",VLOOKUP($A814,DADOS!$F:$R,13,FALSE))</f>
        <v/>
      </c>
      <c r="P814">
        <f>IF($B$23="","",$B$23)</f>
        <v>32</v>
      </c>
      <c r="Q814">
        <f>IF($C$23="","",$C$23)</f>
        <v>16</v>
      </c>
      <c r="R814">
        <f>IF($D$23="","",$D$23)</f>
        <v>32</v>
      </c>
      <c r="S814">
        <f>IF(E$23="","",E$23)</f>
        <v>6</v>
      </c>
      <c r="T814">
        <f>IF(F$23="","",F$23)</f>
        <v>6</v>
      </c>
      <c r="U814">
        <f>IF(G$23="","",G$23)</f>
        <v>0.12</v>
      </c>
      <c r="V814">
        <f>IF(H$23="","",H$23)</f>
        <v>0.12</v>
      </c>
      <c r="W814">
        <f>IF($B$23="","",$B$23)</f>
        <v>32</v>
      </c>
      <c r="X814">
        <f>IF($C$23="","",$C$23)</f>
        <v>16</v>
      </c>
      <c r="Y814">
        <f>IF($D$23="","",$D$23)</f>
        <v>32</v>
      </c>
      <c r="Z814">
        <f>IF(L$23="","",L$23)</f>
        <v>0.12</v>
      </c>
      <c r="AA814">
        <f>IF(M$23="","",M$23)</f>
        <v>0.12</v>
      </c>
      <c r="AC814">
        <f>IF(B$22="","",B$22)</f>
        <v>48</v>
      </c>
      <c r="AD814">
        <f>IF(C$22="","",C$22)</f>
        <v>24</v>
      </c>
      <c r="AE814">
        <f>IF(D$22="","",D$22)</f>
        <v>48</v>
      </c>
      <c r="AF814">
        <f>IF(E$22="","",E$22)</f>
        <v>9</v>
      </c>
      <c r="AG814">
        <f>IF(F$22="","",F$22)</f>
        <v>9</v>
      </c>
      <c r="AH814">
        <f>IF(G$22="","",G$22)</f>
        <v>0.18</v>
      </c>
      <c r="AI814">
        <f>IF(H$22="","",H$22)</f>
        <v>0.18</v>
      </c>
      <c r="AJ814">
        <f>IF(I$22="","",I$22)</f>
        <v>1.7999999999999998</v>
      </c>
      <c r="AK814">
        <f>IF(J$22="","",J$22)</f>
        <v>1.7999999999999998</v>
      </c>
      <c r="AL814">
        <f>IF(K$22="","",K$22)</f>
        <v>0.09</v>
      </c>
      <c r="AM814">
        <f>IF(L$22="","",L$22)</f>
        <v>0.18</v>
      </c>
      <c r="AN814">
        <f>IF(M$22="","",M$22)</f>
        <v>0.18</v>
      </c>
      <c r="AP814">
        <f>$B$16</f>
        <v>40</v>
      </c>
      <c r="AQ814">
        <f>$B$16</f>
        <v>40</v>
      </c>
      <c r="AR814">
        <f>$B$16</f>
        <v>40</v>
      </c>
      <c r="AS814">
        <f>$B$16</f>
        <v>40</v>
      </c>
      <c r="AT814">
        <f>$B$16</f>
        <v>40</v>
      </c>
      <c r="AU814">
        <f>$B$16</f>
        <v>40</v>
      </c>
      <c r="AV814">
        <f>$B$16</f>
        <v>40</v>
      </c>
      <c r="AW814">
        <f>$B$16</f>
        <v>40</v>
      </c>
      <c r="AX814">
        <f>$B$16</f>
        <v>40</v>
      </c>
      <c r="AY814">
        <f>$B$16</f>
        <v>40</v>
      </c>
      <c r="AZ814">
        <f>$B$16</f>
        <v>40</v>
      </c>
      <c r="BA814">
        <f>$B$16</f>
        <v>40</v>
      </c>
    </row>
    <row r="815">
      <c r="B815" t="str">
        <f>IF($A815="","",VLOOKUP($A815,DADOS!$F:$R,2,FALSE))</f>
        <v/>
      </c>
      <c r="C815" t="str">
        <f>IF($A815="","",VLOOKUP($A815,DADOS!$F:$R,3,FALSE))</f>
        <v/>
      </c>
      <c r="D815" t="str">
        <f>IF($A815="","",VLOOKUP($A815,DADOS!$F:$R,4,FALSE))</f>
        <v/>
      </c>
      <c r="E815" t="str">
        <f>IF($A815="","",VLOOKUP($A815,DADOS!$F:$R,5,FALSE))</f>
        <v/>
      </c>
      <c r="F815" t="str">
        <f>IF($A815="","",VLOOKUP($A815,DADOS!$F:$R,6,FALSE))</f>
        <v/>
      </c>
      <c r="G815" t="str">
        <f>IF($A815="","",VLOOKUP($A815,DADOS!$F:$R,7,FALSE))</f>
        <v/>
      </c>
      <c r="H815" t="str">
        <f>IF($A815="","",VLOOKUP($A815,DADOS!$F:$R,8,FALSE))</f>
        <v/>
      </c>
      <c r="I815" t="str">
        <f>IF($A815="","",VLOOKUP($A815,DADOS!$F:$R,9,FALSE))</f>
        <v/>
      </c>
      <c r="J815" t="str">
        <f>IF($A815="","",VLOOKUP($A815,DADOS!$F:$R,10,FALSE))</f>
        <v/>
      </c>
      <c r="K815" t="str">
        <f>IF($A815="","",VLOOKUP($A815,DADOS!$F:$R,11,FALSE))</f>
        <v/>
      </c>
      <c r="L815" t="str">
        <f>IF($A815="","",VLOOKUP($A815,DADOS!$F:$R,12,FALSE))</f>
        <v/>
      </c>
      <c r="M815" t="str">
        <f>IF($A815="","",VLOOKUP($A815,DADOS!$F:$R,13,FALSE))</f>
        <v/>
      </c>
      <c r="P815">
        <f>IF($B$23="","",$B$23)</f>
        <v>32</v>
      </c>
      <c r="Q815">
        <f>IF($C$23="","",$C$23)</f>
        <v>16</v>
      </c>
      <c r="R815">
        <f>IF($D$23="","",$D$23)</f>
        <v>32</v>
      </c>
      <c r="S815">
        <f>IF(E$23="","",E$23)</f>
        <v>6</v>
      </c>
      <c r="T815">
        <f>IF(F$23="","",F$23)</f>
        <v>6</v>
      </c>
      <c r="U815">
        <f>IF(G$23="","",G$23)</f>
        <v>0.12</v>
      </c>
      <c r="V815">
        <f>IF(H$23="","",H$23)</f>
        <v>0.12</v>
      </c>
      <c r="W815">
        <f>IF($B$23="","",$B$23)</f>
        <v>32</v>
      </c>
      <c r="X815">
        <f>IF($C$23="","",$C$23)</f>
        <v>16</v>
      </c>
      <c r="Y815">
        <f>IF($D$23="","",$D$23)</f>
        <v>32</v>
      </c>
      <c r="Z815">
        <f>IF(L$23="","",L$23)</f>
        <v>0.12</v>
      </c>
      <c r="AA815">
        <f>IF(M$23="","",M$23)</f>
        <v>0.12</v>
      </c>
      <c r="AC815">
        <f>IF(B$22="","",B$22)</f>
        <v>48</v>
      </c>
      <c r="AD815">
        <f>IF(C$22="","",C$22)</f>
        <v>24</v>
      </c>
      <c r="AE815">
        <f>IF(D$22="","",D$22)</f>
        <v>48</v>
      </c>
      <c r="AF815">
        <f>IF(E$22="","",E$22)</f>
        <v>9</v>
      </c>
      <c r="AG815">
        <f>IF(F$22="","",F$22)</f>
        <v>9</v>
      </c>
      <c r="AH815">
        <f>IF(G$22="","",G$22)</f>
        <v>0.18</v>
      </c>
      <c r="AI815">
        <f>IF(H$22="","",H$22)</f>
        <v>0.18</v>
      </c>
      <c r="AJ815">
        <f>IF(I$22="","",I$22)</f>
        <v>1.7999999999999998</v>
      </c>
      <c r="AK815">
        <f>IF(J$22="","",J$22)</f>
        <v>1.7999999999999998</v>
      </c>
      <c r="AL815">
        <f>IF(K$22="","",K$22)</f>
        <v>0.09</v>
      </c>
      <c r="AM815">
        <f>IF(L$22="","",L$22)</f>
        <v>0.18</v>
      </c>
      <c r="AN815">
        <f>IF(M$22="","",M$22)</f>
        <v>0.18</v>
      </c>
      <c r="AP815">
        <f>$B$16</f>
        <v>40</v>
      </c>
      <c r="AQ815">
        <f>$B$16</f>
        <v>40</v>
      </c>
      <c r="AR815">
        <f>$B$16</f>
        <v>40</v>
      </c>
      <c r="AS815">
        <f>$B$16</f>
        <v>40</v>
      </c>
      <c r="AT815">
        <f>$B$16</f>
        <v>40</v>
      </c>
      <c r="AU815">
        <f>$B$16</f>
        <v>40</v>
      </c>
      <c r="AV815">
        <f>$B$16</f>
        <v>40</v>
      </c>
      <c r="AW815">
        <f>$B$16</f>
        <v>40</v>
      </c>
      <c r="AX815">
        <f>$B$16</f>
        <v>40</v>
      </c>
      <c r="AY815">
        <f>$B$16</f>
        <v>40</v>
      </c>
      <c r="AZ815">
        <f>$B$16</f>
        <v>40</v>
      </c>
      <c r="BA815">
        <f>$B$16</f>
        <v>40</v>
      </c>
    </row>
    <row r="816">
      <c r="B816" t="str">
        <f>IF($A816="","",VLOOKUP($A816,DADOS!$F:$R,2,FALSE))</f>
        <v/>
      </c>
      <c r="C816" t="str">
        <f>IF($A816="","",VLOOKUP($A816,DADOS!$F:$R,3,FALSE))</f>
        <v/>
      </c>
      <c r="D816" t="str">
        <f>IF($A816="","",VLOOKUP($A816,DADOS!$F:$R,4,FALSE))</f>
        <v/>
      </c>
      <c r="E816" t="str">
        <f>IF($A816="","",VLOOKUP($A816,DADOS!$F:$R,5,FALSE))</f>
        <v/>
      </c>
      <c r="F816" t="str">
        <f>IF($A816="","",VLOOKUP($A816,DADOS!$F:$R,6,FALSE))</f>
        <v/>
      </c>
      <c r="G816" t="str">
        <f>IF($A816="","",VLOOKUP($A816,DADOS!$F:$R,7,FALSE))</f>
        <v/>
      </c>
      <c r="H816" t="str">
        <f>IF($A816="","",VLOOKUP($A816,DADOS!$F:$R,8,FALSE))</f>
        <v/>
      </c>
      <c r="I816" t="str">
        <f>IF($A816="","",VLOOKUP($A816,DADOS!$F:$R,9,FALSE))</f>
        <v/>
      </c>
      <c r="J816" t="str">
        <f>IF($A816="","",VLOOKUP($A816,DADOS!$F:$R,10,FALSE))</f>
        <v/>
      </c>
      <c r="K816" t="str">
        <f>IF($A816="","",VLOOKUP($A816,DADOS!$F:$R,11,FALSE))</f>
        <v/>
      </c>
      <c r="L816" t="str">
        <f>IF($A816="","",VLOOKUP($A816,DADOS!$F:$R,12,FALSE))</f>
        <v/>
      </c>
      <c r="M816" t="str">
        <f>IF($A816="","",VLOOKUP($A816,DADOS!$F:$R,13,FALSE))</f>
        <v/>
      </c>
      <c r="P816">
        <f>IF($B$23="","",$B$23)</f>
        <v>32</v>
      </c>
      <c r="Q816">
        <f>IF($C$23="","",$C$23)</f>
        <v>16</v>
      </c>
      <c r="R816">
        <f>IF($D$23="","",$D$23)</f>
        <v>32</v>
      </c>
      <c r="S816">
        <f>IF(E$23="","",E$23)</f>
        <v>6</v>
      </c>
      <c r="T816">
        <f>IF(F$23="","",F$23)</f>
        <v>6</v>
      </c>
      <c r="U816">
        <f>IF(G$23="","",G$23)</f>
        <v>0.12</v>
      </c>
      <c r="V816">
        <f>IF(H$23="","",H$23)</f>
        <v>0.12</v>
      </c>
      <c r="W816">
        <f>IF($B$23="","",$B$23)</f>
        <v>32</v>
      </c>
      <c r="X816">
        <f>IF($C$23="","",$C$23)</f>
        <v>16</v>
      </c>
      <c r="Y816">
        <f>IF($D$23="","",$D$23)</f>
        <v>32</v>
      </c>
      <c r="Z816">
        <f>IF(L$23="","",L$23)</f>
        <v>0.12</v>
      </c>
      <c r="AA816">
        <f>IF(M$23="","",M$23)</f>
        <v>0.12</v>
      </c>
      <c r="AC816">
        <f>IF(B$22="","",B$22)</f>
        <v>48</v>
      </c>
      <c r="AD816">
        <f>IF(C$22="","",C$22)</f>
        <v>24</v>
      </c>
      <c r="AE816">
        <f>IF(D$22="","",D$22)</f>
        <v>48</v>
      </c>
      <c r="AF816">
        <f>IF(E$22="","",E$22)</f>
        <v>9</v>
      </c>
      <c r="AG816">
        <f>IF(F$22="","",F$22)</f>
        <v>9</v>
      </c>
      <c r="AH816">
        <f>IF(G$22="","",G$22)</f>
        <v>0.18</v>
      </c>
      <c r="AI816">
        <f>IF(H$22="","",H$22)</f>
        <v>0.18</v>
      </c>
      <c r="AJ816">
        <f>IF(I$22="","",I$22)</f>
        <v>1.7999999999999998</v>
      </c>
      <c r="AK816">
        <f>IF(J$22="","",J$22)</f>
        <v>1.7999999999999998</v>
      </c>
      <c r="AL816">
        <f>IF(K$22="","",K$22)</f>
        <v>0.09</v>
      </c>
      <c r="AM816">
        <f>IF(L$22="","",L$22)</f>
        <v>0.18</v>
      </c>
      <c r="AN816">
        <f>IF(M$22="","",M$22)</f>
        <v>0.18</v>
      </c>
      <c r="AP816">
        <f>$B$16</f>
        <v>40</v>
      </c>
      <c r="AQ816">
        <f>$B$16</f>
        <v>40</v>
      </c>
      <c r="AR816">
        <f>$B$16</f>
        <v>40</v>
      </c>
      <c r="AS816">
        <f>$B$16</f>
        <v>40</v>
      </c>
      <c r="AT816">
        <f>$B$16</f>
        <v>40</v>
      </c>
      <c r="AU816">
        <f>$B$16</f>
        <v>40</v>
      </c>
      <c r="AV816">
        <f>$B$16</f>
        <v>40</v>
      </c>
      <c r="AW816">
        <f>$B$16</f>
        <v>40</v>
      </c>
      <c r="AX816">
        <f>$B$16</f>
        <v>40</v>
      </c>
      <c r="AY816">
        <f>$B$16</f>
        <v>40</v>
      </c>
      <c r="AZ816">
        <f>$B$16</f>
        <v>40</v>
      </c>
      <c r="BA816">
        <f>$B$16</f>
        <v>40</v>
      </c>
    </row>
    <row r="817">
      <c r="B817" t="str">
        <f>IF($A817="","",VLOOKUP($A817,DADOS!$F:$R,2,FALSE))</f>
        <v/>
      </c>
      <c r="C817" t="str">
        <f>IF($A817="","",VLOOKUP($A817,DADOS!$F:$R,3,FALSE))</f>
        <v/>
      </c>
      <c r="D817" t="str">
        <f>IF($A817="","",VLOOKUP($A817,DADOS!$F:$R,4,FALSE))</f>
        <v/>
      </c>
      <c r="E817" t="str">
        <f>IF($A817="","",VLOOKUP($A817,DADOS!$F:$R,5,FALSE))</f>
        <v/>
      </c>
      <c r="F817" t="str">
        <f>IF($A817="","",VLOOKUP($A817,DADOS!$F:$R,6,FALSE))</f>
        <v/>
      </c>
      <c r="G817" t="str">
        <f>IF($A817="","",VLOOKUP($A817,DADOS!$F:$R,7,FALSE))</f>
        <v/>
      </c>
      <c r="H817" t="str">
        <f>IF($A817="","",VLOOKUP($A817,DADOS!$F:$R,8,FALSE))</f>
        <v/>
      </c>
      <c r="I817" t="str">
        <f>IF($A817="","",VLOOKUP($A817,DADOS!$F:$R,9,FALSE))</f>
        <v/>
      </c>
      <c r="J817" t="str">
        <f>IF($A817="","",VLOOKUP($A817,DADOS!$F:$R,10,FALSE))</f>
        <v/>
      </c>
      <c r="K817" t="str">
        <f>IF($A817="","",VLOOKUP($A817,DADOS!$F:$R,11,FALSE))</f>
        <v/>
      </c>
      <c r="L817" t="str">
        <f>IF($A817="","",VLOOKUP($A817,DADOS!$F:$R,12,FALSE))</f>
        <v/>
      </c>
      <c r="M817" t="str">
        <f>IF($A817="","",VLOOKUP($A817,DADOS!$F:$R,13,FALSE))</f>
        <v/>
      </c>
      <c r="P817">
        <f>IF($B$23="","",$B$23)</f>
        <v>32</v>
      </c>
      <c r="Q817">
        <f>IF($C$23="","",$C$23)</f>
        <v>16</v>
      </c>
      <c r="R817">
        <f>IF($D$23="","",$D$23)</f>
        <v>32</v>
      </c>
      <c r="S817">
        <f>IF(E$23="","",E$23)</f>
        <v>6</v>
      </c>
      <c r="T817">
        <f>IF(F$23="","",F$23)</f>
        <v>6</v>
      </c>
      <c r="U817">
        <f>IF(G$23="","",G$23)</f>
        <v>0.12</v>
      </c>
      <c r="V817">
        <f>IF(H$23="","",H$23)</f>
        <v>0.12</v>
      </c>
      <c r="W817">
        <f>IF($B$23="","",$B$23)</f>
        <v>32</v>
      </c>
      <c r="X817">
        <f>IF($C$23="","",$C$23)</f>
        <v>16</v>
      </c>
      <c r="Y817">
        <f>IF($D$23="","",$D$23)</f>
        <v>32</v>
      </c>
      <c r="Z817">
        <f>IF(L$23="","",L$23)</f>
        <v>0.12</v>
      </c>
      <c r="AA817">
        <f>IF(M$23="","",M$23)</f>
        <v>0.12</v>
      </c>
      <c r="AC817">
        <f>IF(B$22="","",B$22)</f>
        <v>48</v>
      </c>
      <c r="AD817">
        <f>IF(C$22="","",C$22)</f>
        <v>24</v>
      </c>
      <c r="AE817">
        <f>IF(D$22="","",D$22)</f>
        <v>48</v>
      </c>
      <c r="AF817">
        <f>IF(E$22="","",E$22)</f>
        <v>9</v>
      </c>
      <c r="AG817">
        <f>IF(F$22="","",F$22)</f>
        <v>9</v>
      </c>
      <c r="AH817">
        <f>IF(G$22="","",G$22)</f>
        <v>0.18</v>
      </c>
      <c r="AI817">
        <f>IF(H$22="","",H$22)</f>
        <v>0.18</v>
      </c>
      <c r="AJ817">
        <f>IF(I$22="","",I$22)</f>
        <v>1.7999999999999998</v>
      </c>
      <c r="AK817">
        <f>IF(J$22="","",J$22)</f>
        <v>1.7999999999999998</v>
      </c>
      <c r="AL817">
        <f>IF(K$22="","",K$22)</f>
        <v>0.09</v>
      </c>
      <c r="AM817">
        <f>IF(L$22="","",L$22)</f>
        <v>0.18</v>
      </c>
      <c r="AN817">
        <f>IF(M$22="","",M$22)</f>
        <v>0.18</v>
      </c>
      <c r="AP817">
        <f>$B$16</f>
        <v>40</v>
      </c>
      <c r="AQ817">
        <f>$B$16</f>
        <v>40</v>
      </c>
      <c r="AR817">
        <f>$B$16</f>
        <v>40</v>
      </c>
      <c r="AS817">
        <f>$B$16</f>
        <v>40</v>
      </c>
      <c r="AT817">
        <f>$B$16</f>
        <v>40</v>
      </c>
      <c r="AU817">
        <f>$B$16</f>
        <v>40</v>
      </c>
      <c r="AV817">
        <f>$B$16</f>
        <v>40</v>
      </c>
      <c r="AW817">
        <f>$B$16</f>
        <v>40</v>
      </c>
      <c r="AX817">
        <f>$B$16</f>
        <v>40</v>
      </c>
      <c r="AY817">
        <f>$B$16</f>
        <v>40</v>
      </c>
      <c r="AZ817">
        <f>$B$16</f>
        <v>40</v>
      </c>
      <c r="BA817">
        <f>$B$16</f>
        <v>40</v>
      </c>
    </row>
    <row r="818">
      <c r="B818" t="str">
        <f>IF($A818="","",VLOOKUP($A818,DADOS!$F:$R,2,FALSE))</f>
        <v/>
      </c>
      <c r="C818" t="str">
        <f>IF($A818="","",VLOOKUP($A818,DADOS!$F:$R,3,FALSE))</f>
        <v/>
      </c>
      <c r="D818" t="str">
        <f>IF($A818="","",VLOOKUP($A818,DADOS!$F:$R,4,FALSE))</f>
        <v/>
      </c>
      <c r="E818" t="str">
        <f>IF($A818="","",VLOOKUP($A818,DADOS!$F:$R,5,FALSE))</f>
        <v/>
      </c>
      <c r="F818" t="str">
        <f>IF($A818="","",VLOOKUP($A818,DADOS!$F:$R,6,FALSE))</f>
        <v/>
      </c>
      <c r="G818" t="str">
        <f>IF($A818="","",VLOOKUP($A818,DADOS!$F:$R,7,FALSE))</f>
        <v/>
      </c>
      <c r="H818" t="str">
        <f>IF($A818="","",VLOOKUP($A818,DADOS!$F:$R,8,FALSE))</f>
        <v/>
      </c>
      <c r="I818" t="str">
        <f>IF($A818="","",VLOOKUP($A818,DADOS!$F:$R,9,FALSE))</f>
        <v/>
      </c>
      <c r="J818" t="str">
        <f>IF($A818="","",VLOOKUP($A818,DADOS!$F:$R,10,FALSE))</f>
        <v/>
      </c>
      <c r="K818" t="str">
        <f>IF($A818="","",VLOOKUP($A818,DADOS!$F:$R,11,FALSE))</f>
        <v/>
      </c>
      <c r="L818" t="str">
        <f>IF($A818="","",VLOOKUP($A818,DADOS!$F:$R,12,FALSE))</f>
        <v/>
      </c>
      <c r="M818" t="str">
        <f>IF($A818="","",VLOOKUP($A818,DADOS!$F:$R,13,FALSE))</f>
        <v/>
      </c>
      <c r="P818">
        <f>IF($B$23="","",$B$23)</f>
        <v>32</v>
      </c>
      <c r="Q818">
        <f>IF($C$23="","",$C$23)</f>
        <v>16</v>
      </c>
      <c r="R818">
        <f>IF($D$23="","",$D$23)</f>
        <v>32</v>
      </c>
      <c r="S818">
        <f>IF(E$23="","",E$23)</f>
        <v>6</v>
      </c>
      <c r="T818">
        <f>IF(F$23="","",F$23)</f>
        <v>6</v>
      </c>
      <c r="U818">
        <f>IF(G$23="","",G$23)</f>
        <v>0.12</v>
      </c>
      <c r="V818">
        <f>IF(H$23="","",H$23)</f>
        <v>0.12</v>
      </c>
      <c r="W818">
        <f>IF($B$23="","",$B$23)</f>
        <v>32</v>
      </c>
      <c r="X818">
        <f>IF($C$23="","",$C$23)</f>
        <v>16</v>
      </c>
      <c r="Y818">
        <f>IF($D$23="","",$D$23)</f>
        <v>32</v>
      </c>
      <c r="Z818">
        <f>IF(L$23="","",L$23)</f>
        <v>0.12</v>
      </c>
      <c r="AA818">
        <f>IF(M$23="","",M$23)</f>
        <v>0.12</v>
      </c>
      <c r="AC818">
        <f>IF(B$22="","",B$22)</f>
        <v>48</v>
      </c>
      <c r="AD818">
        <f>IF(C$22="","",C$22)</f>
        <v>24</v>
      </c>
      <c r="AE818">
        <f>IF(D$22="","",D$22)</f>
        <v>48</v>
      </c>
      <c r="AF818">
        <f>IF(E$22="","",E$22)</f>
        <v>9</v>
      </c>
      <c r="AG818">
        <f>IF(F$22="","",F$22)</f>
        <v>9</v>
      </c>
      <c r="AH818">
        <f>IF(G$22="","",G$22)</f>
        <v>0.18</v>
      </c>
      <c r="AI818">
        <f>IF(H$22="","",H$22)</f>
        <v>0.18</v>
      </c>
      <c r="AJ818">
        <f>IF(I$22="","",I$22)</f>
        <v>1.7999999999999998</v>
      </c>
      <c r="AK818">
        <f>IF(J$22="","",J$22)</f>
        <v>1.7999999999999998</v>
      </c>
      <c r="AL818">
        <f>IF(K$22="","",K$22)</f>
        <v>0.09</v>
      </c>
      <c r="AM818">
        <f>IF(L$22="","",L$22)</f>
        <v>0.18</v>
      </c>
      <c r="AN818">
        <f>IF(M$22="","",M$22)</f>
        <v>0.18</v>
      </c>
      <c r="AP818">
        <f>$B$16</f>
        <v>40</v>
      </c>
      <c r="AQ818">
        <f>$B$16</f>
        <v>40</v>
      </c>
      <c r="AR818">
        <f>$B$16</f>
        <v>40</v>
      </c>
      <c r="AS818">
        <f>$B$16</f>
        <v>40</v>
      </c>
      <c r="AT818">
        <f>$B$16</f>
        <v>40</v>
      </c>
      <c r="AU818">
        <f>$B$16</f>
        <v>40</v>
      </c>
      <c r="AV818">
        <f>$B$16</f>
        <v>40</v>
      </c>
      <c r="AW818">
        <f>$B$16</f>
        <v>40</v>
      </c>
      <c r="AX818">
        <f>$B$16</f>
        <v>40</v>
      </c>
      <c r="AY818">
        <f>$B$16</f>
        <v>40</v>
      </c>
      <c r="AZ818">
        <f>$B$16</f>
        <v>40</v>
      </c>
      <c r="BA818">
        <f>$B$16</f>
        <v>40</v>
      </c>
    </row>
    <row r="819">
      <c r="B819" t="str">
        <f>IF($A819="","",VLOOKUP($A819,DADOS!$F:$R,2,FALSE))</f>
        <v/>
      </c>
      <c r="C819" t="str">
        <f>IF($A819="","",VLOOKUP($A819,DADOS!$F:$R,3,FALSE))</f>
        <v/>
      </c>
      <c r="D819" t="str">
        <f>IF($A819="","",VLOOKUP($A819,DADOS!$F:$R,4,FALSE))</f>
        <v/>
      </c>
      <c r="E819" t="str">
        <f>IF($A819="","",VLOOKUP($A819,DADOS!$F:$R,5,FALSE))</f>
        <v/>
      </c>
      <c r="F819" t="str">
        <f>IF($A819="","",VLOOKUP($A819,DADOS!$F:$R,6,FALSE))</f>
        <v/>
      </c>
      <c r="G819" t="str">
        <f>IF($A819="","",VLOOKUP($A819,DADOS!$F:$R,7,FALSE))</f>
        <v/>
      </c>
      <c r="H819" t="str">
        <f>IF($A819="","",VLOOKUP($A819,DADOS!$F:$R,8,FALSE))</f>
        <v/>
      </c>
      <c r="I819" t="str">
        <f>IF($A819="","",VLOOKUP($A819,DADOS!$F:$R,9,FALSE))</f>
        <v/>
      </c>
      <c r="J819" t="str">
        <f>IF($A819="","",VLOOKUP($A819,DADOS!$F:$R,10,FALSE))</f>
        <v/>
      </c>
      <c r="K819" t="str">
        <f>IF($A819="","",VLOOKUP($A819,DADOS!$F:$R,11,FALSE))</f>
        <v/>
      </c>
      <c r="L819" t="str">
        <f>IF($A819="","",VLOOKUP($A819,DADOS!$F:$R,12,FALSE))</f>
        <v/>
      </c>
      <c r="M819" t="str">
        <f>IF($A819="","",VLOOKUP($A819,DADOS!$F:$R,13,FALSE))</f>
        <v/>
      </c>
      <c r="P819">
        <f>IF($B$23="","",$B$23)</f>
        <v>32</v>
      </c>
      <c r="Q819">
        <f>IF($C$23="","",$C$23)</f>
        <v>16</v>
      </c>
      <c r="R819">
        <f>IF($D$23="","",$D$23)</f>
        <v>32</v>
      </c>
      <c r="S819">
        <f>IF(E$23="","",E$23)</f>
        <v>6</v>
      </c>
      <c r="T819">
        <f>IF(F$23="","",F$23)</f>
        <v>6</v>
      </c>
      <c r="U819">
        <f>IF(G$23="","",G$23)</f>
        <v>0.12</v>
      </c>
      <c r="V819">
        <f>IF(H$23="","",H$23)</f>
        <v>0.12</v>
      </c>
      <c r="W819">
        <f>IF($B$23="","",$B$23)</f>
        <v>32</v>
      </c>
      <c r="X819">
        <f>IF($C$23="","",$C$23)</f>
        <v>16</v>
      </c>
      <c r="Y819">
        <f>IF($D$23="","",$D$23)</f>
        <v>32</v>
      </c>
      <c r="Z819">
        <f>IF(L$23="","",L$23)</f>
        <v>0.12</v>
      </c>
      <c r="AA819">
        <f>IF(M$23="","",M$23)</f>
        <v>0.12</v>
      </c>
      <c r="AC819">
        <f>IF(B$22="","",B$22)</f>
        <v>48</v>
      </c>
      <c r="AD819">
        <f>IF(C$22="","",C$22)</f>
        <v>24</v>
      </c>
      <c r="AE819">
        <f>IF(D$22="","",D$22)</f>
        <v>48</v>
      </c>
      <c r="AF819">
        <f>IF(E$22="","",E$22)</f>
        <v>9</v>
      </c>
      <c r="AG819">
        <f>IF(F$22="","",F$22)</f>
        <v>9</v>
      </c>
      <c r="AH819">
        <f>IF(G$22="","",G$22)</f>
        <v>0.18</v>
      </c>
      <c r="AI819">
        <f>IF(H$22="","",H$22)</f>
        <v>0.18</v>
      </c>
      <c r="AJ819">
        <f>IF(I$22="","",I$22)</f>
        <v>1.7999999999999998</v>
      </c>
      <c r="AK819">
        <f>IF(J$22="","",J$22)</f>
        <v>1.7999999999999998</v>
      </c>
      <c r="AL819">
        <f>IF(K$22="","",K$22)</f>
        <v>0.09</v>
      </c>
      <c r="AM819">
        <f>IF(L$22="","",L$22)</f>
        <v>0.18</v>
      </c>
      <c r="AN819">
        <f>IF(M$22="","",M$22)</f>
        <v>0.18</v>
      </c>
      <c r="AP819">
        <f>$B$16</f>
        <v>40</v>
      </c>
      <c r="AQ819">
        <f>$B$16</f>
        <v>40</v>
      </c>
      <c r="AR819">
        <f>$B$16</f>
        <v>40</v>
      </c>
      <c r="AS819">
        <f>$B$16</f>
        <v>40</v>
      </c>
      <c r="AT819">
        <f>$B$16</f>
        <v>40</v>
      </c>
      <c r="AU819">
        <f>$B$16</f>
        <v>40</v>
      </c>
      <c r="AV819">
        <f>$B$16</f>
        <v>40</v>
      </c>
      <c r="AW819">
        <f>$B$16</f>
        <v>40</v>
      </c>
      <c r="AX819">
        <f>$B$16</f>
        <v>40</v>
      </c>
      <c r="AY819">
        <f>$B$16</f>
        <v>40</v>
      </c>
      <c r="AZ819">
        <f>$B$16</f>
        <v>40</v>
      </c>
      <c r="BA819">
        <f>$B$16</f>
        <v>40</v>
      </c>
    </row>
    <row r="820">
      <c r="B820" t="str">
        <f>IF($A820="","",VLOOKUP($A820,DADOS!$F:$R,2,FALSE))</f>
        <v/>
      </c>
      <c r="C820" t="str">
        <f>IF($A820="","",VLOOKUP($A820,DADOS!$F:$R,3,FALSE))</f>
        <v/>
      </c>
      <c r="D820" t="str">
        <f>IF($A820="","",VLOOKUP($A820,DADOS!$F:$R,4,FALSE))</f>
        <v/>
      </c>
      <c r="E820" t="str">
        <f>IF($A820="","",VLOOKUP($A820,DADOS!$F:$R,5,FALSE))</f>
        <v/>
      </c>
      <c r="F820" t="str">
        <f>IF($A820="","",VLOOKUP($A820,DADOS!$F:$R,6,FALSE))</f>
        <v/>
      </c>
      <c r="G820" t="str">
        <f>IF($A820="","",VLOOKUP($A820,DADOS!$F:$R,7,FALSE))</f>
        <v/>
      </c>
      <c r="H820" t="str">
        <f>IF($A820="","",VLOOKUP($A820,DADOS!$F:$R,8,FALSE))</f>
        <v/>
      </c>
      <c r="I820" t="str">
        <f>IF($A820="","",VLOOKUP($A820,DADOS!$F:$R,9,FALSE))</f>
        <v/>
      </c>
      <c r="J820" t="str">
        <f>IF($A820="","",VLOOKUP($A820,DADOS!$F:$R,10,FALSE))</f>
        <v/>
      </c>
      <c r="K820" t="str">
        <f>IF($A820="","",VLOOKUP($A820,DADOS!$F:$R,11,FALSE))</f>
        <v/>
      </c>
      <c r="L820" t="str">
        <f>IF($A820="","",VLOOKUP($A820,DADOS!$F:$R,12,FALSE))</f>
        <v/>
      </c>
      <c r="M820" t="str">
        <f>IF($A820="","",VLOOKUP($A820,DADOS!$F:$R,13,FALSE))</f>
        <v/>
      </c>
      <c r="P820">
        <f>IF($B$23="","",$B$23)</f>
        <v>32</v>
      </c>
      <c r="Q820">
        <f>IF($C$23="","",$C$23)</f>
        <v>16</v>
      </c>
      <c r="R820">
        <f>IF($D$23="","",$D$23)</f>
        <v>32</v>
      </c>
      <c r="S820">
        <f>IF(E$23="","",E$23)</f>
        <v>6</v>
      </c>
      <c r="T820">
        <f>IF(F$23="","",F$23)</f>
        <v>6</v>
      </c>
      <c r="U820">
        <f>IF(G$23="","",G$23)</f>
        <v>0.12</v>
      </c>
      <c r="V820">
        <f>IF(H$23="","",H$23)</f>
        <v>0.12</v>
      </c>
      <c r="W820">
        <f>IF($B$23="","",$B$23)</f>
        <v>32</v>
      </c>
      <c r="X820">
        <f>IF($C$23="","",$C$23)</f>
        <v>16</v>
      </c>
      <c r="Y820">
        <f>IF($D$23="","",$D$23)</f>
        <v>32</v>
      </c>
      <c r="Z820">
        <f>IF(L$23="","",L$23)</f>
        <v>0.12</v>
      </c>
      <c r="AA820">
        <f>IF(M$23="","",M$23)</f>
        <v>0.12</v>
      </c>
      <c r="AC820">
        <f>IF(B$22="","",B$22)</f>
        <v>48</v>
      </c>
      <c r="AD820">
        <f>IF(C$22="","",C$22)</f>
        <v>24</v>
      </c>
      <c r="AE820">
        <f>IF(D$22="","",D$22)</f>
        <v>48</v>
      </c>
      <c r="AF820">
        <f>IF(E$22="","",E$22)</f>
        <v>9</v>
      </c>
      <c r="AG820">
        <f>IF(F$22="","",F$22)</f>
        <v>9</v>
      </c>
      <c r="AH820">
        <f>IF(G$22="","",G$22)</f>
        <v>0.18</v>
      </c>
      <c r="AI820">
        <f>IF(H$22="","",H$22)</f>
        <v>0.18</v>
      </c>
      <c r="AJ820">
        <f>IF(I$22="","",I$22)</f>
        <v>1.7999999999999998</v>
      </c>
      <c r="AK820">
        <f>IF(J$22="","",J$22)</f>
        <v>1.7999999999999998</v>
      </c>
      <c r="AL820">
        <f>IF(K$22="","",K$22)</f>
        <v>0.09</v>
      </c>
      <c r="AM820">
        <f>IF(L$22="","",L$22)</f>
        <v>0.18</v>
      </c>
      <c r="AN820">
        <f>IF(M$22="","",M$22)</f>
        <v>0.18</v>
      </c>
      <c r="AP820">
        <f>$B$16</f>
        <v>40</v>
      </c>
      <c r="AQ820">
        <f>$B$16</f>
        <v>40</v>
      </c>
      <c r="AR820">
        <f>$B$16</f>
        <v>40</v>
      </c>
      <c r="AS820">
        <f>$B$16</f>
        <v>40</v>
      </c>
      <c r="AT820">
        <f>$B$16</f>
        <v>40</v>
      </c>
      <c r="AU820">
        <f>$B$16</f>
        <v>40</v>
      </c>
      <c r="AV820">
        <f>$B$16</f>
        <v>40</v>
      </c>
      <c r="AW820">
        <f>$B$16</f>
        <v>40</v>
      </c>
      <c r="AX820">
        <f>$B$16</f>
        <v>40</v>
      </c>
      <c r="AY820">
        <f>$B$16</f>
        <v>40</v>
      </c>
      <c r="AZ820">
        <f>$B$16</f>
        <v>40</v>
      </c>
      <c r="BA820">
        <f>$B$16</f>
        <v>40</v>
      </c>
    </row>
    <row r="821">
      <c r="B821" t="str">
        <f>IF($A821="","",VLOOKUP($A821,DADOS!$F:$R,2,FALSE))</f>
        <v/>
      </c>
      <c r="C821" t="str">
        <f>IF($A821="","",VLOOKUP($A821,DADOS!$F:$R,3,FALSE))</f>
        <v/>
      </c>
      <c r="D821" t="str">
        <f>IF($A821="","",VLOOKUP($A821,DADOS!$F:$R,4,FALSE))</f>
        <v/>
      </c>
      <c r="E821" t="str">
        <f>IF($A821="","",VLOOKUP($A821,DADOS!$F:$R,5,FALSE))</f>
        <v/>
      </c>
      <c r="F821" t="str">
        <f>IF($A821="","",VLOOKUP($A821,DADOS!$F:$R,6,FALSE))</f>
        <v/>
      </c>
      <c r="G821" t="str">
        <f>IF($A821="","",VLOOKUP($A821,DADOS!$F:$R,7,FALSE))</f>
        <v/>
      </c>
      <c r="H821" t="str">
        <f>IF($A821="","",VLOOKUP($A821,DADOS!$F:$R,8,FALSE))</f>
        <v/>
      </c>
      <c r="I821" t="str">
        <f>IF($A821="","",VLOOKUP($A821,DADOS!$F:$R,9,FALSE))</f>
        <v/>
      </c>
      <c r="J821" t="str">
        <f>IF($A821="","",VLOOKUP($A821,DADOS!$F:$R,10,FALSE))</f>
        <v/>
      </c>
      <c r="K821" t="str">
        <f>IF($A821="","",VLOOKUP($A821,DADOS!$F:$R,11,FALSE))</f>
        <v/>
      </c>
      <c r="L821" t="str">
        <f>IF($A821="","",VLOOKUP($A821,DADOS!$F:$R,12,FALSE))</f>
        <v/>
      </c>
      <c r="M821" t="str">
        <f>IF($A821="","",VLOOKUP($A821,DADOS!$F:$R,13,FALSE))</f>
        <v/>
      </c>
      <c r="P821">
        <f>IF($B$23="","",$B$23)</f>
        <v>32</v>
      </c>
      <c r="Q821">
        <f>IF($C$23="","",$C$23)</f>
        <v>16</v>
      </c>
      <c r="R821">
        <f>IF($D$23="","",$D$23)</f>
        <v>32</v>
      </c>
      <c r="S821">
        <f>IF(E$23="","",E$23)</f>
        <v>6</v>
      </c>
      <c r="T821">
        <f>IF(F$23="","",F$23)</f>
        <v>6</v>
      </c>
      <c r="U821">
        <f>IF(G$23="","",G$23)</f>
        <v>0.12</v>
      </c>
      <c r="V821">
        <f>IF(H$23="","",H$23)</f>
        <v>0.12</v>
      </c>
      <c r="W821">
        <f>IF($B$23="","",$B$23)</f>
        <v>32</v>
      </c>
      <c r="X821">
        <f>IF($C$23="","",$C$23)</f>
        <v>16</v>
      </c>
      <c r="Y821">
        <f>IF($D$23="","",$D$23)</f>
        <v>32</v>
      </c>
      <c r="Z821">
        <f>IF(L$23="","",L$23)</f>
        <v>0.12</v>
      </c>
      <c r="AA821">
        <f>IF(M$23="","",M$23)</f>
        <v>0.12</v>
      </c>
      <c r="AC821">
        <f>IF(B$22="","",B$22)</f>
        <v>48</v>
      </c>
      <c r="AD821">
        <f>IF(C$22="","",C$22)</f>
        <v>24</v>
      </c>
      <c r="AE821">
        <f>IF(D$22="","",D$22)</f>
        <v>48</v>
      </c>
      <c r="AF821">
        <f>IF(E$22="","",E$22)</f>
        <v>9</v>
      </c>
      <c r="AG821">
        <f>IF(F$22="","",F$22)</f>
        <v>9</v>
      </c>
      <c r="AH821">
        <f>IF(G$22="","",G$22)</f>
        <v>0.18</v>
      </c>
      <c r="AI821">
        <f>IF(H$22="","",H$22)</f>
        <v>0.18</v>
      </c>
      <c r="AJ821">
        <f>IF(I$22="","",I$22)</f>
        <v>1.7999999999999998</v>
      </c>
      <c r="AK821">
        <f>IF(J$22="","",J$22)</f>
        <v>1.7999999999999998</v>
      </c>
      <c r="AL821">
        <f>IF(K$22="","",K$22)</f>
        <v>0.09</v>
      </c>
      <c r="AM821">
        <f>IF(L$22="","",L$22)</f>
        <v>0.18</v>
      </c>
      <c r="AN821">
        <f>IF(M$22="","",M$22)</f>
        <v>0.18</v>
      </c>
      <c r="AP821">
        <f>$B$16</f>
        <v>40</v>
      </c>
      <c r="AQ821">
        <f>$B$16</f>
        <v>40</v>
      </c>
      <c r="AR821">
        <f>$B$16</f>
        <v>40</v>
      </c>
      <c r="AS821">
        <f>$B$16</f>
        <v>40</v>
      </c>
      <c r="AT821">
        <f>$B$16</f>
        <v>40</v>
      </c>
      <c r="AU821">
        <f>$B$16</f>
        <v>40</v>
      </c>
      <c r="AV821">
        <f>$B$16</f>
        <v>40</v>
      </c>
      <c r="AW821">
        <f>$B$16</f>
        <v>40</v>
      </c>
      <c r="AX821">
        <f>$B$16</f>
        <v>40</v>
      </c>
      <c r="AY821">
        <f>$B$16</f>
        <v>40</v>
      </c>
      <c r="AZ821">
        <f>$B$16</f>
        <v>40</v>
      </c>
      <c r="BA821">
        <f>$B$16</f>
        <v>40</v>
      </c>
    </row>
    <row r="822">
      <c r="B822" t="str">
        <f>IF($A822="","",VLOOKUP($A822,DADOS!$F:$R,2,FALSE))</f>
        <v/>
      </c>
      <c r="C822" t="str">
        <f>IF($A822="","",VLOOKUP($A822,DADOS!$F:$R,3,FALSE))</f>
        <v/>
      </c>
      <c r="D822" t="str">
        <f>IF($A822="","",VLOOKUP($A822,DADOS!$F:$R,4,FALSE))</f>
        <v/>
      </c>
      <c r="E822" t="str">
        <f>IF($A822="","",VLOOKUP($A822,DADOS!$F:$R,5,FALSE))</f>
        <v/>
      </c>
      <c r="F822" t="str">
        <f>IF($A822="","",VLOOKUP($A822,DADOS!$F:$R,6,FALSE))</f>
        <v/>
      </c>
      <c r="G822" t="str">
        <f>IF($A822="","",VLOOKUP($A822,DADOS!$F:$R,7,FALSE))</f>
        <v/>
      </c>
      <c r="H822" t="str">
        <f>IF($A822="","",VLOOKUP($A822,DADOS!$F:$R,8,FALSE))</f>
        <v/>
      </c>
      <c r="I822" t="str">
        <f>IF($A822="","",VLOOKUP($A822,DADOS!$F:$R,9,FALSE))</f>
        <v/>
      </c>
      <c r="J822" t="str">
        <f>IF($A822="","",VLOOKUP($A822,DADOS!$F:$R,10,FALSE))</f>
        <v/>
      </c>
      <c r="K822" t="str">
        <f>IF($A822="","",VLOOKUP($A822,DADOS!$F:$R,11,FALSE))</f>
        <v/>
      </c>
      <c r="L822" t="str">
        <f>IF($A822="","",VLOOKUP($A822,DADOS!$F:$R,12,FALSE))</f>
        <v/>
      </c>
      <c r="M822" t="str">
        <f>IF($A822="","",VLOOKUP($A822,DADOS!$F:$R,13,FALSE))</f>
        <v/>
      </c>
      <c r="P822">
        <f>IF($B$23="","",$B$23)</f>
        <v>32</v>
      </c>
      <c r="Q822">
        <f>IF($C$23="","",$C$23)</f>
        <v>16</v>
      </c>
      <c r="R822">
        <f>IF($D$23="","",$D$23)</f>
        <v>32</v>
      </c>
      <c r="S822">
        <f>IF(E$23="","",E$23)</f>
        <v>6</v>
      </c>
      <c r="T822">
        <f>IF(F$23="","",F$23)</f>
        <v>6</v>
      </c>
      <c r="U822">
        <f>IF(G$23="","",G$23)</f>
        <v>0.12</v>
      </c>
      <c r="V822">
        <f>IF(H$23="","",H$23)</f>
        <v>0.12</v>
      </c>
      <c r="W822">
        <f>IF($B$23="","",$B$23)</f>
        <v>32</v>
      </c>
      <c r="X822">
        <f>IF($C$23="","",$C$23)</f>
        <v>16</v>
      </c>
      <c r="Y822">
        <f>IF($D$23="","",$D$23)</f>
        <v>32</v>
      </c>
      <c r="Z822">
        <f>IF(L$23="","",L$23)</f>
        <v>0.12</v>
      </c>
      <c r="AA822">
        <f>IF(M$23="","",M$23)</f>
        <v>0.12</v>
      </c>
      <c r="AC822">
        <f>IF(B$22="","",B$22)</f>
        <v>48</v>
      </c>
      <c r="AD822">
        <f>IF(C$22="","",C$22)</f>
        <v>24</v>
      </c>
      <c r="AE822">
        <f>IF(D$22="","",D$22)</f>
        <v>48</v>
      </c>
      <c r="AF822">
        <f>IF(E$22="","",E$22)</f>
        <v>9</v>
      </c>
      <c r="AG822">
        <f>IF(F$22="","",F$22)</f>
        <v>9</v>
      </c>
      <c r="AH822">
        <f>IF(G$22="","",G$22)</f>
        <v>0.18</v>
      </c>
      <c r="AI822">
        <f>IF(H$22="","",H$22)</f>
        <v>0.18</v>
      </c>
      <c r="AJ822">
        <f>IF(I$22="","",I$22)</f>
        <v>1.7999999999999998</v>
      </c>
      <c r="AK822">
        <f>IF(J$22="","",J$22)</f>
        <v>1.7999999999999998</v>
      </c>
      <c r="AL822">
        <f>IF(K$22="","",K$22)</f>
        <v>0.09</v>
      </c>
      <c r="AM822">
        <f>IF(L$22="","",L$22)</f>
        <v>0.18</v>
      </c>
      <c r="AN822">
        <f>IF(M$22="","",M$22)</f>
        <v>0.18</v>
      </c>
      <c r="AP822">
        <f>$B$16</f>
        <v>40</v>
      </c>
      <c r="AQ822">
        <f>$B$16</f>
        <v>40</v>
      </c>
      <c r="AR822">
        <f>$B$16</f>
        <v>40</v>
      </c>
      <c r="AS822">
        <f>$B$16</f>
        <v>40</v>
      </c>
      <c r="AT822">
        <f>$B$16</f>
        <v>40</v>
      </c>
      <c r="AU822">
        <f>$B$16</f>
        <v>40</v>
      </c>
      <c r="AV822">
        <f>$B$16</f>
        <v>40</v>
      </c>
      <c r="AW822">
        <f>$B$16</f>
        <v>40</v>
      </c>
      <c r="AX822">
        <f>$B$16</f>
        <v>40</v>
      </c>
      <c r="AY822">
        <f>$B$16</f>
        <v>40</v>
      </c>
      <c r="AZ822">
        <f>$B$16</f>
        <v>40</v>
      </c>
      <c r="BA822">
        <f>$B$16</f>
        <v>40</v>
      </c>
    </row>
    <row r="823">
      <c r="B823" t="str">
        <f>IF($A823="","",VLOOKUP($A823,DADOS!$F:$R,2,FALSE))</f>
        <v/>
      </c>
      <c r="C823" t="str">
        <f>IF($A823="","",VLOOKUP($A823,DADOS!$F:$R,3,FALSE))</f>
        <v/>
      </c>
      <c r="D823" t="str">
        <f>IF($A823="","",VLOOKUP($A823,DADOS!$F:$R,4,FALSE))</f>
        <v/>
      </c>
      <c r="E823" t="str">
        <f>IF($A823="","",VLOOKUP($A823,DADOS!$F:$R,5,FALSE))</f>
        <v/>
      </c>
      <c r="F823" t="str">
        <f>IF($A823="","",VLOOKUP($A823,DADOS!$F:$R,6,FALSE))</f>
        <v/>
      </c>
      <c r="G823" t="str">
        <f>IF($A823="","",VLOOKUP($A823,DADOS!$F:$R,7,FALSE))</f>
        <v/>
      </c>
      <c r="H823" t="str">
        <f>IF($A823="","",VLOOKUP($A823,DADOS!$F:$R,8,FALSE))</f>
        <v/>
      </c>
      <c r="I823" t="str">
        <f>IF($A823="","",VLOOKUP($A823,DADOS!$F:$R,9,FALSE))</f>
        <v/>
      </c>
      <c r="J823" t="str">
        <f>IF($A823="","",VLOOKUP($A823,DADOS!$F:$R,10,FALSE))</f>
        <v/>
      </c>
      <c r="K823" t="str">
        <f>IF($A823="","",VLOOKUP($A823,DADOS!$F:$R,11,FALSE))</f>
        <v/>
      </c>
      <c r="L823" t="str">
        <f>IF($A823="","",VLOOKUP($A823,DADOS!$F:$R,12,FALSE))</f>
        <v/>
      </c>
      <c r="M823" t="str">
        <f>IF($A823="","",VLOOKUP($A823,DADOS!$F:$R,13,FALSE))</f>
        <v/>
      </c>
      <c r="P823">
        <f>IF($B$23="","",$B$23)</f>
        <v>32</v>
      </c>
      <c r="Q823">
        <f>IF($C$23="","",$C$23)</f>
        <v>16</v>
      </c>
      <c r="R823">
        <f>IF($D$23="","",$D$23)</f>
        <v>32</v>
      </c>
      <c r="S823">
        <f>IF(E$23="","",E$23)</f>
        <v>6</v>
      </c>
      <c r="T823">
        <f>IF(F$23="","",F$23)</f>
        <v>6</v>
      </c>
      <c r="U823">
        <f>IF(G$23="","",G$23)</f>
        <v>0.12</v>
      </c>
      <c r="V823">
        <f>IF(H$23="","",H$23)</f>
        <v>0.12</v>
      </c>
      <c r="W823">
        <f>IF($B$23="","",$B$23)</f>
        <v>32</v>
      </c>
      <c r="X823">
        <f>IF($C$23="","",$C$23)</f>
        <v>16</v>
      </c>
      <c r="Y823">
        <f>IF($D$23="","",$D$23)</f>
        <v>32</v>
      </c>
      <c r="Z823">
        <f>IF(L$23="","",L$23)</f>
        <v>0.12</v>
      </c>
      <c r="AA823">
        <f>IF(M$23="","",M$23)</f>
        <v>0.12</v>
      </c>
      <c r="AC823">
        <f>IF(B$22="","",B$22)</f>
        <v>48</v>
      </c>
      <c r="AD823">
        <f>IF(C$22="","",C$22)</f>
        <v>24</v>
      </c>
      <c r="AE823">
        <f>IF(D$22="","",D$22)</f>
        <v>48</v>
      </c>
      <c r="AF823">
        <f>IF(E$22="","",E$22)</f>
        <v>9</v>
      </c>
      <c r="AG823">
        <f>IF(F$22="","",F$22)</f>
        <v>9</v>
      </c>
      <c r="AH823">
        <f>IF(G$22="","",G$22)</f>
        <v>0.18</v>
      </c>
      <c r="AI823">
        <f>IF(H$22="","",H$22)</f>
        <v>0.18</v>
      </c>
      <c r="AJ823">
        <f>IF(I$22="","",I$22)</f>
        <v>1.7999999999999998</v>
      </c>
      <c r="AK823">
        <f>IF(J$22="","",J$22)</f>
        <v>1.7999999999999998</v>
      </c>
      <c r="AL823">
        <f>IF(K$22="","",K$22)</f>
        <v>0.09</v>
      </c>
      <c r="AM823">
        <f>IF(L$22="","",L$22)</f>
        <v>0.18</v>
      </c>
      <c r="AN823">
        <f>IF(M$22="","",M$22)</f>
        <v>0.18</v>
      </c>
      <c r="AP823">
        <f>$B$16</f>
        <v>40</v>
      </c>
      <c r="AQ823">
        <f>$B$16</f>
        <v>40</v>
      </c>
      <c r="AR823">
        <f>$B$16</f>
        <v>40</v>
      </c>
      <c r="AS823">
        <f>$B$16</f>
        <v>40</v>
      </c>
      <c r="AT823">
        <f>$B$16</f>
        <v>40</v>
      </c>
      <c r="AU823">
        <f>$B$16</f>
        <v>40</v>
      </c>
      <c r="AV823">
        <f>$B$16</f>
        <v>40</v>
      </c>
      <c r="AW823">
        <f>$B$16</f>
        <v>40</v>
      </c>
      <c r="AX823">
        <f>$B$16</f>
        <v>40</v>
      </c>
      <c r="AY823">
        <f>$B$16</f>
        <v>40</v>
      </c>
      <c r="AZ823">
        <f>$B$16</f>
        <v>40</v>
      </c>
      <c r="BA823">
        <f>$B$16</f>
        <v>40</v>
      </c>
    </row>
    <row r="824">
      <c r="B824" t="str">
        <f>IF($A824="","",VLOOKUP($A824,DADOS!$F:$R,2,FALSE))</f>
        <v/>
      </c>
      <c r="C824" t="str">
        <f>IF($A824="","",VLOOKUP($A824,DADOS!$F:$R,3,FALSE))</f>
        <v/>
      </c>
      <c r="D824" t="str">
        <f>IF($A824="","",VLOOKUP($A824,DADOS!$F:$R,4,FALSE))</f>
        <v/>
      </c>
      <c r="E824" t="str">
        <f>IF($A824="","",VLOOKUP($A824,DADOS!$F:$R,5,FALSE))</f>
        <v/>
      </c>
      <c r="F824" t="str">
        <f>IF($A824="","",VLOOKUP($A824,DADOS!$F:$R,6,FALSE))</f>
        <v/>
      </c>
      <c r="G824" t="str">
        <f>IF($A824="","",VLOOKUP($A824,DADOS!$F:$R,7,FALSE))</f>
        <v/>
      </c>
      <c r="H824" t="str">
        <f>IF($A824="","",VLOOKUP($A824,DADOS!$F:$R,8,FALSE))</f>
        <v/>
      </c>
      <c r="I824" t="str">
        <f>IF($A824="","",VLOOKUP($A824,DADOS!$F:$R,9,FALSE))</f>
        <v/>
      </c>
      <c r="J824" t="str">
        <f>IF($A824="","",VLOOKUP($A824,DADOS!$F:$R,10,FALSE))</f>
        <v/>
      </c>
      <c r="K824" t="str">
        <f>IF($A824="","",VLOOKUP($A824,DADOS!$F:$R,11,FALSE))</f>
        <v/>
      </c>
      <c r="L824" t="str">
        <f>IF($A824="","",VLOOKUP($A824,DADOS!$F:$R,12,FALSE))</f>
        <v/>
      </c>
      <c r="M824" t="str">
        <f>IF($A824="","",VLOOKUP($A824,DADOS!$F:$R,13,FALSE))</f>
        <v/>
      </c>
      <c r="P824">
        <f>IF($B$23="","",$B$23)</f>
        <v>32</v>
      </c>
      <c r="Q824">
        <f>IF($C$23="","",$C$23)</f>
        <v>16</v>
      </c>
      <c r="R824">
        <f>IF($D$23="","",$D$23)</f>
        <v>32</v>
      </c>
      <c r="S824">
        <f>IF(E$23="","",E$23)</f>
        <v>6</v>
      </c>
      <c r="T824">
        <f>IF(F$23="","",F$23)</f>
        <v>6</v>
      </c>
      <c r="U824">
        <f>IF(G$23="","",G$23)</f>
        <v>0.12</v>
      </c>
      <c r="V824">
        <f>IF(H$23="","",H$23)</f>
        <v>0.12</v>
      </c>
      <c r="W824">
        <f>IF($B$23="","",$B$23)</f>
        <v>32</v>
      </c>
      <c r="X824">
        <f>IF($C$23="","",$C$23)</f>
        <v>16</v>
      </c>
      <c r="Y824">
        <f>IF($D$23="","",$D$23)</f>
        <v>32</v>
      </c>
      <c r="Z824">
        <f>IF(L$23="","",L$23)</f>
        <v>0.12</v>
      </c>
      <c r="AA824">
        <f>IF(M$23="","",M$23)</f>
        <v>0.12</v>
      </c>
      <c r="AC824">
        <f>IF(B$22="","",B$22)</f>
        <v>48</v>
      </c>
      <c r="AD824">
        <f>IF(C$22="","",C$22)</f>
        <v>24</v>
      </c>
      <c r="AE824">
        <f>IF(D$22="","",D$22)</f>
        <v>48</v>
      </c>
      <c r="AF824">
        <f>IF(E$22="","",E$22)</f>
        <v>9</v>
      </c>
      <c r="AG824">
        <f>IF(F$22="","",F$22)</f>
        <v>9</v>
      </c>
      <c r="AH824">
        <f>IF(G$22="","",G$22)</f>
        <v>0.18</v>
      </c>
      <c r="AI824">
        <f>IF(H$22="","",H$22)</f>
        <v>0.18</v>
      </c>
      <c r="AJ824">
        <f>IF(I$22="","",I$22)</f>
        <v>1.7999999999999998</v>
      </c>
      <c r="AK824">
        <f>IF(J$22="","",J$22)</f>
        <v>1.7999999999999998</v>
      </c>
      <c r="AL824">
        <f>IF(K$22="","",K$22)</f>
        <v>0.09</v>
      </c>
      <c r="AM824">
        <f>IF(L$22="","",L$22)</f>
        <v>0.18</v>
      </c>
      <c r="AN824">
        <f>IF(M$22="","",M$22)</f>
        <v>0.18</v>
      </c>
      <c r="AP824">
        <f>$B$16</f>
        <v>40</v>
      </c>
      <c r="AQ824">
        <f>$B$16</f>
        <v>40</v>
      </c>
      <c r="AR824">
        <f>$B$16</f>
        <v>40</v>
      </c>
      <c r="AS824">
        <f>$B$16</f>
        <v>40</v>
      </c>
      <c r="AT824">
        <f>$B$16</f>
        <v>40</v>
      </c>
      <c r="AU824">
        <f>$B$16</f>
        <v>40</v>
      </c>
      <c r="AV824">
        <f>$B$16</f>
        <v>40</v>
      </c>
      <c r="AW824">
        <f>$B$16</f>
        <v>40</v>
      </c>
      <c r="AX824">
        <f>$B$16</f>
        <v>40</v>
      </c>
      <c r="AY824">
        <f>$B$16</f>
        <v>40</v>
      </c>
      <c r="AZ824">
        <f>$B$16</f>
        <v>40</v>
      </c>
      <c r="BA824">
        <f>$B$16</f>
        <v>40</v>
      </c>
    </row>
    <row r="825">
      <c r="B825" t="str">
        <f>IF($A825="","",VLOOKUP($A825,DADOS!$F:$R,2,FALSE))</f>
        <v/>
      </c>
      <c r="C825" t="str">
        <f>IF($A825="","",VLOOKUP($A825,DADOS!$F:$R,3,FALSE))</f>
        <v/>
      </c>
      <c r="D825" t="str">
        <f>IF($A825="","",VLOOKUP($A825,DADOS!$F:$R,4,FALSE))</f>
        <v/>
      </c>
      <c r="E825" t="str">
        <f>IF($A825="","",VLOOKUP($A825,DADOS!$F:$R,5,FALSE))</f>
        <v/>
      </c>
      <c r="F825" t="str">
        <f>IF($A825="","",VLOOKUP($A825,DADOS!$F:$R,6,FALSE))</f>
        <v/>
      </c>
      <c r="G825" t="str">
        <f>IF($A825="","",VLOOKUP($A825,DADOS!$F:$R,7,FALSE))</f>
        <v/>
      </c>
      <c r="H825" t="str">
        <f>IF($A825="","",VLOOKUP($A825,DADOS!$F:$R,8,FALSE))</f>
        <v/>
      </c>
      <c r="I825" t="str">
        <f>IF($A825="","",VLOOKUP($A825,DADOS!$F:$R,9,FALSE))</f>
        <v/>
      </c>
      <c r="J825" t="str">
        <f>IF($A825="","",VLOOKUP($A825,DADOS!$F:$R,10,FALSE))</f>
        <v/>
      </c>
      <c r="K825" t="str">
        <f>IF($A825="","",VLOOKUP($A825,DADOS!$F:$R,11,FALSE))</f>
        <v/>
      </c>
      <c r="L825" t="str">
        <f>IF($A825="","",VLOOKUP($A825,DADOS!$F:$R,12,FALSE))</f>
        <v/>
      </c>
      <c r="M825" t="str">
        <f>IF($A825="","",VLOOKUP($A825,DADOS!$F:$R,13,FALSE))</f>
        <v/>
      </c>
      <c r="P825">
        <f>IF($B$23="","",$B$23)</f>
        <v>32</v>
      </c>
      <c r="Q825">
        <f>IF($C$23="","",$C$23)</f>
        <v>16</v>
      </c>
      <c r="R825">
        <f>IF($D$23="","",$D$23)</f>
        <v>32</v>
      </c>
      <c r="S825">
        <f>IF(E$23="","",E$23)</f>
        <v>6</v>
      </c>
      <c r="T825">
        <f>IF(F$23="","",F$23)</f>
        <v>6</v>
      </c>
      <c r="U825">
        <f>IF(G$23="","",G$23)</f>
        <v>0.12</v>
      </c>
      <c r="V825">
        <f>IF(H$23="","",H$23)</f>
        <v>0.12</v>
      </c>
      <c r="W825">
        <f>IF($B$23="","",$B$23)</f>
        <v>32</v>
      </c>
      <c r="X825">
        <f>IF($C$23="","",$C$23)</f>
        <v>16</v>
      </c>
      <c r="Y825">
        <f>IF($D$23="","",$D$23)</f>
        <v>32</v>
      </c>
      <c r="Z825">
        <f>IF(L$23="","",L$23)</f>
        <v>0.12</v>
      </c>
      <c r="AA825">
        <f>IF(M$23="","",M$23)</f>
        <v>0.12</v>
      </c>
      <c r="AC825">
        <f>IF(B$22="","",B$22)</f>
        <v>48</v>
      </c>
      <c r="AD825">
        <f>IF(C$22="","",C$22)</f>
        <v>24</v>
      </c>
      <c r="AE825">
        <f>IF(D$22="","",D$22)</f>
        <v>48</v>
      </c>
      <c r="AF825">
        <f>IF(E$22="","",E$22)</f>
        <v>9</v>
      </c>
      <c r="AG825">
        <f>IF(F$22="","",F$22)</f>
        <v>9</v>
      </c>
      <c r="AH825">
        <f>IF(G$22="","",G$22)</f>
        <v>0.18</v>
      </c>
      <c r="AI825">
        <f>IF(H$22="","",H$22)</f>
        <v>0.18</v>
      </c>
      <c r="AJ825">
        <f>IF(I$22="","",I$22)</f>
        <v>1.7999999999999998</v>
      </c>
      <c r="AK825">
        <f>IF(J$22="","",J$22)</f>
        <v>1.7999999999999998</v>
      </c>
      <c r="AL825">
        <f>IF(K$22="","",K$22)</f>
        <v>0.09</v>
      </c>
      <c r="AM825">
        <f>IF(L$22="","",L$22)</f>
        <v>0.18</v>
      </c>
      <c r="AN825">
        <f>IF(M$22="","",M$22)</f>
        <v>0.18</v>
      </c>
      <c r="AP825">
        <f>$B$16</f>
        <v>40</v>
      </c>
      <c r="AQ825">
        <f>$B$16</f>
        <v>40</v>
      </c>
      <c r="AR825">
        <f>$B$16</f>
        <v>40</v>
      </c>
      <c r="AS825">
        <f>$B$16</f>
        <v>40</v>
      </c>
      <c r="AT825">
        <f>$B$16</f>
        <v>40</v>
      </c>
      <c r="AU825">
        <f>$B$16</f>
        <v>40</v>
      </c>
      <c r="AV825">
        <f>$B$16</f>
        <v>40</v>
      </c>
      <c r="AW825">
        <f>$B$16</f>
        <v>40</v>
      </c>
      <c r="AX825">
        <f>$B$16</f>
        <v>40</v>
      </c>
      <c r="AY825">
        <f>$B$16</f>
        <v>40</v>
      </c>
      <c r="AZ825">
        <f>$B$16</f>
        <v>40</v>
      </c>
      <c r="BA825">
        <f>$B$16</f>
        <v>40</v>
      </c>
    </row>
    <row r="826">
      <c r="B826" t="str">
        <f>IF($A826="","",VLOOKUP($A826,DADOS!$F:$R,2,FALSE))</f>
        <v/>
      </c>
      <c r="C826" t="str">
        <f>IF($A826="","",VLOOKUP($A826,DADOS!$F:$R,3,FALSE))</f>
        <v/>
      </c>
      <c r="D826" t="str">
        <f>IF($A826="","",VLOOKUP($A826,DADOS!$F:$R,4,FALSE))</f>
        <v/>
      </c>
      <c r="E826" t="str">
        <f>IF($A826="","",VLOOKUP($A826,DADOS!$F:$R,5,FALSE))</f>
        <v/>
      </c>
      <c r="F826" t="str">
        <f>IF($A826="","",VLOOKUP($A826,DADOS!$F:$R,6,FALSE))</f>
        <v/>
      </c>
      <c r="G826" t="str">
        <f>IF($A826="","",VLOOKUP($A826,DADOS!$F:$R,7,FALSE))</f>
        <v/>
      </c>
      <c r="H826" t="str">
        <f>IF($A826="","",VLOOKUP($A826,DADOS!$F:$R,8,FALSE))</f>
        <v/>
      </c>
      <c r="I826" t="str">
        <f>IF($A826="","",VLOOKUP($A826,DADOS!$F:$R,9,FALSE))</f>
        <v/>
      </c>
      <c r="J826" t="str">
        <f>IF($A826="","",VLOOKUP($A826,DADOS!$F:$R,10,FALSE))</f>
        <v/>
      </c>
      <c r="K826" t="str">
        <f>IF($A826="","",VLOOKUP($A826,DADOS!$F:$R,11,FALSE))</f>
        <v/>
      </c>
      <c r="L826" t="str">
        <f>IF($A826="","",VLOOKUP($A826,DADOS!$F:$R,12,FALSE))</f>
        <v/>
      </c>
      <c r="M826" t="str">
        <f>IF($A826="","",VLOOKUP($A826,DADOS!$F:$R,13,FALSE))</f>
        <v/>
      </c>
      <c r="P826">
        <f>IF($B$23="","",$B$23)</f>
        <v>32</v>
      </c>
      <c r="Q826">
        <f>IF($C$23="","",$C$23)</f>
        <v>16</v>
      </c>
      <c r="R826">
        <f>IF($D$23="","",$D$23)</f>
        <v>32</v>
      </c>
      <c r="S826">
        <f>IF(E$23="","",E$23)</f>
        <v>6</v>
      </c>
      <c r="T826">
        <f>IF(F$23="","",F$23)</f>
        <v>6</v>
      </c>
      <c r="U826">
        <f>IF(G$23="","",G$23)</f>
        <v>0.12</v>
      </c>
      <c r="V826">
        <f>IF(H$23="","",H$23)</f>
        <v>0.12</v>
      </c>
      <c r="W826">
        <f>IF($B$23="","",$B$23)</f>
        <v>32</v>
      </c>
      <c r="X826">
        <f>IF($C$23="","",$C$23)</f>
        <v>16</v>
      </c>
      <c r="Y826">
        <f>IF($D$23="","",$D$23)</f>
        <v>32</v>
      </c>
      <c r="Z826">
        <f>IF(L$23="","",L$23)</f>
        <v>0.12</v>
      </c>
      <c r="AA826">
        <f>IF(M$23="","",M$23)</f>
        <v>0.12</v>
      </c>
      <c r="AC826">
        <f>IF(B$22="","",B$22)</f>
        <v>48</v>
      </c>
      <c r="AD826">
        <f>IF(C$22="","",C$22)</f>
        <v>24</v>
      </c>
      <c r="AE826">
        <f>IF(D$22="","",D$22)</f>
        <v>48</v>
      </c>
      <c r="AF826">
        <f>IF(E$22="","",E$22)</f>
        <v>9</v>
      </c>
      <c r="AG826">
        <f>IF(F$22="","",F$22)</f>
        <v>9</v>
      </c>
      <c r="AH826">
        <f>IF(G$22="","",G$22)</f>
        <v>0.18</v>
      </c>
      <c r="AI826">
        <f>IF(H$22="","",H$22)</f>
        <v>0.18</v>
      </c>
      <c r="AJ826">
        <f>IF(I$22="","",I$22)</f>
        <v>1.7999999999999998</v>
      </c>
      <c r="AK826">
        <f>IF(J$22="","",J$22)</f>
        <v>1.7999999999999998</v>
      </c>
      <c r="AL826">
        <f>IF(K$22="","",K$22)</f>
        <v>0.09</v>
      </c>
      <c r="AM826">
        <f>IF(L$22="","",L$22)</f>
        <v>0.18</v>
      </c>
      <c r="AN826">
        <f>IF(M$22="","",M$22)</f>
        <v>0.18</v>
      </c>
      <c r="AP826">
        <f>$B$16</f>
        <v>40</v>
      </c>
      <c r="AQ826">
        <f>$B$16</f>
        <v>40</v>
      </c>
      <c r="AR826">
        <f>$B$16</f>
        <v>40</v>
      </c>
      <c r="AS826">
        <f>$B$16</f>
        <v>40</v>
      </c>
      <c r="AT826">
        <f>$B$16</f>
        <v>40</v>
      </c>
      <c r="AU826">
        <f>$B$16</f>
        <v>40</v>
      </c>
      <c r="AV826">
        <f>$B$16</f>
        <v>40</v>
      </c>
      <c r="AW826">
        <f>$B$16</f>
        <v>40</v>
      </c>
      <c r="AX826">
        <f>$B$16</f>
        <v>40</v>
      </c>
      <c r="AY826">
        <f>$B$16</f>
        <v>40</v>
      </c>
      <c r="AZ826">
        <f>$B$16</f>
        <v>40</v>
      </c>
      <c r="BA826">
        <f>$B$16</f>
        <v>40</v>
      </c>
    </row>
    <row r="827">
      <c r="B827" t="str">
        <f>IF($A827="","",VLOOKUP($A827,DADOS!$F:$R,2,FALSE))</f>
        <v/>
      </c>
      <c r="C827" t="str">
        <f>IF($A827="","",VLOOKUP($A827,DADOS!$F:$R,3,FALSE))</f>
        <v/>
      </c>
      <c r="D827" t="str">
        <f>IF($A827="","",VLOOKUP($A827,DADOS!$F:$R,4,FALSE))</f>
        <v/>
      </c>
      <c r="E827" t="str">
        <f>IF($A827="","",VLOOKUP($A827,DADOS!$F:$R,5,FALSE))</f>
        <v/>
      </c>
      <c r="F827" t="str">
        <f>IF($A827="","",VLOOKUP($A827,DADOS!$F:$R,6,FALSE))</f>
        <v/>
      </c>
      <c r="G827" t="str">
        <f>IF($A827="","",VLOOKUP($A827,DADOS!$F:$R,7,FALSE))</f>
        <v/>
      </c>
      <c r="H827" t="str">
        <f>IF($A827="","",VLOOKUP($A827,DADOS!$F:$R,8,FALSE))</f>
        <v/>
      </c>
      <c r="I827" t="str">
        <f>IF($A827="","",VLOOKUP($A827,DADOS!$F:$R,9,FALSE))</f>
        <v/>
      </c>
      <c r="J827" t="str">
        <f>IF($A827="","",VLOOKUP($A827,DADOS!$F:$R,10,FALSE))</f>
        <v/>
      </c>
      <c r="K827" t="str">
        <f>IF($A827="","",VLOOKUP($A827,DADOS!$F:$R,11,FALSE))</f>
        <v/>
      </c>
      <c r="L827" t="str">
        <f>IF($A827="","",VLOOKUP($A827,DADOS!$F:$R,12,FALSE))</f>
        <v/>
      </c>
      <c r="M827" t="str">
        <f>IF($A827="","",VLOOKUP($A827,DADOS!$F:$R,13,FALSE))</f>
        <v/>
      </c>
      <c r="P827">
        <f>IF($B$23="","",$B$23)</f>
        <v>32</v>
      </c>
      <c r="Q827">
        <f>IF($C$23="","",$C$23)</f>
        <v>16</v>
      </c>
      <c r="R827">
        <f>IF($D$23="","",$D$23)</f>
        <v>32</v>
      </c>
      <c r="S827">
        <f>IF(E$23="","",E$23)</f>
        <v>6</v>
      </c>
      <c r="T827">
        <f>IF(F$23="","",F$23)</f>
        <v>6</v>
      </c>
      <c r="U827">
        <f>IF(G$23="","",G$23)</f>
        <v>0.12</v>
      </c>
      <c r="V827">
        <f>IF(H$23="","",H$23)</f>
        <v>0.12</v>
      </c>
      <c r="W827">
        <f>IF($B$23="","",$B$23)</f>
        <v>32</v>
      </c>
      <c r="X827">
        <f>IF($C$23="","",$C$23)</f>
        <v>16</v>
      </c>
      <c r="Y827">
        <f>IF($D$23="","",$D$23)</f>
        <v>32</v>
      </c>
      <c r="Z827">
        <f>IF(L$23="","",L$23)</f>
        <v>0.12</v>
      </c>
      <c r="AA827">
        <f>IF(M$23="","",M$23)</f>
        <v>0.12</v>
      </c>
      <c r="AC827">
        <f>IF(B$22="","",B$22)</f>
        <v>48</v>
      </c>
      <c r="AD827">
        <f>IF(C$22="","",C$22)</f>
        <v>24</v>
      </c>
      <c r="AE827">
        <f>IF(D$22="","",D$22)</f>
        <v>48</v>
      </c>
      <c r="AF827">
        <f>IF(E$22="","",E$22)</f>
        <v>9</v>
      </c>
      <c r="AG827">
        <f>IF(F$22="","",F$22)</f>
        <v>9</v>
      </c>
      <c r="AH827">
        <f>IF(G$22="","",G$22)</f>
        <v>0.18</v>
      </c>
      <c r="AI827">
        <f>IF(H$22="","",H$22)</f>
        <v>0.18</v>
      </c>
      <c r="AJ827">
        <f>IF(I$22="","",I$22)</f>
        <v>1.7999999999999998</v>
      </c>
      <c r="AK827">
        <f>IF(J$22="","",J$22)</f>
        <v>1.7999999999999998</v>
      </c>
      <c r="AL827">
        <f>IF(K$22="","",K$22)</f>
        <v>0.09</v>
      </c>
      <c r="AM827">
        <f>IF(L$22="","",L$22)</f>
        <v>0.18</v>
      </c>
      <c r="AN827">
        <f>IF(M$22="","",M$22)</f>
        <v>0.18</v>
      </c>
      <c r="AP827">
        <f>$B$16</f>
        <v>40</v>
      </c>
      <c r="AQ827">
        <f>$B$16</f>
        <v>40</v>
      </c>
      <c r="AR827">
        <f>$B$16</f>
        <v>40</v>
      </c>
      <c r="AS827">
        <f>$B$16</f>
        <v>40</v>
      </c>
      <c r="AT827">
        <f>$B$16</f>
        <v>40</v>
      </c>
      <c r="AU827">
        <f>$B$16</f>
        <v>40</v>
      </c>
      <c r="AV827">
        <f>$B$16</f>
        <v>40</v>
      </c>
      <c r="AW827">
        <f>$B$16</f>
        <v>40</v>
      </c>
      <c r="AX827">
        <f>$B$16</f>
        <v>40</v>
      </c>
      <c r="AY827">
        <f>$B$16</f>
        <v>40</v>
      </c>
      <c r="AZ827">
        <f>$B$16</f>
        <v>40</v>
      </c>
      <c r="BA827">
        <f>$B$16</f>
        <v>40</v>
      </c>
    </row>
    <row r="828">
      <c r="B828" t="str">
        <f>IF($A828="","",VLOOKUP($A828,DADOS!$F:$R,2,FALSE))</f>
        <v/>
      </c>
      <c r="C828" t="str">
        <f>IF($A828="","",VLOOKUP($A828,DADOS!$F:$R,3,FALSE))</f>
        <v/>
      </c>
      <c r="D828" t="str">
        <f>IF($A828="","",VLOOKUP($A828,DADOS!$F:$R,4,FALSE))</f>
        <v/>
      </c>
      <c r="E828" t="str">
        <f>IF($A828="","",VLOOKUP($A828,DADOS!$F:$R,5,FALSE))</f>
        <v/>
      </c>
      <c r="F828" t="str">
        <f>IF($A828="","",VLOOKUP($A828,DADOS!$F:$R,6,FALSE))</f>
        <v/>
      </c>
      <c r="G828" t="str">
        <f>IF($A828="","",VLOOKUP($A828,DADOS!$F:$R,7,FALSE))</f>
        <v/>
      </c>
      <c r="H828" t="str">
        <f>IF($A828="","",VLOOKUP($A828,DADOS!$F:$R,8,FALSE))</f>
        <v/>
      </c>
      <c r="I828" t="str">
        <f>IF($A828="","",VLOOKUP($A828,DADOS!$F:$R,9,FALSE))</f>
        <v/>
      </c>
      <c r="J828" t="str">
        <f>IF($A828="","",VLOOKUP($A828,DADOS!$F:$R,10,FALSE))</f>
        <v/>
      </c>
      <c r="K828" t="str">
        <f>IF($A828="","",VLOOKUP($A828,DADOS!$F:$R,11,FALSE))</f>
        <v/>
      </c>
      <c r="L828" t="str">
        <f>IF($A828="","",VLOOKUP($A828,DADOS!$F:$R,12,FALSE))</f>
        <v/>
      </c>
      <c r="M828" t="str">
        <f>IF($A828="","",VLOOKUP($A828,DADOS!$F:$R,13,FALSE))</f>
        <v/>
      </c>
      <c r="P828">
        <f>IF($B$23="","",$B$23)</f>
        <v>32</v>
      </c>
      <c r="Q828">
        <f>IF($C$23="","",$C$23)</f>
        <v>16</v>
      </c>
      <c r="R828">
        <f>IF($D$23="","",$D$23)</f>
        <v>32</v>
      </c>
      <c r="S828">
        <f>IF(E$23="","",E$23)</f>
        <v>6</v>
      </c>
      <c r="T828">
        <f>IF(F$23="","",F$23)</f>
        <v>6</v>
      </c>
      <c r="U828">
        <f>IF(G$23="","",G$23)</f>
        <v>0.12</v>
      </c>
      <c r="V828">
        <f>IF(H$23="","",H$23)</f>
        <v>0.12</v>
      </c>
      <c r="W828">
        <f>IF($B$23="","",$B$23)</f>
        <v>32</v>
      </c>
      <c r="X828">
        <f>IF($C$23="","",$C$23)</f>
        <v>16</v>
      </c>
      <c r="Y828">
        <f>IF($D$23="","",$D$23)</f>
        <v>32</v>
      </c>
      <c r="Z828">
        <f>IF(L$23="","",L$23)</f>
        <v>0.12</v>
      </c>
      <c r="AA828">
        <f>IF(M$23="","",M$23)</f>
        <v>0.12</v>
      </c>
      <c r="AC828">
        <f>IF(B$22="","",B$22)</f>
        <v>48</v>
      </c>
      <c r="AD828">
        <f>IF(C$22="","",C$22)</f>
        <v>24</v>
      </c>
      <c r="AE828">
        <f>IF(D$22="","",D$22)</f>
        <v>48</v>
      </c>
      <c r="AF828">
        <f>IF(E$22="","",E$22)</f>
        <v>9</v>
      </c>
      <c r="AG828">
        <f>IF(F$22="","",F$22)</f>
        <v>9</v>
      </c>
      <c r="AH828">
        <f>IF(G$22="","",G$22)</f>
        <v>0.18</v>
      </c>
      <c r="AI828">
        <f>IF(H$22="","",H$22)</f>
        <v>0.18</v>
      </c>
      <c r="AJ828">
        <f>IF(I$22="","",I$22)</f>
        <v>1.7999999999999998</v>
      </c>
      <c r="AK828">
        <f>IF(J$22="","",J$22)</f>
        <v>1.7999999999999998</v>
      </c>
      <c r="AL828">
        <f>IF(K$22="","",K$22)</f>
        <v>0.09</v>
      </c>
      <c r="AM828">
        <f>IF(L$22="","",L$22)</f>
        <v>0.18</v>
      </c>
      <c r="AN828">
        <f>IF(M$22="","",M$22)</f>
        <v>0.18</v>
      </c>
      <c r="AP828">
        <f>$B$16</f>
        <v>40</v>
      </c>
      <c r="AQ828">
        <f>$B$16</f>
        <v>40</v>
      </c>
      <c r="AR828">
        <f>$B$16</f>
        <v>40</v>
      </c>
      <c r="AS828">
        <f>$B$16</f>
        <v>40</v>
      </c>
      <c r="AT828">
        <f>$B$16</f>
        <v>40</v>
      </c>
      <c r="AU828">
        <f>$B$16</f>
        <v>40</v>
      </c>
      <c r="AV828">
        <f>$B$16</f>
        <v>40</v>
      </c>
      <c r="AW828">
        <f>$B$16</f>
        <v>40</v>
      </c>
      <c r="AX828">
        <f>$B$16</f>
        <v>40</v>
      </c>
      <c r="AY828">
        <f>$B$16</f>
        <v>40</v>
      </c>
      <c r="AZ828">
        <f>$B$16</f>
        <v>40</v>
      </c>
      <c r="BA828">
        <f>$B$16</f>
        <v>40</v>
      </c>
    </row>
    <row r="829">
      <c r="B829" t="str">
        <f>IF($A829="","",VLOOKUP($A829,DADOS!$F:$R,2,FALSE))</f>
        <v/>
      </c>
      <c r="C829" t="str">
        <f>IF($A829="","",VLOOKUP($A829,DADOS!$F:$R,3,FALSE))</f>
        <v/>
      </c>
      <c r="D829" t="str">
        <f>IF($A829="","",VLOOKUP($A829,DADOS!$F:$R,4,FALSE))</f>
        <v/>
      </c>
      <c r="E829" t="str">
        <f>IF($A829="","",VLOOKUP($A829,DADOS!$F:$R,5,FALSE))</f>
        <v/>
      </c>
      <c r="F829" t="str">
        <f>IF($A829="","",VLOOKUP($A829,DADOS!$F:$R,6,FALSE))</f>
        <v/>
      </c>
      <c r="G829" t="str">
        <f>IF($A829="","",VLOOKUP($A829,DADOS!$F:$R,7,FALSE))</f>
        <v/>
      </c>
      <c r="H829" t="str">
        <f>IF($A829="","",VLOOKUP($A829,DADOS!$F:$R,8,FALSE))</f>
        <v/>
      </c>
      <c r="I829" t="str">
        <f>IF($A829="","",VLOOKUP($A829,DADOS!$F:$R,9,FALSE))</f>
        <v/>
      </c>
      <c r="J829" t="str">
        <f>IF($A829="","",VLOOKUP($A829,DADOS!$F:$R,10,FALSE))</f>
        <v/>
      </c>
      <c r="K829" t="str">
        <f>IF($A829="","",VLOOKUP($A829,DADOS!$F:$R,11,FALSE))</f>
        <v/>
      </c>
      <c r="L829" t="str">
        <f>IF($A829="","",VLOOKUP($A829,DADOS!$F:$R,12,FALSE))</f>
        <v/>
      </c>
      <c r="M829" t="str">
        <f>IF($A829="","",VLOOKUP($A829,DADOS!$F:$R,13,FALSE))</f>
        <v/>
      </c>
      <c r="P829">
        <f>IF($B$23="","",$B$23)</f>
        <v>32</v>
      </c>
      <c r="Q829">
        <f>IF($C$23="","",$C$23)</f>
        <v>16</v>
      </c>
      <c r="R829">
        <f>IF($D$23="","",$D$23)</f>
        <v>32</v>
      </c>
      <c r="S829">
        <f>IF(E$23="","",E$23)</f>
        <v>6</v>
      </c>
      <c r="T829">
        <f>IF(F$23="","",F$23)</f>
        <v>6</v>
      </c>
      <c r="U829">
        <f>IF(G$23="","",G$23)</f>
        <v>0.12</v>
      </c>
      <c r="V829">
        <f>IF(H$23="","",H$23)</f>
        <v>0.12</v>
      </c>
      <c r="W829">
        <f>IF($B$23="","",$B$23)</f>
        <v>32</v>
      </c>
      <c r="X829">
        <f>IF($C$23="","",$C$23)</f>
        <v>16</v>
      </c>
      <c r="Y829">
        <f>IF($D$23="","",$D$23)</f>
        <v>32</v>
      </c>
      <c r="Z829">
        <f>IF(L$23="","",L$23)</f>
        <v>0.12</v>
      </c>
      <c r="AA829">
        <f>IF(M$23="","",M$23)</f>
        <v>0.12</v>
      </c>
      <c r="AC829">
        <f>IF(B$22="","",B$22)</f>
        <v>48</v>
      </c>
      <c r="AD829">
        <f>IF(C$22="","",C$22)</f>
        <v>24</v>
      </c>
      <c r="AE829">
        <f>IF(D$22="","",D$22)</f>
        <v>48</v>
      </c>
      <c r="AF829">
        <f>IF(E$22="","",E$22)</f>
        <v>9</v>
      </c>
      <c r="AG829">
        <f>IF(F$22="","",F$22)</f>
        <v>9</v>
      </c>
      <c r="AH829">
        <f>IF(G$22="","",G$22)</f>
        <v>0.18</v>
      </c>
      <c r="AI829">
        <f>IF(H$22="","",H$22)</f>
        <v>0.18</v>
      </c>
      <c r="AJ829">
        <f>IF(I$22="","",I$22)</f>
        <v>1.7999999999999998</v>
      </c>
      <c r="AK829">
        <f>IF(J$22="","",J$22)</f>
        <v>1.7999999999999998</v>
      </c>
      <c r="AL829">
        <f>IF(K$22="","",K$22)</f>
        <v>0.09</v>
      </c>
      <c r="AM829">
        <f>IF(L$22="","",L$22)</f>
        <v>0.18</v>
      </c>
      <c r="AN829">
        <f>IF(M$22="","",M$22)</f>
        <v>0.18</v>
      </c>
      <c r="AP829">
        <f>$B$16</f>
        <v>40</v>
      </c>
      <c r="AQ829">
        <f>$B$16</f>
        <v>40</v>
      </c>
      <c r="AR829">
        <f>$B$16</f>
        <v>40</v>
      </c>
      <c r="AS829">
        <f>$B$16</f>
        <v>40</v>
      </c>
      <c r="AT829">
        <f>$B$16</f>
        <v>40</v>
      </c>
      <c r="AU829">
        <f>$B$16</f>
        <v>40</v>
      </c>
      <c r="AV829">
        <f>$B$16</f>
        <v>40</v>
      </c>
      <c r="AW829">
        <f>$B$16</f>
        <v>40</v>
      </c>
      <c r="AX829">
        <f>$B$16</f>
        <v>40</v>
      </c>
      <c r="AY829">
        <f>$B$16</f>
        <v>40</v>
      </c>
      <c r="AZ829">
        <f>$B$16</f>
        <v>40</v>
      </c>
      <c r="BA829">
        <f>$B$16</f>
        <v>40</v>
      </c>
    </row>
    <row r="830">
      <c r="B830" t="str">
        <f>IF($A830="","",VLOOKUP($A830,DADOS!$F:$R,2,FALSE))</f>
        <v/>
      </c>
      <c r="C830" t="str">
        <f>IF($A830="","",VLOOKUP($A830,DADOS!$F:$R,3,FALSE))</f>
        <v/>
      </c>
      <c r="D830" t="str">
        <f>IF($A830="","",VLOOKUP($A830,DADOS!$F:$R,4,FALSE))</f>
        <v/>
      </c>
      <c r="E830" t="str">
        <f>IF($A830="","",VLOOKUP($A830,DADOS!$F:$R,5,FALSE))</f>
        <v/>
      </c>
      <c r="F830" t="str">
        <f>IF($A830="","",VLOOKUP($A830,DADOS!$F:$R,6,FALSE))</f>
        <v/>
      </c>
      <c r="G830" t="str">
        <f>IF($A830="","",VLOOKUP($A830,DADOS!$F:$R,7,FALSE))</f>
        <v/>
      </c>
      <c r="H830" t="str">
        <f>IF($A830="","",VLOOKUP($A830,DADOS!$F:$R,8,FALSE))</f>
        <v/>
      </c>
      <c r="I830" t="str">
        <f>IF($A830="","",VLOOKUP($A830,DADOS!$F:$R,9,FALSE))</f>
        <v/>
      </c>
      <c r="J830" t="str">
        <f>IF($A830="","",VLOOKUP($A830,DADOS!$F:$R,10,FALSE))</f>
        <v/>
      </c>
      <c r="K830" t="str">
        <f>IF($A830="","",VLOOKUP($A830,DADOS!$F:$R,11,FALSE))</f>
        <v/>
      </c>
      <c r="L830" t="str">
        <f>IF($A830="","",VLOOKUP($A830,DADOS!$F:$R,12,FALSE))</f>
        <v/>
      </c>
      <c r="M830" t="str">
        <f>IF($A830="","",VLOOKUP($A830,DADOS!$F:$R,13,FALSE))</f>
        <v/>
      </c>
      <c r="P830">
        <f>IF($B$23="","",$B$23)</f>
        <v>32</v>
      </c>
      <c r="Q830">
        <f>IF($C$23="","",$C$23)</f>
        <v>16</v>
      </c>
      <c r="R830">
        <f>IF($D$23="","",$D$23)</f>
        <v>32</v>
      </c>
      <c r="S830">
        <f>IF(E$23="","",E$23)</f>
        <v>6</v>
      </c>
      <c r="T830">
        <f>IF(F$23="","",F$23)</f>
        <v>6</v>
      </c>
      <c r="U830">
        <f>IF(G$23="","",G$23)</f>
        <v>0.12</v>
      </c>
      <c r="V830">
        <f>IF(H$23="","",H$23)</f>
        <v>0.12</v>
      </c>
      <c r="W830">
        <f>IF($B$23="","",$B$23)</f>
        <v>32</v>
      </c>
      <c r="X830">
        <f>IF($C$23="","",$C$23)</f>
        <v>16</v>
      </c>
      <c r="Y830">
        <f>IF($D$23="","",$D$23)</f>
        <v>32</v>
      </c>
      <c r="Z830">
        <f>IF(L$23="","",L$23)</f>
        <v>0.12</v>
      </c>
      <c r="AA830">
        <f>IF(M$23="","",M$23)</f>
        <v>0.12</v>
      </c>
      <c r="AC830">
        <f>IF(B$22="","",B$22)</f>
        <v>48</v>
      </c>
      <c r="AD830">
        <f>IF(C$22="","",C$22)</f>
        <v>24</v>
      </c>
      <c r="AE830">
        <f>IF(D$22="","",D$22)</f>
        <v>48</v>
      </c>
      <c r="AF830">
        <f>IF(E$22="","",E$22)</f>
        <v>9</v>
      </c>
      <c r="AG830">
        <f>IF(F$22="","",F$22)</f>
        <v>9</v>
      </c>
      <c r="AH830">
        <f>IF(G$22="","",G$22)</f>
        <v>0.18</v>
      </c>
      <c r="AI830">
        <f>IF(H$22="","",H$22)</f>
        <v>0.18</v>
      </c>
      <c r="AJ830">
        <f>IF(I$22="","",I$22)</f>
        <v>1.7999999999999998</v>
      </c>
      <c r="AK830">
        <f>IF(J$22="","",J$22)</f>
        <v>1.7999999999999998</v>
      </c>
      <c r="AL830">
        <f>IF(K$22="","",K$22)</f>
        <v>0.09</v>
      </c>
      <c r="AM830">
        <f>IF(L$22="","",L$22)</f>
        <v>0.18</v>
      </c>
      <c r="AN830">
        <f>IF(M$22="","",M$22)</f>
        <v>0.18</v>
      </c>
      <c r="AP830">
        <f>$B$16</f>
        <v>40</v>
      </c>
      <c r="AQ830">
        <f>$B$16</f>
        <v>40</v>
      </c>
      <c r="AR830">
        <f>$B$16</f>
        <v>40</v>
      </c>
      <c r="AS830">
        <f>$B$16</f>
        <v>40</v>
      </c>
      <c r="AT830">
        <f>$B$16</f>
        <v>40</v>
      </c>
      <c r="AU830">
        <f>$B$16</f>
        <v>40</v>
      </c>
      <c r="AV830">
        <f>$B$16</f>
        <v>40</v>
      </c>
      <c r="AW830">
        <f>$B$16</f>
        <v>40</v>
      </c>
      <c r="AX830">
        <f>$B$16</f>
        <v>40</v>
      </c>
      <c r="AY830">
        <f>$B$16</f>
        <v>40</v>
      </c>
      <c r="AZ830">
        <f>$B$16</f>
        <v>40</v>
      </c>
      <c r="BA830">
        <f>$B$16</f>
        <v>40</v>
      </c>
    </row>
    <row r="831">
      <c r="B831" t="str">
        <f>IF($A831="","",VLOOKUP($A831,DADOS!$F:$R,2,FALSE))</f>
        <v/>
      </c>
      <c r="C831" t="str">
        <f>IF($A831="","",VLOOKUP($A831,DADOS!$F:$R,3,FALSE))</f>
        <v/>
      </c>
      <c r="D831" t="str">
        <f>IF($A831="","",VLOOKUP($A831,DADOS!$F:$R,4,FALSE))</f>
        <v/>
      </c>
      <c r="E831" t="str">
        <f>IF($A831="","",VLOOKUP($A831,DADOS!$F:$R,5,FALSE))</f>
        <v/>
      </c>
      <c r="F831" t="str">
        <f>IF($A831="","",VLOOKUP($A831,DADOS!$F:$R,6,FALSE))</f>
        <v/>
      </c>
      <c r="G831" t="str">
        <f>IF($A831="","",VLOOKUP($A831,DADOS!$F:$R,7,FALSE))</f>
        <v/>
      </c>
      <c r="H831" t="str">
        <f>IF($A831="","",VLOOKUP($A831,DADOS!$F:$R,8,FALSE))</f>
        <v/>
      </c>
      <c r="I831" t="str">
        <f>IF($A831="","",VLOOKUP($A831,DADOS!$F:$R,9,FALSE))</f>
        <v/>
      </c>
      <c r="J831" t="str">
        <f>IF($A831="","",VLOOKUP($A831,DADOS!$F:$R,10,FALSE))</f>
        <v/>
      </c>
      <c r="K831" t="str">
        <f>IF($A831="","",VLOOKUP($A831,DADOS!$F:$R,11,FALSE))</f>
        <v/>
      </c>
      <c r="L831" t="str">
        <f>IF($A831="","",VLOOKUP($A831,DADOS!$F:$R,12,FALSE))</f>
        <v/>
      </c>
      <c r="M831" t="str">
        <f>IF($A831="","",VLOOKUP($A831,DADOS!$F:$R,13,FALSE))</f>
        <v/>
      </c>
      <c r="P831">
        <f>IF($B$23="","",$B$23)</f>
        <v>32</v>
      </c>
      <c r="Q831">
        <f>IF($C$23="","",$C$23)</f>
        <v>16</v>
      </c>
      <c r="R831">
        <f>IF($D$23="","",$D$23)</f>
        <v>32</v>
      </c>
      <c r="S831">
        <f>IF(E$23="","",E$23)</f>
        <v>6</v>
      </c>
      <c r="T831">
        <f>IF(F$23="","",F$23)</f>
        <v>6</v>
      </c>
      <c r="U831">
        <f>IF(G$23="","",G$23)</f>
        <v>0.12</v>
      </c>
      <c r="V831">
        <f>IF(H$23="","",H$23)</f>
        <v>0.12</v>
      </c>
      <c r="W831">
        <f>IF($B$23="","",$B$23)</f>
        <v>32</v>
      </c>
      <c r="X831">
        <f>IF($C$23="","",$C$23)</f>
        <v>16</v>
      </c>
      <c r="Y831">
        <f>IF($D$23="","",$D$23)</f>
        <v>32</v>
      </c>
      <c r="Z831">
        <f>IF(L$23="","",L$23)</f>
        <v>0.12</v>
      </c>
      <c r="AA831">
        <f>IF(M$23="","",M$23)</f>
        <v>0.12</v>
      </c>
      <c r="AC831">
        <f>IF(B$22="","",B$22)</f>
        <v>48</v>
      </c>
      <c r="AD831">
        <f>IF(C$22="","",C$22)</f>
        <v>24</v>
      </c>
      <c r="AE831">
        <f>IF(D$22="","",D$22)</f>
        <v>48</v>
      </c>
      <c r="AF831">
        <f>IF(E$22="","",E$22)</f>
        <v>9</v>
      </c>
      <c r="AG831">
        <f>IF(F$22="","",F$22)</f>
        <v>9</v>
      </c>
      <c r="AH831">
        <f>IF(G$22="","",G$22)</f>
        <v>0.18</v>
      </c>
      <c r="AI831">
        <f>IF(H$22="","",H$22)</f>
        <v>0.18</v>
      </c>
      <c r="AJ831">
        <f>IF(I$22="","",I$22)</f>
        <v>1.7999999999999998</v>
      </c>
      <c r="AK831">
        <f>IF(J$22="","",J$22)</f>
        <v>1.7999999999999998</v>
      </c>
      <c r="AL831">
        <f>IF(K$22="","",K$22)</f>
        <v>0.09</v>
      </c>
      <c r="AM831">
        <f>IF(L$22="","",L$22)</f>
        <v>0.18</v>
      </c>
      <c r="AN831">
        <f>IF(M$22="","",M$22)</f>
        <v>0.18</v>
      </c>
      <c r="AP831">
        <f>$B$16</f>
        <v>40</v>
      </c>
      <c r="AQ831">
        <f>$B$16</f>
        <v>40</v>
      </c>
      <c r="AR831">
        <f>$B$16</f>
        <v>40</v>
      </c>
      <c r="AS831">
        <f>$B$16</f>
        <v>40</v>
      </c>
      <c r="AT831">
        <f>$B$16</f>
        <v>40</v>
      </c>
      <c r="AU831">
        <f>$B$16</f>
        <v>40</v>
      </c>
      <c r="AV831">
        <f>$B$16</f>
        <v>40</v>
      </c>
      <c r="AW831">
        <f>$B$16</f>
        <v>40</v>
      </c>
      <c r="AX831">
        <f>$B$16</f>
        <v>40</v>
      </c>
      <c r="AY831">
        <f>$B$16</f>
        <v>40</v>
      </c>
      <c r="AZ831">
        <f>$B$16</f>
        <v>40</v>
      </c>
      <c r="BA831">
        <f>$B$16</f>
        <v>40</v>
      </c>
    </row>
    <row r="832">
      <c r="B832" t="str">
        <f>IF($A832="","",VLOOKUP($A832,DADOS!$F:$R,2,FALSE))</f>
        <v/>
      </c>
      <c r="C832" t="str">
        <f>IF($A832="","",VLOOKUP($A832,DADOS!$F:$R,3,FALSE))</f>
        <v/>
      </c>
      <c r="D832" t="str">
        <f>IF($A832="","",VLOOKUP($A832,DADOS!$F:$R,4,FALSE))</f>
        <v/>
      </c>
      <c r="E832" t="str">
        <f>IF($A832="","",VLOOKUP($A832,DADOS!$F:$R,5,FALSE))</f>
        <v/>
      </c>
      <c r="F832" t="str">
        <f>IF($A832="","",VLOOKUP($A832,DADOS!$F:$R,6,FALSE))</f>
        <v/>
      </c>
      <c r="G832" t="str">
        <f>IF($A832="","",VLOOKUP($A832,DADOS!$F:$R,7,FALSE))</f>
        <v/>
      </c>
      <c r="H832" t="str">
        <f>IF($A832="","",VLOOKUP($A832,DADOS!$F:$R,8,FALSE))</f>
        <v/>
      </c>
      <c r="I832" t="str">
        <f>IF($A832="","",VLOOKUP($A832,DADOS!$F:$R,9,FALSE))</f>
        <v/>
      </c>
      <c r="J832" t="str">
        <f>IF($A832="","",VLOOKUP($A832,DADOS!$F:$R,10,FALSE))</f>
        <v/>
      </c>
      <c r="K832" t="str">
        <f>IF($A832="","",VLOOKUP($A832,DADOS!$F:$R,11,FALSE))</f>
        <v/>
      </c>
      <c r="L832" t="str">
        <f>IF($A832="","",VLOOKUP($A832,DADOS!$F:$R,12,FALSE))</f>
        <v/>
      </c>
      <c r="M832" t="str">
        <f>IF($A832="","",VLOOKUP($A832,DADOS!$F:$R,13,FALSE))</f>
        <v/>
      </c>
      <c r="P832">
        <f>IF($B$23="","",$B$23)</f>
        <v>32</v>
      </c>
      <c r="Q832">
        <f>IF($C$23="","",$C$23)</f>
        <v>16</v>
      </c>
      <c r="R832">
        <f>IF($D$23="","",$D$23)</f>
        <v>32</v>
      </c>
      <c r="S832">
        <f>IF(E$23="","",E$23)</f>
        <v>6</v>
      </c>
      <c r="T832">
        <f>IF(F$23="","",F$23)</f>
        <v>6</v>
      </c>
      <c r="U832">
        <f>IF(G$23="","",G$23)</f>
        <v>0.12</v>
      </c>
      <c r="V832">
        <f>IF(H$23="","",H$23)</f>
        <v>0.12</v>
      </c>
      <c r="W832">
        <f>IF($B$23="","",$B$23)</f>
        <v>32</v>
      </c>
      <c r="X832">
        <f>IF($C$23="","",$C$23)</f>
        <v>16</v>
      </c>
      <c r="Y832">
        <f>IF($D$23="","",$D$23)</f>
        <v>32</v>
      </c>
      <c r="Z832">
        <f>IF(L$23="","",L$23)</f>
        <v>0.12</v>
      </c>
      <c r="AA832">
        <f>IF(M$23="","",M$23)</f>
        <v>0.12</v>
      </c>
      <c r="AC832">
        <f>IF(B$22="","",B$22)</f>
        <v>48</v>
      </c>
      <c r="AD832">
        <f>IF(C$22="","",C$22)</f>
        <v>24</v>
      </c>
      <c r="AE832">
        <f>IF(D$22="","",D$22)</f>
        <v>48</v>
      </c>
      <c r="AF832">
        <f>IF(E$22="","",E$22)</f>
        <v>9</v>
      </c>
      <c r="AG832">
        <f>IF(F$22="","",F$22)</f>
        <v>9</v>
      </c>
      <c r="AH832">
        <f>IF(G$22="","",G$22)</f>
        <v>0.18</v>
      </c>
      <c r="AI832">
        <f>IF(H$22="","",H$22)</f>
        <v>0.18</v>
      </c>
      <c r="AJ832">
        <f>IF(I$22="","",I$22)</f>
        <v>1.7999999999999998</v>
      </c>
      <c r="AK832">
        <f>IF(J$22="","",J$22)</f>
        <v>1.7999999999999998</v>
      </c>
      <c r="AL832">
        <f>IF(K$22="","",K$22)</f>
        <v>0.09</v>
      </c>
      <c r="AM832">
        <f>IF(L$22="","",L$22)</f>
        <v>0.18</v>
      </c>
      <c r="AN832">
        <f>IF(M$22="","",M$22)</f>
        <v>0.18</v>
      </c>
      <c r="AP832">
        <f>$B$16</f>
        <v>40</v>
      </c>
      <c r="AQ832">
        <f>$B$16</f>
        <v>40</v>
      </c>
      <c r="AR832">
        <f>$B$16</f>
        <v>40</v>
      </c>
      <c r="AS832">
        <f>$B$16</f>
        <v>40</v>
      </c>
      <c r="AT832">
        <f>$B$16</f>
        <v>40</v>
      </c>
      <c r="AU832">
        <f>$B$16</f>
        <v>40</v>
      </c>
      <c r="AV832">
        <f>$B$16</f>
        <v>40</v>
      </c>
      <c r="AW832">
        <f>$B$16</f>
        <v>40</v>
      </c>
      <c r="AX832">
        <f>$B$16</f>
        <v>40</v>
      </c>
      <c r="AY832">
        <f>$B$16</f>
        <v>40</v>
      </c>
      <c r="AZ832">
        <f>$B$16</f>
        <v>40</v>
      </c>
      <c r="BA832">
        <f>$B$16</f>
        <v>40</v>
      </c>
    </row>
    <row r="833">
      <c r="B833" t="str">
        <f>IF($A833="","",VLOOKUP($A833,DADOS!$F:$R,2,FALSE))</f>
        <v/>
      </c>
      <c r="C833" t="str">
        <f>IF($A833="","",VLOOKUP($A833,DADOS!$F:$R,3,FALSE))</f>
        <v/>
      </c>
      <c r="D833" t="str">
        <f>IF($A833="","",VLOOKUP($A833,DADOS!$F:$R,4,FALSE))</f>
        <v/>
      </c>
      <c r="E833" t="str">
        <f>IF($A833="","",VLOOKUP($A833,DADOS!$F:$R,5,FALSE))</f>
        <v/>
      </c>
      <c r="F833" t="str">
        <f>IF($A833="","",VLOOKUP($A833,DADOS!$F:$R,6,FALSE))</f>
        <v/>
      </c>
      <c r="G833" t="str">
        <f>IF($A833="","",VLOOKUP($A833,DADOS!$F:$R,7,FALSE))</f>
        <v/>
      </c>
      <c r="H833" t="str">
        <f>IF($A833="","",VLOOKUP($A833,DADOS!$F:$R,8,FALSE))</f>
        <v/>
      </c>
      <c r="I833" t="str">
        <f>IF($A833="","",VLOOKUP($A833,DADOS!$F:$R,9,FALSE))</f>
        <v/>
      </c>
      <c r="J833" t="str">
        <f>IF($A833="","",VLOOKUP($A833,DADOS!$F:$R,10,FALSE))</f>
        <v/>
      </c>
      <c r="K833" t="str">
        <f>IF($A833="","",VLOOKUP($A833,DADOS!$F:$R,11,FALSE))</f>
        <v/>
      </c>
      <c r="L833" t="str">
        <f>IF($A833="","",VLOOKUP($A833,DADOS!$F:$R,12,FALSE))</f>
        <v/>
      </c>
      <c r="M833" t="str">
        <f>IF($A833="","",VLOOKUP($A833,DADOS!$F:$R,13,FALSE))</f>
        <v/>
      </c>
      <c r="P833">
        <f>IF($B$23="","",$B$23)</f>
        <v>32</v>
      </c>
      <c r="Q833">
        <f>IF($C$23="","",$C$23)</f>
        <v>16</v>
      </c>
      <c r="R833">
        <f>IF($D$23="","",$D$23)</f>
        <v>32</v>
      </c>
      <c r="S833">
        <f>IF(E$23="","",E$23)</f>
        <v>6</v>
      </c>
      <c r="T833">
        <f>IF(F$23="","",F$23)</f>
        <v>6</v>
      </c>
      <c r="U833">
        <f>IF(G$23="","",G$23)</f>
        <v>0.12</v>
      </c>
      <c r="V833">
        <f>IF(H$23="","",H$23)</f>
        <v>0.12</v>
      </c>
      <c r="W833">
        <f>IF($B$23="","",$B$23)</f>
        <v>32</v>
      </c>
      <c r="X833">
        <f>IF($C$23="","",$C$23)</f>
        <v>16</v>
      </c>
      <c r="Y833">
        <f>IF($D$23="","",$D$23)</f>
        <v>32</v>
      </c>
      <c r="Z833">
        <f>IF(L$23="","",L$23)</f>
        <v>0.12</v>
      </c>
      <c r="AA833">
        <f>IF(M$23="","",M$23)</f>
        <v>0.12</v>
      </c>
      <c r="AC833">
        <f>IF(B$22="","",B$22)</f>
        <v>48</v>
      </c>
      <c r="AD833">
        <f>IF(C$22="","",C$22)</f>
        <v>24</v>
      </c>
      <c r="AE833">
        <f>IF(D$22="","",D$22)</f>
        <v>48</v>
      </c>
      <c r="AF833">
        <f>IF(E$22="","",E$22)</f>
        <v>9</v>
      </c>
      <c r="AG833">
        <f>IF(F$22="","",F$22)</f>
        <v>9</v>
      </c>
      <c r="AH833">
        <f>IF(G$22="","",G$22)</f>
        <v>0.18</v>
      </c>
      <c r="AI833">
        <f>IF(H$22="","",H$22)</f>
        <v>0.18</v>
      </c>
      <c r="AJ833">
        <f>IF(I$22="","",I$22)</f>
        <v>1.7999999999999998</v>
      </c>
      <c r="AK833">
        <f>IF(J$22="","",J$22)</f>
        <v>1.7999999999999998</v>
      </c>
      <c r="AL833">
        <f>IF(K$22="","",K$22)</f>
        <v>0.09</v>
      </c>
      <c r="AM833">
        <f>IF(L$22="","",L$22)</f>
        <v>0.18</v>
      </c>
      <c r="AN833">
        <f>IF(M$22="","",M$22)</f>
        <v>0.18</v>
      </c>
      <c r="AP833">
        <f>$B$16</f>
        <v>40</v>
      </c>
      <c r="AQ833">
        <f>$B$16</f>
        <v>40</v>
      </c>
      <c r="AR833">
        <f>$B$16</f>
        <v>40</v>
      </c>
      <c r="AS833">
        <f>$B$16</f>
        <v>40</v>
      </c>
      <c r="AT833">
        <f>$B$16</f>
        <v>40</v>
      </c>
      <c r="AU833">
        <f>$B$16</f>
        <v>40</v>
      </c>
      <c r="AV833">
        <f>$B$16</f>
        <v>40</v>
      </c>
      <c r="AW833">
        <f>$B$16</f>
        <v>40</v>
      </c>
      <c r="AX833">
        <f>$B$16</f>
        <v>40</v>
      </c>
      <c r="AY833">
        <f>$B$16</f>
        <v>40</v>
      </c>
      <c r="AZ833">
        <f>$B$16</f>
        <v>40</v>
      </c>
      <c r="BA833">
        <f>$B$16</f>
        <v>40</v>
      </c>
    </row>
    <row r="834">
      <c r="B834" t="str">
        <f>IF($A834="","",VLOOKUP($A834,DADOS!$F:$R,2,FALSE))</f>
        <v/>
      </c>
      <c r="C834" t="str">
        <f>IF($A834="","",VLOOKUP($A834,DADOS!$F:$R,3,FALSE))</f>
        <v/>
      </c>
      <c r="D834" t="str">
        <f>IF($A834="","",VLOOKUP($A834,DADOS!$F:$R,4,FALSE))</f>
        <v/>
      </c>
      <c r="E834" t="str">
        <f>IF($A834="","",VLOOKUP($A834,DADOS!$F:$R,5,FALSE))</f>
        <v/>
      </c>
      <c r="F834" t="str">
        <f>IF($A834="","",VLOOKUP($A834,DADOS!$F:$R,6,FALSE))</f>
        <v/>
      </c>
      <c r="G834" t="str">
        <f>IF($A834="","",VLOOKUP($A834,DADOS!$F:$R,7,FALSE))</f>
        <v/>
      </c>
      <c r="H834" t="str">
        <f>IF($A834="","",VLOOKUP($A834,DADOS!$F:$R,8,FALSE))</f>
        <v/>
      </c>
      <c r="I834" t="str">
        <f>IF($A834="","",VLOOKUP($A834,DADOS!$F:$R,9,FALSE))</f>
        <v/>
      </c>
      <c r="J834" t="str">
        <f>IF($A834="","",VLOOKUP($A834,DADOS!$F:$R,10,FALSE))</f>
        <v/>
      </c>
      <c r="K834" t="str">
        <f>IF($A834="","",VLOOKUP($A834,DADOS!$F:$R,11,FALSE))</f>
        <v/>
      </c>
      <c r="L834" t="str">
        <f>IF($A834="","",VLOOKUP($A834,DADOS!$F:$R,12,FALSE))</f>
        <v/>
      </c>
      <c r="M834" t="str">
        <f>IF($A834="","",VLOOKUP($A834,DADOS!$F:$R,13,FALSE))</f>
        <v/>
      </c>
      <c r="P834">
        <f>IF($B$23="","",$B$23)</f>
        <v>32</v>
      </c>
      <c r="Q834">
        <f>IF($C$23="","",$C$23)</f>
        <v>16</v>
      </c>
      <c r="R834">
        <f>IF($D$23="","",$D$23)</f>
        <v>32</v>
      </c>
      <c r="S834">
        <f>IF(E$23="","",E$23)</f>
        <v>6</v>
      </c>
      <c r="T834">
        <f>IF(F$23="","",F$23)</f>
        <v>6</v>
      </c>
      <c r="U834">
        <f>IF(G$23="","",G$23)</f>
        <v>0.12</v>
      </c>
      <c r="V834">
        <f>IF(H$23="","",H$23)</f>
        <v>0.12</v>
      </c>
      <c r="W834">
        <f>IF($B$23="","",$B$23)</f>
        <v>32</v>
      </c>
      <c r="X834">
        <f>IF($C$23="","",$C$23)</f>
        <v>16</v>
      </c>
      <c r="Y834">
        <f>IF($D$23="","",$D$23)</f>
        <v>32</v>
      </c>
      <c r="Z834">
        <f>IF(L$23="","",L$23)</f>
        <v>0.12</v>
      </c>
      <c r="AA834">
        <f>IF(M$23="","",M$23)</f>
        <v>0.12</v>
      </c>
      <c r="AC834">
        <f>IF(B$22="","",B$22)</f>
        <v>48</v>
      </c>
      <c r="AD834">
        <f>IF(C$22="","",C$22)</f>
        <v>24</v>
      </c>
      <c r="AE834">
        <f>IF(D$22="","",D$22)</f>
        <v>48</v>
      </c>
      <c r="AF834">
        <f>IF(E$22="","",E$22)</f>
        <v>9</v>
      </c>
      <c r="AG834">
        <f>IF(F$22="","",F$22)</f>
        <v>9</v>
      </c>
      <c r="AH834">
        <f>IF(G$22="","",G$22)</f>
        <v>0.18</v>
      </c>
      <c r="AI834">
        <f>IF(H$22="","",H$22)</f>
        <v>0.18</v>
      </c>
      <c r="AJ834">
        <f>IF(I$22="","",I$22)</f>
        <v>1.7999999999999998</v>
      </c>
      <c r="AK834">
        <f>IF(J$22="","",J$22)</f>
        <v>1.7999999999999998</v>
      </c>
      <c r="AL834">
        <f>IF(K$22="","",K$22)</f>
        <v>0.09</v>
      </c>
      <c r="AM834">
        <f>IF(L$22="","",L$22)</f>
        <v>0.18</v>
      </c>
      <c r="AN834">
        <f>IF(M$22="","",M$22)</f>
        <v>0.18</v>
      </c>
      <c r="AP834">
        <f>$B$16</f>
        <v>40</v>
      </c>
      <c r="AQ834">
        <f>$B$16</f>
        <v>40</v>
      </c>
      <c r="AR834">
        <f>$B$16</f>
        <v>40</v>
      </c>
      <c r="AS834">
        <f>$B$16</f>
        <v>40</v>
      </c>
      <c r="AT834">
        <f>$B$16</f>
        <v>40</v>
      </c>
      <c r="AU834">
        <f>$B$16</f>
        <v>40</v>
      </c>
      <c r="AV834">
        <f>$B$16</f>
        <v>40</v>
      </c>
      <c r="AW834">
        <f>$B$16</f>
        <v>40</v>
      </c>
      <c r="AX834">
        <f>$B$16</f>
        <v>40</v>
      </c>
      <c r="AY834">
        <f>$B$16</f>
        <v>40</v>
      </c>
      <c r="AZ834">
        <f>$B$16</f>
        <v>40</v>
      </c>
      <c r="BA834">
        <f>$B$16</f>
        <v>40</v>
      </c>
    </row>
    <row r="835">
      <c r="B835" t="str">
        <f>IF($A835="","",VLOOKUP($A835,DADOS!$F:$R,2,FALSE))</f>
        <v/>
      </c>
      <c r="C835" t="str">
        <f>IF($A835="","",VLOOKUP($A835,DADOS!$F:$R,3,FALSE))</f>
        <v/>
      </c>
      <c r="D835" t="str">
        <f>IF($A835="","",VLOOKUP($A835,DADOS!$F:$R,4,FALSE))</f>
        <v/>
      </c>
      <c r="E835" t="str">
        <f>IF($A835="","",VLOOKUP($A835,DADOS!$F:$R,5,FALSE))</f>
        <v/>
      </c>
      <c r="F835" t="str">
        <f>IF($A835="","",VLOOKUP($A835,DADOS!$F:$R,6,FALSE))</f>
        <v/>
      </c>
      <c r="G835" t="str">
        <f>IF($A835="","",VLOOKUP($A835,DADOS!$F:$R,7,FALSE))</f>
        <v/>
      </c>
      <c r="H835" t="str">
        <f>IF($A835="","",VLOOKUP($A835,DADOS!$F:$R,8,FALSE))</f>
        <v/>
      </c>
      <c r="I835" t="str">
        <f>IF($A835="","",VLOOKUP($A835,DADOS!$F:$R,9,FALSE))</f>
        <v/>
      </c>
      <c r="J835" t="str">
        <f>IF($A835="","",VLOOKUP($A835,DADOS!$F:$R,10,FALSE))</f>
        <v/>
      </c>
      <c r="K835" t="str">
        <f>IF($A835="","",VLOOKUP($A835,DADOS!$F:$R,11,FALSE))</f>
        <v/>
      </c>
      <c r="L835" t="str">
        <f>IF($A835="","",VLOOKUP($A835,DADOS!$F:$R,12,FALSE))</f>
        <v/>
      </c>
      <c r="M835" t="str">
        <f>IF($A835="","",VLOOKUP($A835,DADOS!$F:$R,13,FALSE))</f>
        <v/>
      </c>
      <c r="P835">
        <f>IF($B$23="","",$B$23)</f>
        <v>32</v>
      </c>
      <c r="Q835">
        <f>IF($C$23="","",$C$23)</f>
        <v>16</v>
      </c>
      <c r="R835">
        <f>IF($D$23="","",$D$23)</f>
        <v>32</v>
      </c>
      <c r="S835">
        <f>IF(E$23="","",E$23)</f>
        <v>6</v>
      </c>
      <c r="T835">
        <f>IF(F$23="","",F$23)</f>
        <v>6</v>
      </c>
      <c r="U835">
        <f>IF(G$23="","",G$23)</f>
        <v>0.12</v>
      </c>
      <c r="V835">
        <f>IF(H$23="","",H$23)</f>
        <v>0.12</v>
      </c>
      <c r="W835">
        <f>IF($B$23="","",$B$23)</f>
        <v>32</v>
      </c>
      <c r="X835">
        <f>IF($C$23="","",$C$23)</f>
        <v>16</v>
      </c>
      <c r="Y835">
        <f>IF($D$23="","",$D$23)</f>
        <v>32</v>
      </c>
      <c r="Z835">
        <f>IF(L$23="","",L$23)</f>
        <v>0.12</v>
      </c>
      <c r="AA835">
        <f>IF(M$23="","",M$23)</f>
        <v>0.12</v>
      </c>
      <c r="AC835">
        <f>IF(B$22="","",B$22)</f>
        <v>48</v>
      </c>
      <c r="AD835">
        <f>IF(C$22="","",C$22)</f>
        <v>24</v>
      </c>
      <c r="AE835">
        <f>IF(D$22="","",D$22)</f>
        <v>48</v>
      </c>
      <c r="AF835">
        <f>IF(E$22="","",E$22)</f>
        <v>9</v>
      </c>
      <c r="AG835">
        <f>IF(F$22="","",F$22)</f>
        <v>9</v>
      </c>
      <c r="AH835">
        <f>IF(G$22="","",G$22)</f>
        <v>0.18</v>
      </c>
      <c r="AI835">
        <f>IF(H$22="","",H$22)</f>
        <v>0.18</v>
      </c>
      <c r="AJ835">
        <f>IF(I$22="","",I$22)</f>
        <v>1.7999999999999998</v>
      </c>
      <c r="AK835">
        <f>IF(J$22="","",J$22)</f>
        <v>1.7999999999999998</v>
      </c>
      <c r="AL835">
        <f>IF(K$22="","",K$22)</f>
        <v>0.09</v>
      </c>
      <c r="AM835">
        <f>IF(L$22="","",L$22)</f>
        <v>0.18</v>
      </c>
      <c r="AN835">
        <f>IF(M$22="","",M$22)</f>
        <v>0.18</v>
      </c>
      <c r="AP835">
        <f>$B$16</f>
        <v>40</v>
      </c>
      <c r="AQ835">
        <f>$B$16</f>
        <v>40</v>
      </c>
      <c r="AR835">
        <f>$B$16</f>
        <v>40</v>
      </c>
      <c r="AS835">
        <f>$B$16</f>
        <v>40</v>
      </c>
      <c r="AT835">
        <f>$B$16</f>
        <v>40</v>
      </c>
      <c r="AU835">
        <f>$B$16</f>
        <v>40</v>
      </c>
      <c r="AV835">
        <f>$B$16</f>
        <v>40</v>
      </c>
      <c r="AW835">
        <f>$B$16</f>
        <v>40</v>
      </c>
      <c r="AX835">
        <f>$B$16</f>
        <v>40</v>
      </c>
      <c r="AY835">
        <f>$B$16</f>
        <v>40</v>
      </c>
      <c r="AZ835">
        <f>$B$16</f>
        <v>40</v>
      </c>
      <c r="BA835">
        <f>$B$16</f>
        <v>40</v>
      </c>
    </row>
    <row r="836">
      <c r="B836" t="str">
        <f>IF($A836="","",VLOOKUP($A836,DADOS!$F:$R,2,FALSE))</f>
        <v/>
      </c>
      <c r="C836" t="str">
        <f>IF($A836="","",VLOOKUP($A836,DADOS!$F:$R,3,FALSE))</f>
        <v/>
      </c>
      <c r="D836" t="str">
        <f>IF($A836="","",VLOOKUP($A836,DADOS!$F:$R,4,FALSE))</f>
        <v/>
      </c>
      <c r="E836" t="str">
        <f>IF($A836="","",VLOOKUP($A836,DADOS!$F:$R,5,FALSE))</f>
        <v/>
      </c>
      <c r="F836" t="str">
        <f>IF($A836="","",VLOOKUP($A836,DADOS!$F:$R,6,FALSE))</f>
        <v/>
      </c>
      <c r="G836" t="str">
        <f>IF($A836="","",VLOOKUP($A836,DADOS!$F:$R,7,FALSE))</f>
        <v/>
      </c>
      <c r="H836" t="str">
        <f>IF($A836="","",VLOOKUP($A836,DADOS!$F:$R,8,FALSE))</f>
        <v/>
      </c>
      <c r="I836" t="str">
        <f>IF($A836="","",VLOOKUP($A836,DADOS!$F:$R,9,FALSE))</f>
        <v/>
      </c>
      <c r="J836" t="str">
        <f>IF($A836="","",VLOOKUP($A836,DADOS!$F:$R,10,FALSE))</f>
        <v/>
      </c>
      <c r="K836" t="str">
        <f>IF($A836="","",VLOOKUP($A836,DADOS!$F:$R,11,FALSE))</f>
        <v/>
      </c>
      <c r="L836" t="str">
        <f>IF($A836="","",VLOOKUP($A836,DADOS!$F:$R,12,FALSE))</f>
        <v/>
      </c>
      <c r="M836" t="str">
        <f>IF($A836="","",VLOOKUP($A836,DADOS!$F:$R,13,FALSE))</f>
        <v/>
      </c>
      <c r="P836">
        <f>IF($B$23="","",$B$23)</f>
        <v>32</v>
      </c>
      <c r="Q836">
        <f>IF($C$23="","",$C$23)</f>
        <v>16</v>
      </c>
      <c r="R836">
        <f>IF($D$23="","",$D$23)</f>
        <v>32</v>
      </c>
      <c r="S836">
        <f>IF(E$23="","",E$23)</f>
        <v>6</v>
      </c>
      <c r="T836">
        <f>IF(F$23="","",F$23)</f>
        <v>6</v>
      </c>
      <c r="U836">
        <f>IF(G$23="","",G$23)</f>
        <v>0.12</v>
      </c>
      <c r="V836">
        <f>IF(H$23="","",H$23)</f>
        <v>0.12</v>
      </c>
      <c r="W836">
        <f>IF($B$23="","",$B$23)</f>
        <v>32</v>
      </c>
      <c r="X836">
        <f>IF($C$23="","",$C$23)</f>
        <v>16</v>
      </c>
      <c r="Y836">
        <f>IF($D$23="","",$D$23)</f>
        <v>32</v>
      </c>
      <c r="Z836">
        <f>IF(L$23="","",L$23)</f>
        <v>0.12</v>
      </c>
      <c r="AA836">
        <f>IF(M$23="","",M$23)</f>
        <v>0.12</v>
      </c>
      <c r="AC836">
        <f>IF(B$22="","",B$22)</f>
        <v>48</v>
      </c>
      <c r="AD836">
        <f>IF(C$22="","",C$22)</f>
        <v>24</v>
      </c>
      <c r="AE836">
        <f>IF(D$22="","",D$22)</f>
        <v>48</v>
      </c>
      <c r="AF836">
        <f>IF(E$22="","",E$22)</f>
        <v>9</v>
      </c>
      <c r="AG836">
        <f>IF(F$22="","",F$22)</f>
        <v>9</v>
      </c>
      <c r="AH836">
        <f>IF(G$22="","",G$22)</f>
        <v>0.18</v>
      </c>
      <c r="AI836">
        <f>IF(H$22="","",H$22)</f>
        <v>0.18</v>
      </c>
      <c r="AJ836">
        <f>IF(I$22="","",I$22)</f>
        <v>1.7999999999999998</v>
      </c>
      <c r="AK836">
        <f>IF(J$22="","",J$22)</f>
        <v>1.7999999999999998</v>
      </c>
      <c r="AL836">
        <f>IF(K$22="","",K$22)</f>
        <v>0.09</v>
      </c>
      <c r="AM836">
        <f>IF(L$22="","",L$22)</f>
        <v>0.18</v>
      </c>
      <c r="AN836">
        <f>IF(M$22="","",M$22)</f>
        <v>0.18</v>
      </c>
      <c r="AP836">
        <f>$B$16</f>
        <v>40</v>
      </c>
      <c r="AQ836">
        <f>$B$16</f>
        <v>40</v>
      </c>
      <c r="AR836">
        <f>$B$16</f>
        <v>40</v>
      </c>
      <c r="AS836">
        <f>$B$16</f>
        <v>40</v>
      </c>
      <c r="AT836">
        <f>$B$16</f>
        <v>40</v>
      </c>
      <c r="AU836">
        <f>$B$16</f>
        <v>40</v>
      </c>
      <c r="AV836">
        <f>$B$16</f>
        <v>40</v>
      </c>
      <c r="AW836">
        <f>$B$16</f>
        <v>40</v>
      </c>
      <c r="AX836">
        <f>$B$16</f>
        <v>40</v>
      </c>
      <c r="AY836">
        <f>$B$16</f>
        <v>40</v>
      </c>
      <c r="AZ836">
        <f>$B$16</f>
        <v>40</v>
      </c>
      <c r="BA836">
        <f>$B$16</f>
        <v>40</v>
      </c>
    </row>
    <row r="837">
      <c r="B837" t="str">
        <f>IF($A837="","",VLOOKUP($A837,DADOS!$F:$R,2,FALSE))</f>
        <v/>
      </c>
      <c r="C837" t="str">
        <f>IF($A837="","",VLOOKUP($A837,DADOS!$F:$R,3,FALSE))</f>
        <v/>
      </c>
      <c r="D837" t="str">
        <f>IF($A837="","",VLOOKUP($A837,DADOS!$F:$R,4,FALSE))</f>
        <v/>
      </c>
      <c r="E837" t="str">
        <f>IF($A837="","",VLOOKUP($A837,DADOS!$F:$R,5,FALSE))</f>
        <v/>
      </c>
      <c r="F837" t="str">
        <f>IF($A837="","",VLOOKUP($A837,DADOS!$F:$R,6,FALSE))</f>
        <v/>
      </c>
      <c r="G837" t="str">
        <f>IF($A837="","",VLOOKUP($A837,DADOS!$F:$R,7,FALSE))</f>
        <v/>
      </c>
      <c r="H837" t="str">
        <f>IF($A837="","",VLOOKUP($A837,DADOS!$F:$R,8,FALSE))</f>
        <v/>
      </c>
      <c r="I837" t="str">
        <f>IF($A837="","",VLOOKUP($A837,DADOS!$F:$R,9,FALSE))</f>
        <v/>
      </c>
      <c r="J837" t="str">
        <f>IF($A837="","",VLOOKUP($A837,DADOS!$F:$R,10,FALSE))</f>
        <v/>
      </c>
      <c r="K837" t="str">
        <f>IF($A837="","",VLOOKUP($A837,DADOS!$F:$R,11,FALSE))</f>
        <v/>
      </c>
      <c r="L837" t="str">
        <f>IF($A837="","",VLOOKUP($A837,DADOS!$F:$R,12,FALSE))</f>
        <v/>
      </c>
      <c r="M837" t="str">
        <f>IF($A837="","",VLOOKUP($A837,DADOS!$F:$R,13,FALSE))</f>
        <v/>
      </c>
      <c r="P837">
        <f>IF($B$23="","",$B$23)</f>
        <v>32</v>
      </c>
      <c r="Q837">
        <f>IF($C$23="","",$C$23)</f>
        <v>16</v>
      </c>
      <c r="R837">
        <f>IF($D$23="","",$D$23)</f>
        <v>32</v>
      </c>
      <c r="S837">
        <f>IF(E$23="","",E$23)</f>
        <v>6</v>
      </c>
      <c r="T837">
        <f>IF(F$23="","",F$23)</f>
        <v>6</v>
      </c>
      <c r="U837">
        <f>IF(G$23="","",G$23)</f>
        <v>0.12</v>
      </c>
      <c r="V837">
        <f>IF(H$23="","",H$23)</f>
        <v>0.12</v>
      </c>
      <c r="W837">
        <f>IF($B$23="","",$B$23)</f>
        <v>32</v>
      </c>
      <c r="X837">
        <f>IF($C$23="","",$C$23)</f>
        <v>16</v>
      </c>
      <c r="Y837">
        <f>IF($D$23="","",$D$23)</f>
        <v>32</v>
      </c>
      <c r="Z837">
        <f>IF(L$23="","",L$23)</f>
        <v>0.12</v>
      </c>
      <c r="AA837">
        <f>IF(M$23="","",M$23)</f>
        <v>0.12</v>
      </c>
      <c r="AC837">
        <f>IF(B$22="","",B$22)</f>
        <v>48</v>
      </c>
      <c r="AD837">
        <f>IF(C$22="","",C$22)</f>
        <v>24</v>
      </c>
      <c r="AE837">
        <f>IF(D$22="","",D$22)</f>
        <v>48</v>
      </c>
      <c r="AF837">
        <f>IF(E$22="","",E$22)</f>
        <v>9</v>
      </c>
      <c r="AG837">
        <f>IF(F$22="","",F$22)</f>
        <v>9</v>
      </c>
      <c r="AH837">
        <f>IF(G$22="","",G$22)</f>
        <v>0.18</v>
      </c>
      <c r="AI837">
        <f>IF(H$22="","",H$22)</f>
        <v>0.18</v>
      </c>
      <c r="AJ837">
        <f>IF(I$22="","",I$22)</f>
        <v>1.7999999999999998</v>
      </c>
      <c r="AK837">
        <f>IF(J$22="","",J$22)</f>
        <v>1.7999999999999998</v>
      </c>
      <c r="AL837">
        <f>IF(K$22="","",K$22)</f>
        <v>0.09</v>
      </c>
      <c r="AM837">
        <f>IF(L$22="","",L$22)</f>
        <v>0.18</v>
      </c>
      <c r="AN837">
        <f>IF(M$22="","",M$22)</f>
        <v>0.18</v>
      </c>
      <c r="AP837">
        <f>$B$16</f>
        <v>40</v>
      </c>
      <c r="AQ837">
        <f>$B$16</f>
        <v>40</v>
      </c>
      <c r="AR837">
        <f>$B$16</f>
        <v>40</v>
      </c>
      <c r="AS837">
        <f>$B$16</f>
        <v>40</v>
      </c>
      <c r="AT837">
        <f>$B$16</f>
        <v>40</v>
      </c>
      <c r="AU837">
        <f>$B$16</f>
        <v>40</v>
      </c>
      <c r="AV837">
        <f>$B$16</f>
        <v>40</v>
      </c>
      <c r="AW837">
        <f>$B$16</f>
        <v>40</v>
      </c>
      <c r="AX837">
        <f>$B$16</f>
        <v>40</v>
      </c>
      <c r="AY837">
        <f>$B$16</f>
        <v>40</v>
      </c>
      <c r="AZ837">
        <f>$B$16</f>
        <v>40</v>
      </c>
      <c r="BA837">
        <f>$B$16</f>
        <v>40</v>
      </c>
    </row>
    <row r="838">
      <c r="B838" t="str">
        <f>IF($A838="","",VLOOKUP($A838,DADOS!$F:$R,2,FALSE))</f>
        <v/>
      </c>
      <c r="C838" t="str">
        <f>IF($A838="","",VLOOKUP($A838,DADOS!$F:$R,3,FALSE))</f>
        <v/>
      </c>
      <c r="D838" t="str">
        <f>IF($A838="","",VLOOKUP($A838,DADOS!$F:$R,4,FALSE))</f>
        <v/>
      </c>
      <c r="E838" t="str">
        <f>IF($A838="","",VLOOKUP($A838,DADOS!$F:$R,5,FALSE))</f>
        <v/>
      </c>
      <c r="F838" t="str">
        <f>IF($A838="","",VLOOKUP($A838,DADOS!$F:$R,6,FALSE))</f>
        <v/>
      </c>
      <c r="G838" t="str">
        <f>IF($A838="","",VLOOKUP($A838,DADOS!$F:$R,7,FALSE))</f>
        <v/>
      </c>
      <c r="H838" t="str">
        <f>IF($A838="","",VLOOKUP($A838,DADOS!$F:$R,8,FALSE))</f>
        <v/>
      </c>
      <c r="I838" t="str">
        <f>IF($A838="","",VLOOKUP($A838,DADOS!$F:$R,9,FALSE))</f>
        <v/>
      </c>
      <c r="J838" t="str">
        <f>IF($A838="","",VLOOKUP($A838,DADOS!$F:$R,10,FALSE))</f>
        <v/>
      </c>
      <c r="K838" t="str">
        <f>IF($A838="","",VLOOKUP($A838,DADOS!$F:$R,11,FALSE))</f>
        <v/>
      </c>
      <c r="L838" t="str">
        <f>IF($A838="","",VLOOKUP($A838,DADOS!$F:$R,12,FALSE))</f>
        <v/>
      </c>
      <c r="M838" t="str">
        <f>IF($A838="","",VLOOKUP($A838,DADOS!$F:$R,13,FALSE))</f>
        <v/>
      </c>
      <c r="P838">
        <f>IF($B$23="","",$B$23)</f>
        <v>32</v>
      </c>
      <c r="Q838">
        <f>IF($C$23="","",$C$23)</f>
        <v>16</v>
      </c>
      <c r="R838">
        <f>IF($D$23="","",$D$23)</f>
        <v>32</v>
      </c>
      <c r="S838">
        <f>IF(E$23="","",E$23)</f>
        <v>6</v>
      </c>
      <c r="T838">
        <f>IF(F$23="","",F$23)</f>
        <v>6</v>
      </c>
      <c r="U838">
        <f>IF(G$23="","",G$23)</f>
        <v>0.12</v>
      </c>
      <c r="V838">
        <f>IF(H$23="","",H$23)</f>
        <v>0.12</v>
      </c>
      <c r="W838">
        <f>IF($B$23="","",$B$23)</f>
        <v>32</v>
      </c>
      <c r="X838">
        <f>IF($C$23="","",$C$23)</f>
        <v>16</v>
      </c>
      <c r="Y838">
        <f>IF($D$23="","",$D$23)</f>
        <v>32</v>
      </c>
      <c r="Z838">
        <f>IF(L$23="","",L$23)</f>
        <v>0.12</v>
      </c>
      <c r="AA838">
        <f>IF(M$23="","",M$23)</f>
        <v>0.12</v>
      </c>
      <c r="AC838">
        <f>IF(B$22="","",B$22)</f>
        <v>48</v>
      </c>
      <c r="AD838">
        <f>IF(C$22="","",C$22)</f>
        <v>24</v>
      </c>
      <c r="AE838">
        <f>IF(D$22="","",D$22)</f>
        <v>48</v>
      </c>
      <c r="AF838">
        <f>IF(E$22="","",E$22)</f>
        <v>9</v>
      </c>
      <c r="AG838">
        <f>IF(F$22="","",F$22)</f>
        <v>9</v>
      </c>
      <c r="AH838">
        <f>IF(G$22="","",G$22)</f>
        <v>0.18</v>
      </c>
      <c r="AI838">
        <f>IF(H$22="","",H$22)</f>
        <v>0.18</v>
      </c>
      <c r="AJ838">
        <f>IF(I$22="","",I$22)</f>
        <v>1.7999999999999998</v>
      </c>
      <c r="AK838">
        <f>IF(J$22="","",J$22)</f>
        <v>1.7999999999999998</v>
      </c>
      <c r="AL838">
        <f>IF(K$22="","",K$22)</f>
        <v>0.09</v>
      </c>
      <c r="AM838">
        <f>IF(L$22="","",L$22)</f>
        <v>0.18</v>
      </c>
      <c r="AN838">
        <f>IF(M$22="","",M$22)</f>
        <v>0.18</v>
      </c>
      <c r="AP838">
        <f>$B$16</f>
        <v>40</v>
      </c>
      <c r="AQ838">
        <f>$B$16</f>
        <v>40</v>
      </c>
      <c r="AR838">
        <f>$B$16</f>
        <v>40</v>
      </c>
      <c r="AS838">
        <f>$B$16</f>
        <v>40</v>
      </c>
      <c r="AT838">
        <f>$B$16</f>
        <v>40</v>
      </c>
      <c r="AU838">
        <f>$B$16</f>
        <v>40</v>
      </c>
      <c r="AV838">
        <f>$B$16</f>
        <v>40</v>
      </c>
      <c r="AW838">
        <f>$B$16</f>
        <v>40</v>
      </c>
      <c r="AX838">
        <f>$B$16</f>
        <v>40</v>
      </c>
      <c r="AY838">
        <f>$B$16</f>
        <v>40</v>
      </c>
      <c r="AZ838">
        <f>$B$16</f>
        <v>40</v>
      </c>
      <c r="BA838">
        <f>$B$16</f>
        <v>40</v>
      </c>
    </row>
    <row r="839">
      <c r="B839" t="str">
        <f>IF($A839="","",VLOOKUP($A839,DADOS!$F:$R,2,FALSE))</f>
        <v/>
      </c>
      <c r="C839" t="str">
        <f>IF($A839="","",VLOOKUP($A839,DADOS!$F:$R,3,FALSE))</f>
        <v/>
      </c>
      <c r="D839" t="str">
        <f>IF($A839="","",VLOOKUP($A839,DADOS!$F:$R,4,FALSE))</f>
        <v/>
      </c>
      <c r="E839" t="str">
        <f>IF($A839="","",VLOOKUP($A839,DADOS!$F:$R,5,FALSE))</f>
        <v/>
      </c>
      <c r="F839" t="str">
        <f>IF($A839="","",VLOOKUP($A839,DADOS!$F:$R,6,FALSE))</f>
        <v/>
      </c>
      <c r="G839" t="str">
        <f>IF($A839="","",VLOOKUP($A839,DADOS!$F:$R,7,FALSE))</f>
        <v/>
      </c>
      <c r="H839" t="str">
        <f>IF($A839="","",VLOOKUP($A839,DADOS!$F:$R,8,FALSE))</f>
        <v/>
      </c>
      <c r="I839" t="str">
        <f>IF($A839="","",VLOOKUP($A839,DADOS!$F:$R,9,FALSE))</f>
        <v/>
      </c>
      <c r="J839" t="str">
        <f>IF($A839="","",VLOOKUP($A839,DADOS!$F:$R,10,FALSE))</f>
        <v/>
      </c>
      <c r="K839" t="str">
        <f>IF($A839="","",VLOOKUP($A839,DADOS!$F:$R,11,FALSE))</f>
        <v/>
      </c>
      <c r="L839" t="str">
        <f>IF($A839="","",VLOOKUP($A839,DADOS!$F:$R,12,FALSE))</f>
        <v/>
      </c>
      <c r="M839" t="str">
        <f>IF($A839="","",VLOOKUP($A839,DADOS!$F:$R,13,FALSE))</f>
        <v/>
      </c>
      <c r="P839">
        <f>IF($B$23="","",$B$23)</f>
        <v>32</v>
      </c>
      <c r="Q839">
        <f>IF($C$23="","",$C$23)</f>
        <v>16</v>
      </c>
      <c r="R839">
        <f>IF($D$23="","",$D$23)</f>
        <v>32</v>
      </c>
      <c r="S839">
        <f>IF(E$23="","",E$23)</f>
        <v>6</v>
      </c>
      <c r="T839">
        <f>IF(F$23="","",F$23)</f>
        <v>6</v>
      </c>
      <c r="U839">
        <f>IF(G$23="","",G$23)</f>
        <v>0.12</v>
      </c>
      <c r="V839">
        <f>IF(H$23="","",H$23)</f>
        <v>0.12</v>
      </c>
      <c r="W839">
        <f>IF($B$23="","",$B$23)</f>
        <v>32</v>
      </c>
      <c r="X839">
        <f>IF($C$23="","",$C$23)</f>
        <v>16</v>
      </c>
      <c r="Y839">
        <f>IF($D$23="","",$D$23)</f>
        <v>32</v>
      </c>
      <c r="Z839">
        <f>IF(L$23="","",L$23)</f>
        <v>0.12</v>
      </c>
      <c r="AA839">
        <f>IF(M$23="","",M$23)</f>
        <v>0.12</v>
      </c>
      <c r="AC839">
        <f>IF(B$22="","",B$22)</f>
        <v>48</v>
      </c>
      <c r="AD839">
        <f>IF(C$22="","",C$22)</f>
        <v>24</v>
      </c>
      <c r="AE839">
        <f>IF(D$22="","",D$22)</f>
        <v>48</v>
      </c>
      <c r="AF839">
        <f>IF(E$22="","",E$22)</f>
        <v>9</v>
      </c>
      <c r="AG839">
        <f>IF(F$22="","",F$22)</f>
        <v>9</v>
      </c>
      <c r="AH839">
        <f>IF(G$22="","",G$22)</f>
        <v>0.18</v>
      </c>
      <c r="AI839">
        <f>IF(H$22="","",H$22)</f>
        <v>0.18</v>
      </c>
      <c r="AJ839">
        <f>IF(I$22="","",I$22)</f>
        <v>1.7999999999999998</v>
      </c>
      <c r="AK839">
        <f>IF(J$22="","",J$22)</f>
        <v>1.7999999999999998</v>
      </c>
      <c r="AL839">
        <f>IF(K$22="","",K$22)</f>
        <v>0.09</v>
      </c>
      <c r="AM839">
        <f>IF(L$22="","",L$22)</f>
        <v>0.18</v>
      </c>
      <c r="AN839">
        <f>IF(M$22="","",M$22)</f>
        <v>0.18</v>
      </c>
      <c r="AP839">
        <f>$B$16</f>
        <v>40</v>
      </c>
      <c r="AQ839">
        <f>$B$16</f>
        <v>40</v>
      </c>
      <c r="AR839">
        <f>$B$16</f>
        <v>40</v>
      </c>
      <c r="AS839">
        <f>$B$16</f>
        <v>40</v>
      </c>
      <c r="AT839">
        <f>$B$16</f>
        <v>40</v>
      </c>
      <c r="AU839">
        <f>$B$16</f>
        <v>40</v>
      </c>
      <c r="AV839">
        <f>$B$16</f>
        <v>40</v>
      </c>
      <c r="AW839">
        <f>$B$16</f>
        <v>40</v>
      </c>
      <c r="AX839">
        <f>$B$16</f>
        <v>40</v>
      </c>
      <c r="AY839">
        <f>$B$16</f>
        <v>40</v>
      </c>
      <c r="AZ839">
        <f>$B$16</f>
        <v>40</v>
      </c>
      <c r="BA839">
        <f>$B$16</f>
        <v>40</v>
      </c>
    </row>
    <row r="840">
      <c r="B840" t="str">
        <f>IF($A840="","",VLOOKUP($A840,DADOS!$F:$R,2,FALSE))</f>
        <v/>
      </c>
      <c r="C840" t="str">
        <f>IF($A840="","",VLOOKUP($A840,DADOS!$F:$R,3,FALSE))</f>
        <v/>
      </c>
      <c r="D840" t="str">
        <f>IF($A840="","",VLOOKUP($A840,DADOS!$F:$R,4,FALSE))</f>
        <v/>
      </c>
      <c r="E840" t="str">
        <f>IF($A840="","",VLOOKUP($A840,DADOS!$F:$R,5,FALSE))</f>
        <v/>
      </c>
      <c r="F840" t="str">
        <f>IF($A840="","",VLOOKUP($A840,DADOS!$F:$R,6,FALSE))</f>
        <v/>
      </c>
      <c r="G840" t="str">
        <f>IF($A840="","",VLOOKUP($A840,DADOS!$F:$R,7,FALSE))</f>
        <v/>
      </c>
      <c r="H840" t="str">
        <f>IF($A840="","",VLOOKUP($A840,DADOS!$F:$R,8,FALSE))</f>
        <v/>
      </c>
      <c r="I840" t="str">
        <f>IF($A840="","",VLOOKUP($A840,DADOS!$F:$R,9,FALSE))</f>
        <v/>
      </c>
      <c r="J840" t="str">
        <f>IF($A840="","",VLOOKUP($A840,DADOS!$F:$R,10,FALSE))</f>
        <v/>
      </c>
      <c r="K840" t="str">
        <f>IF($A840="","",VLOOKUP($A840,DADOS!$F:$R,11,FALSE))</f>
        <v/>
      </c>
      <c r="L840" t="str">
        <f>IF($A840="","",VLOOKUP($A840,DADOS!$F:$R,12,FALSE))</f>
        <v/>
      </c>
      <c r="M840" t="str">
        <f>IF($A840="","",VLOOKUP($A840,DADOS!$F:$R,13,FALSE))</f>
        <v/>
      </c>
      <c r="P840">
        <f>IF($B$23="","",$B$23)</f>
        <v>32</v>
      </c>
      <c r="Q840">
        <f>IF($C$23="","",$C$23)</f>
        <v>16</v>
      </c>
      <c r="R840">
        <f>IF($D$23="","",$D$23)</f>
        <v>32</v>
      </c>
      <c r="S840">
        <f>IF(E$23="","",E$23)</f>
        <v>6</v>
      </c>
      <c r="T840">
        <f>IF(F$23="","",F$23)</f>
        <v>6</v>
      </c>
      <c r="U840">
        <f>IF(G$23="","",G$23)</f>
        <v>0.12</v>
      </c>
      <c r="V840">
        <f>IF(H$23="","",H$23)</f>
        <v>0.12</v>
      </c>
      <c r="W840">
        <f>IF($B$23="","",$B$23)</f>
        <v>32</v>
      </c>
      <c r="X840">
        <f>IF($C$23="","",$C$23)</f>
        <v>16</v>
      </c>
      <c r="Y840">
        <f>IF($D$23="","",$D$23)</f>
        <v>32</v>
      </c>
      <c r="Z840">
        <f>IF(L$23="","",L$23)</f>
        <v>0.12</v>
      </c>
      <c r="AA840">
        <f>IF(M$23="","",M$23)</f>
        <v>0.12</v>
      </c>
      <c r="AC840">
        <f>IF(B$22="","",B$22)</f>
        <v>48</v>
      </c>
      <c r="AD840">
        <f>IF(C$22="","",C$22)</f>
        <v>24</v>
      </c>
      <c r="AE840">
        <f>IF(D$22="","",D$22)</f>
        <v>48</v>
      </c>
      <c r="AF840">
        <f>IF(E$22="","",E$22)</f>
        <v>9</v>
      </c>
      <c r="AG840">
        <f>IF(F$22="","",F$22)</f>
        <v>9</v>
      </c>
      <c r="AH840">
        <f>IF(G$22="","",G$22)</f>
        <v>0.18</v>
      </c>
      <c r="AI840">
        <f>IF(H$22="","",H$22)</f>
        <v>0.18</v>
      </c>
      <c r="AJ840">
        <f>IF(I$22="","",I$22)</f>
        <v>1.7999999999999998</v>
      </c>
      <c r="AK840">
        <f>IF(J$22="","",J$22)</f>
        <v>1.7999999999999998</v>
      </c>
      <c r="AL840">
        <f>IF(K$22="","",K$22)</f>
        <v>0.09</v>
      </c>
      <c r="AM840">
        <f>IF(L$22="","",L$22)</f>
        <v>0.18</v>
      </c>
      <c r="AN840">
        <f>IF(M$22="","",M$22)</f>
        <v>0.18</v>
      </c>
      <c r="AP840">
        <f>$B$16</f>
        <v>40</v>
      </c>
      <c r="AQ840">
        <f>$B$16</f>
        <v>40</v>
      </c>
      <c r="AR840">
        <f>$B$16</f>
        <v>40</v>
      </c>
      <c r="AS840">
        <f>$B$16</f>
        <v>40</v>
      </c>
      <c r="AT840">
        <f>$B$16</f>
        <v>40</v>
      </c>
      <c r="AU840">
        <f>$B$16</f>
        <v>40</v>
      </c>
      <c r="AV840">
        <f>$B$16</f>
        <v>40</v>
      </c>
      <c r="AW840">
        <f>$B$16</f>
        <v>40</v>
      </c>
      <c r="AX840">
        <f>$B$16</f>
        <v>40</v>
      </c>
      <c r="AY840">
        <f>$B$16</f>
        <v>40</v>
      </c>
      <c r="AZ840">
        <f>$B$16</f>
        <v>40</v>
      </c>
      <c r="BA840">
        <f>$B$16</f>
        <v>40</v>
      </c>
    </row>
    <row r="841">
      <c r="B841" t="str">
        <f>IF($A841="","",VLOOKUP($A841,DADOS!$F:$R,2,FALSE))</f>
        <v/>
      </c>
      <c r="C841" t="str">
        <f>IF($A841="","",VLOOKUP($A841,DADOS!$F:$R,3,FALSE))</f>
        <v/>
      </c>
      <c r="D841" t="str">
        <f>IF($A841="","",VLOOKUP($A841,DADOS!$F:$R,4,FALSE))</f>
        <v/>
      </c>
      <c r="E841" t="str">
        <f>IF($A841="","",VLOOKUP($A841,DADOS!$F:$R,5,FALSE))</f>
        <v/>
      </c>
      <c r="F841" t="str">
        <f>IF($A841="","",VLOOKUP($A841,DADOS!$F:$R,6,FALSE))</f>
        <v/>
      </c>
      <c r="G841" t="str">
        <f>IF($A841="","",VLOOKUP($A841,DADOS!$F:$R,7,FALSE))</f>
        <v/>
      </c>
      <c r="H841" t="str">
        <f>IF($A841="","",VLOOKUP($A841,DADOS!$F:$R,8,FALSE))</f>
        <v/>
      </c>
      <c r="I841" t="str">
        <f>IF($A841="","",VLOOKUP($A841,DADOS!$F:$R,9,FALSE))</f>
        <v/>
      </c>
      <c r="J841" t="str">
        <f>IF($A841="","",VLOOKUP($A841,DADOS!$F:$R,10,FALSE))</f>
        <v/>
      </c>
      <c r="K841" t="str">
        <f>IF($A841="","",VLOOKUP($A841,DADOS!$F:$R,11,FALSE))</f>
        <v/>
      </c>
      <c r="L841" t="str">
        <f>IF($A841="","",VLOOKUP($A841,DADOS!$F:$R,12,FALSE))</f>
        <v/>
      </c>
      <c r="M841" t="str">
        <f>IF($A841="","",VLOOKUP($A841,DADOS!$F:$R,13,FALSE))</f>
        <v/>
      </c>
      <c r="P841">
        <f>IF($B$23="","",$B$23)</f>
        <v>32</v>
      </c>
      <c r="Q841">
        <f>IF($C$23="","",$C$23)</f>
        <v>16</v>
      </c>
      <c r="R841">
        <f>IF($D$23="","",$D$23)</f>
        <v>32</v>
      </c>
      <c r="S841">
        <f>IF(E$23="","",E$23)</f>
        <v>6</v>
      </c>
      <c r="T841">
        <f>IF(F$23="","",F$23)</f>
        <v>6</v>
      </c>
      <c r="U841">
        <f>IF(G$23="","",G$23)</f>
        <v>0.12</v>
      </c>
      <c r="V841">
        <f>IF(H$23="","",H$23)</f>
        <v>0.12</v>
      </c>
      <c r="W841">
        <f>IF($B$23="","",$B$23)</f>
        <v>32</v>
      </c>
      <c r="X841">
        <f>IF($C$23="","",$C$23)</f>
        <v>16</v>
      </c>
      <c r="Y841">
        <f>IF($D$23="","",$D$23)</f>
        <v>32</v>
      </c>
      <c r="Z841">
        <f>IF(L$23="","",L$23)</f>
        <v>0.12</v>
      </c>
      <c r="AA841">
        <f>IF(M$23="","",M$23)</f>
        <v>0.12</v>
      </c>
      <c r="AC841">
        <f>IF(B$22="","",B$22)</f>
        <v>48</v>
      </c>
      <c r="AD841">
        <f>IF(C$22="","",C$22)</f>
        <v>24</v>
      </c>
      <c r="AE841">
        <f>IF(D$22="","",D$22)</f>
        <v>48</v>
      </c>
      <c r="AF841">
        <f>IF(E$22="","",E$22)</f>
        <v>9</v>
      </c>
      <c r="AG841">
        <f>IF(F$22="","",F$22)</f>
        <v>9</v>
      </c>
      <c r="AH841">
        <f>IF(G$22="","",G$22)</f>
        <v>0.18</v>
      </c>
      <c r="AI841">
        <f>IF(H$22="","",H$22)</f>
        <v>0.18</v>
      </c>
      <c r="AJ841">
        <f>IF(I$22="","",I$22)</f>
        <v>1.7999999999999998</v>
      </c>
      <c r="AK841">
        <f>IF(J$22="","",J$22)</f>
        <v>1.7999999999999998</v>
      </c>
      <c r="AL841">
        <f>IF(K$22="","",K$22)</f>
        <v>0.09</v>
      </c>
      <c r="AM841">
        <f>IF(L$22="","",L$22)</f>
        <v>0.18</v>
      </c>
      <c r="AN841">
        <f>IF(M$22="","",M$22)</f>
        <v>0.18</v>
      </c>
      <c r="AP841">
        <f>$B$16</f>
        <v>40</v>
      </c>
      <c r="AQ841">
        <f>$B$16</f>
        <v>40</v>
      </c>
      <c r="AR841">
        <f>$B$16</f>
        <v>40</v>
      </c>
      <c r="AS841">
        <f>$B$16</f>
        <v>40</v>
      </c>
      <c r="AT841">
        <f>$B$16</f>
        <v>40</v>
      </c>
      <c r="AU841">
        <f>$B$16</f>
        <v>40</v>
      </c>
      <c r="AV841">
        <f>$B$16</f>
        <v>40</v>
      </c>
      <c r="AW841">
        <f>$B$16</f>
        <v>40</v>
      </c>
      <c r="AX841">
        <f>$B$16</f>
        <v>40</v>
      </c>
      <c r="AY841">
        <f>$B$16</f>
        <v>40</v>
      </c>
      <c r="AZ841">
        <f>$B$16</f>
        <v>40</v>
      </c>
      <c r="BA841">
        <f>$B$16</f>
        <v>40</v>
      </c>
    </row>
    <row r="842">
      <c r="B842" t="str">
        <f>IF($A842="","",VLOOKUP($A842,DADOS!$F:$R,2,FALSE))</f>
        <v/>
      </c>
      <c r="C842" t="str">
        <f>IF($A842="","",VLOOKUP($A842,DADOS!$F:$R,3,FALSE))</f>
        <v/>
      </c>
      <c r="D842" t="str">
        <f>IF($A842="","",VLOOKUP($A842,DADOS!$F:$R,4,FALSE))</f>
        <v/>
      </c>
      <c r="E842" t="str">
        <f>IF($A842="","",VLOOKUP($A842,DADOS!$F:$R,5,FALSE))</f>
        <v/>
      </c>
      <c r="F842" t="str">
        <f>IF($A842="","",VLOOKUP($A842,DADOS!$F:$R,6,FALSE))</f>
        <v/>
      </c>
      <c r="G842" t="str">
        <f>IF($A842="","",VLOOKUP($A842,DADOS!$F:$R,7,FALSE))</f>
        <v/>
      </c>
      <c r="H842" t="str">
        <f>IF($A842="","",VLOOKUP($A842,DADOS!$F:$R,8,FALSE))</f>
        <v/>
      </c>
      <c r="I842" t="str">
        <f>IF($A842="","",VLOOKUP($A842,DADOS!$F:$R,9,FALSE))</f>
        <v/>
      </c>
      <c r="J842" t="str">
        <f>IF($A842="","",VLOOKUP($A842,DADOS!$F:$R,10,FALSE))</f>
        <v/>
      </c>
      <c r="K842" t="str">
        <f>IF($A842="","",VLOOKUP($A842,DADOS!$F:$R,11,FALSE))</f>
        <v/>
      </c>
      <c r="L842" t="str">
        <f>IF($A842="","",VLOOKUP($A842,DADOS!$F:$R,12,FALSE))</f>
        <v/>
      </c>
      <c r="M842" t="str">
        <f>IF($A842="","",VLOOKUP($A842,DADOS!$F:$R,13,FALSE))</f>
        <v/>
      </c>
      <c r="P842">
        <f>IF($B$23="","",$B$23)</f>
        <v>32</v>
      </c>
      <c r="Q842">
        <f>IF($C$23="","",$C$23)</f>
        <v>16</v>
      </c>
      <c r="R842">
        <f>IF($D$23="","",$D$23)</f>
        <v>32</v>
      </c>
      <c r="S842">
        <f>IF(E$23="","",E$23)</f>
        <v>6</v>
      </c>
      <c r="T842">
        <f>IF(F$23="","",F$23)</f>
        <v>6</v>
      </c>
      <c r="U842">
        <f>IF(G$23="","",G$23)</f>
        <v>0.12</v>
      </c>
      <c r="V842">
        <f>IF(H$23="","",H$23)</f>
        <v>0.12</v>
      </c>
      <c r="W842">
        <f>IF($B$23="","",$B$23)</f>
        <v>32</v>
      </c>
      <c r="X842">
        <f>IF($C$23="","",$C$23)</f>
        <v>16</v>
      </c>
      <c r="Y842">
        <f>IF($D$23="","",$D$23)</f>
        <v>32</v>
      </c>
      <c r="Z842">
        <f>IF(L$23="","",L$23)</f>
        <v>0.12</v>
      </c>
      <c r="AA842">
        <f>IF(M$23="","",M$23)</f>
        <v>0.12</v>
      </c>
      <c r="AC842">
        <f>IF(B$22="","",B$22)</f>
        <v>48</v>
      </c>
      <c r="AD842">
        <f>IF(C$22="","",C$22)</f>
        <v>24</v>
      </c>
      <c r="AE842">
        <f>IF(D$22="","",D$22)</f>
        <v>48</v>
      </c>
      <c r="AF842">
        <f>IF(E$22="","",E$22)</f>
        <v>9</v>
      </c>
      <c r="AG842">
        <f>IF(F$22="","",F$22)</f>
        <v>9</v>
      </c>
      <c r="AH842">
        <f>IF(G$22="","",G$22)</f>
        <v>0.18</v>
      </c>
      <c r="AI842">
        <f>IF(H$22="","",H$22)</f>
        <v>0.18</v>
      </c>
      <c r="AJ842">
        <f>IF(I$22="","",I$22)</f>
        <v>1.7999999999999998</v>
      </c>
      <c r="AK842">
        <f>IF(J$22="","",J$22)</f>
        <v>1.7999999999999998</v>
      </c>
      <c r="AL842">
        <f>IF(K$22="","",K$22)</f>
        <v>0.09</v>
      </c>
      <c r="AM842">
        <f>IF(L$22="","",L$22)</f>
        <v>0.18</v>
      </c>
      <c r="AN842">
        <f>IF(M$22="","",M$22)</f>
        <v>0.18</v>
      </c>
      <c r="AP842">
        <f>$B$16</f>
        <v>40</v>
      </c>
      <c r="AQ842">
        <f>$B$16</f>
        <v>40</v>
      </c>
      <c r="AR842">
        <f>$B$16</f>
        <v>40</v>
      </c>
      <c r="AS842">
        <f>$B$16</f>
        <v>40</v>
      </c>
      <c r="AT842">
        <f>$B$16</f>
        <v>40</v>
      </c>
      <c r="AU842">
        <f>$B$16</f>
        <v>40</v>
      </c>
      <c r="AV842">
        <f>$B$16</f>
        <v>40</v>
      </c>
      <c r="AW842">
        <f>$B$16</f>
        <v>40</v>
      </c>
      <c r="AX842">
        <f>$B$16</f>
        <v>40</v>
      </c>
      <c r="AY842">
        <f>$B$16</f>
        <v>40</v>
      </c>
      <c r="AZ842">
        <f>$B$16</f>
        <v>40</v>
      </c>
      <c r="BA842">
        <f>$B$16</f>
        <v>40</v>
      </c>
    </row>
    <row r="843">
      <c r="B843" t="str">
        <f>IF($A843="","",VLOOKUP($A843,DADOS!$F:$R,2,FALSE))</f>
        <v/>
      </c>
      <c r="C843" t="str">
        <f>IF($A843="","",VLOOKUP($A843,DADOS!$F:$R,3,FALSE))</f>
        <v/>
      </c>
      <c r="D843" t="str">
        <f>IF($A843="","",VLOOKUP($A843,DADOS!$F:$R,4,FALSE))</f>
        <v/>
      </c>
      <c r="E843" t="str">
        <f>IF($A843="","",VLOOKUP($A843,DADOS!$F:$R,5,FALSE))</f>
        <v/>
      </c>
      <c r="F843" t="str">
        <f>IF($A843="","",VLOOKUP($A843,DADOS!$F:$R,6,FALSE))</f>
        <v/>
      </c>
      <c r="G843" t="str">
        <f>IF($A843="","",VLOOKUP($A843,DADOS!$F:$R,7,FALSE))</f>
        <v/>
      </c>
      <c r="H843" t="str">
        <f>IF($A843="","",VLOOKUP($A843,DADOS!$F:$R,8,FALSE))</f>
        <v/>
      </c>
      <c r="I843" t="str">
        <f>IF($A843="","",VLOOKUP($A843,DADOS!$F:$R,9,FALSE))</f>
        <v/>
      </c>
      <c r="J843" t="str">
        <f>IF($A843="","",VLOOKUP($A843,DADOS!$F:$R,10,FALSE))</f>
        <v/>
      </c>
      <c r="K843" t="str">
        <f>IF($A843="","",VLOOKUP($A843,DADOS!$F:$R,11,FALSE))</f>
        <v/>
      </c>
      <c r="L843" t="str">
        <f>IF($A843="","",VLOOKUP($A843,DADOS!$F:$R,12,FALSE))</f>
        <v/>
      </c>
      <c r="M843" t="str">
        <f>IF($A843="","",VLOOKUP($A843,DADOS!$F:$R,13,FALSE))</f>
        <v/>
      </c>
      <c r="P843">
        <f>IF($B$23="","",$B$23)</f>
        <v>32</v>
      </c>
      <c r="Q843">
        <f>IF($C$23="","",$C$23)</f>
        <v>16</v>
      </c>
      <c r="R843">
        <f>IF($D$23="","",$D$23)</f>
        <v>32</v>
      </c>
      <c r="S843">
        <f>IF(E$23="","",E$23)</f>
        <v>6</v>
      </c>
      <c r="T843">
        <f>IF(F$23="","",F$23)</f>
        <v>6</v>
      </c>
      <c r="U843">
        <f>IF(G$23="","",G$23)</f>
        <v>0.12</v>
      </c>
      <c r="V843">
        <f>IF(H$23="","",H$23)</f>
        <v>0.12</v>
      </c>
      <c r="W843">
        <f>IF($B$23="","",$B$23)</f>
        <v>32</v>
      </c>
      <c r="X843">
        <f>IF($C$23="","",$C$23)</f>
        <v>16</v>
      </c>
      <c r="Y843">
        <f>IF($D$23="","",$D$23)</f>
        <v>32</v>
      </c>
      <c r="Z843">
        <f>IF(L$23="","",L$23)</f>
        <v>0.12</v>
      </c>
      <c r="AA843">
        <f>IF(M$23="","",M$23)</f>
        <v>0.12</v>
      </c>
      <c r="AC843">
        <f>IF(B$22="","",B$22)</f>
        <v>48</v>
      </c>
      <c r="AD843">
        <f>IF(C$22="","",C$22)</f>
        <v>24</v>
      </c>
      <c r="AE843">
        <f>IF(D$22="","",D$22)</f>
        <v>48</v>
      </c>
      <c r="AF843">
        <f>IF(E$22="","",E$22)</f>
        <v>9</v>
      </c>
      <c r="AG843">
        <f>IF(F$22="","",F$22)</f>
        <v>9</v>
      </c>
      <c r="AH843">
        <f>IF(G$22="","",G$22)</f>
        <v>0.18</v>
      </c>
      <c r="AI843">
        <f>IF(H$22="","",H$22)</f>
        <v>0.18</v>
      </c>
      <c r="AJ843">
        <f>IF(I$22="","",I$22)</f>
        <v>1.7999999999999998</v>
      </c>
      <c r="AK843">
        <f>IF(J$22="","",J$22)</f>
        <v>1.7999999999999998</v>
      </c>
      <c r="AL843">
        <f>IF(K$22="","",K$22)</f>
        <v>0.09</v>
      </c>
      <c r="AM843">
        <f>IF(L$22="","",L$22)</f>
        <v>0.18</v>
      </c>
      <c r="AN843">
        <f>IF(M$22="","",M$22)</f>
        <v>0.18</v>
      </c>
      <c r="AP843">
        <f>$B$16</f>
        <v>40</v>
      </c>
      <c r="AQ843">
        <f>$B$16</f>
        <v>40</v>
      </c>
      <c r="AR843">
        <f>$B$16</f>
        <v>40</v>
      </c>
      <c r="AS843">
        <f>$B$16</f>
        <v>40</v>
      </c>
      <c r="AT843">
        <f>$B$16</f>
        <v>40</v>
      </c>
      <c r="AU843">
        <f>$B$16</f>
        <v>40</v>
      </c>
      <c r="AV843">
        <f>$B$16</f>
        <v>40</v>
      </c>
      <c r="AW843">
        <f>$B$16</f>
        <v>40</v>
      </c>
      <c r="AX843">
        <f>$B$16</f>
        <v>40</v>
      </c>
      <c r="AY843">
        <f>$B$16</f>
        <v>40</v>
      </c>
      <c r="AZ843">
        <f>$B$16</f>
        <v>40</v>
      </c>
      <c r="BA843">
        <f>$B$16</f>
        <v>40</v>
      </c>
    </row>
    <row r="844">
      <c r="B844" t="str">
        <f>IF($A844="","",VLOOKUP($A844,DADOS!$F:$R,2,FALSE))</f>
        <v/>
      </c>
      <c r="C844" t="str">
        <f>IF($A844="","",VLOOKUP($A844,DADOS!$F:$R,3,FALSE))</f>
        <v/>
      </c>
      <c r="D844" t="str">
        <f>IF($A844="","",VLOOKUP($A844,DADOS!$F:$R,4,FALSE))</f>
        <v/>
      </c>
      <c r="E844" t="str">
        <f>IF($A844="","",VLOOKUP($A844,DADOS!$F:$R,5,FALSE))</f>
        <v/>
      </c>
      <c r="F844" t="str">
        <f>IF($A844="","",VLOOKUP($A844,DADOS!$F:$R,6,FALSE))</f>
        <v/>
      </c>
      <c r="G844" t="str">
        <f>IF($A844="","",VLOOKUP($A844,DADOS!$F:$R,7,FALSE))</f>
        <v/>
      </c>
      <c r="H844" t="str">
        <f>IF($A844="","",VLOOKUP($A844,DADOS!$F:$R,8,FALSE))</f>
        <v/>
      </c>
      <c r="I844" t="str">
        <f>IF($A844="","",VLOOKUP($A844,DADOS!$F:$R,9,FALSE))</f>
        <v/>
      </c>
      <c r="J844" t="str">
        <f>IF($A844="","",VLOOKUP($A844,DADOS!$F:$R,10,FALSE))</f>
        <v/>
      </c>
      <c r="K844" t="str">
        <f>IF($A844="","",VLOOKUP($A844,DADOS!$F:$R,11,FALSE))</f>
        <v/>
      </c>
      <c r="L844" t="str">
        <f>IF($A844="","",VLOOKUP($A844,DADOS!$F:$R,12,FALSE))</f>
        <v/>
      </c>
      <c r="M844" t="str">
        <f>IF($A844="","",VLOOKUP($A844,DADOS!$F:$R,13,FALSE))</f>
        <v/>
      </c>
      <c r="P844">
        <f>IF($B$23="","",$B$23)</f>
        <v>32</v>
      </c>
      <c r="Q844">
        <f>IF($C$23="","",$C$23)</f>
        <v>16</v>
      </c>
      <c r="R844">
        <f>IF($D$23="","",$D$23)</f>
        <v>32</v>
      </c>
      <c r="S844">
        <f>IF(E$23="","",E$23)</f>
        <v>6</v>
      </c>
      <c r="T844">
        <f>IF(F$23="","",F$23)</f>
        <v>6</v>
      </c>
      <c r="U844">
        <f>IF(G$23="","",G$23)</f>
        <v>0.12</v>
      </c>
      <c r="V844">
        <f>IF(H$23="","",H$23)</f>
        <v>0.12</v>
      </c>
      <c r="W844">
        <f>IF($B$23="","",$B$23)</f>
        <v>32</v>
      </c>
      <c r="X844">
        <f>IF($C$23="","",$C$23)</f>
        <v>16</v>
      </c>
      <c r="Y844">
        <f>IF($D$23="","",$D$23)</f>
        <v>32</v>
      </c>
      <c r="Z844">
        <f>IF(L$23="","",L$23)</f>
        <v>0.12</v>
      </c>
      <c r="AA844">
        <f>IF(M$23="","",M$23)</f>
        <v>0.12</v>
      </c>
      <c r="AC844">
        <f>IF(B$22="","",B$22)</f>
        <v>48</v>
      </c>
      <c r="AD844">
        <f>IF(C$22="","",C$22)</f>
        <v>24</v>
      </c>
      <c r="AE844">
        <f>IF(D$22="","",D$22)</f>
        <v>48</v>
      </c>
      <c r="AF844">
        <f>IF(E$22="","",E$22)</f>
        <v>9</v>
      </c>
      <c r="AG844">
        <f>IF(F$22="","",F$22)</f>
        <v>9</v>
      </c>
      <c r="AH844">
        <f>IF(G$22="","",G$22)</f>
        <v>0.18</v>
      </c>
      <c r="AI844">
        <f>IF(H$22="","",H$22)</f>
        <v>0.18</v>
      </c>
      <c r="AJ844">
        <f>IF(I$22="","",I$22)</f>
        <v>1.7999999999999998</v>
      </c>
      <c r="AK844">
        <f>IF(J$22="","",J$22)</f>
        <v>1.7999999999999998</v>
      </c>
      <c r="AL844">
        <f>IF(K$22="","",K$22)</f>
        <v>0.09</v>
      </c>
      <c r="AM844">
        <f>IF(L$22="","",L$22)</f>
        <v>0.18</v>
      </c>
      <c r="AN844">
        <f>IF(M$22="","",M$22)</f>
        <v>0.18</v>
      </c>
      <c r="AP844">
        <f>$B$16</f>
        <v>40</v>
      </c>
      <c r="AQ844">
        <f>$B$16</f>
        <v>40</v>
      </c>
      <c r="AR844">
        <f>$B$16</f>
        <v>40</v>
      </c>
      <c r="AS844">
        <f>$B$16</f>
        <v>40</v>
      </c>
      <c r="AT844">
        <f>$B$16</f>
        <v>40</v>
      </c>
      <c r="AU844">
        <f>$B$16</f>
        <v>40</v>
      </c>
      <c r="AV844">
        <f>$B$16</f>
        <v>40</v>
      </c>
      <c r="AW844">
        <f>$B$16</f>
        <v>40</v>
      </c>
      <c r="AX844">
        <f>$B$16</f>
        <v>40</v>
      </c>
      <c r="AY844">
        <f>$B$16</f>
        <v>40</v>
      </c>
      <c r="AZ844">
        <f>$B$16</f>
        <v>40</v>
      </c>
      <c r="BA844">
        <f>$B$16</f>
        <v>40</v>
      </c>
    </row>
    <row r="845">
      <c r="B845" t="str">
        <f>IF($A845="","",VLOOKUP($A845,DADOS!$F:$R,2,FALSE))</f>
        <v/>
      </c>
      <c r="C845" t="str">
        <f>IF($A845="","",VLOOKUP($A845,DADOS!$F:$R,3,FALSE))</f>
        <v/>
      </c>
      <c r="D845" t="str">
        <f>IF($A845="","",VLOOKUP($A845,DADOS!$F:$R,4,FALSE))</f>
        <v/>
      </c>
      <c r="E845" t="str">
        <f>IF($A845="","",VLOOKUP($A845,DADOS!$F:$R,5,FALSE))</f>
        <v/>
      </c>
      <c r="F845" t="str">
        <f>IF($A845="","",VLOOKUP($A845,DADOS!$F:$R,6,FALSE))</f>
        <v/>
      </c>
      <c r="G845" t="str">
        <f>IF($A845="","",VLOOKUP($A845,DADOS!$F:$R,7,FALSE))</f>
        <v/>
      </c>
      <c r="H845" t="str">
        <f>IF($A845="","",VLOOKUP($A845,DADOS!$F:$R,8,FALSE))</f>
        <v/>
      </c>
      <c r="I845" t="str">
        <f>IF($A845="","",VLOOKUP($A845,DADOS!$F:$R,9,FALSE))</f>
        <v/>
      </c>
      <c r="J845" t="str">
        <f>IF($A845="","",VLOOKUP($A845,DADOS!$F:$R,10,FALSE))</f>
        <v/>
      </c>
      <c r="K845" t="str">
        <f>IF($A845="","",VLOOKUP($A845,DADOS!$F:$R,11,FALSE))</f>
        <v/>
      </c>
      <c r="L845" t="str">
        <f>IF($A845="","",VLOOKUP($A845,DADOS!$F:$R,12,FALSE))</f>
        <v/>
      </c>
      <c r="M845" t="str">
        <f>IF($A845="","",VLOOKUP($A845,DADOS!$F:$R,13,FALSE))</f>
        <v/>
      </c>
      <c r="P845">
        <f>IF($B$23="","",$B$23)</f>
        <v>32</v>
      </c>
      <c r="Q845">
        <f>IF($C$23="","",$C$23)</f>
        <v>16</v>
      </c>
      <c r="R845">
        <f>IF($D$23="","",$D$23)</f>
        <v>32</v>
      </c>
      <c r="S845">
        <f>IF(E$23="","",E$23)</f>
        <v>6</v>
      </c>
      <c r="T845">
        <f>IF(F$23="","",F$23)</f>
        <v>6</v>
      </c>
      <c r="U845">
        <f>IF(G$23="","",G$23)</f>
        <v>0.12</v>
      </c>
      <c r="V845">
        <f>IF(H$23="","",H$23)</f>
        <v>0.12</v>
      </c>
      <c r="W845">
        <f>IF($B$23="","",$B$23)</f>
        <v>32</v>
      </c>
      <c r="X845">
        <f>IF($C$23="","",$C$23)</f>
        <v>16</v>
      </c>
      <c r="Y845">
        <f>IF($D$23="","",$D$23)</f>
        <v>32</v>
      </c>
      <c r="Z845">
        <f>IF(L$23="","",L$23)</f>
        <v>0.12</v>
      </c>
      <c r="AA845">
        <f>IF(M$23="","",M$23)</f>
        <v>0.12</v>
      </c>
      <c r="AC845">
        <f>IF(B$22="","",B$22)</f>
        <v>48</v>
      </c>
      <c r="AD845">
        <f>IF(C$22="","",C$22)</f>
        <v>24</v>
      </c>
      <c r="AE845">
        <f>IF(D$22="","",D$22)</f>
        <v>48</v>
      </c>
      <c r="AF845">
        <f>IF(E$22="","",E$22)</f>
        <v>9</v>
      </c>
      <c r="AG845">
        <f>IF(F$22="","",F$22)</f>
        <v>9</v>
      </c>
      <c r="AH845">
        <f>IF(G$22="","",G$22)</f>
        <v>0.18</v>
      </c>
      <c r="AI845">
        <f>IF(H$22="","",H$22)</f>
        <v>0.18</v>
      </c>
      <c r="AJ845">
        <f>IF(I$22="","",I$22)</f>
        <v>1.7999999999999998</v>
      </c>
      <c r="AK845">
        <f>IF(J$22="","",J$22)</f>
        <v>1.7999999999999998</v>
      </c>
      <c r="AL845">
        <f>IF(K$22="","",K$22)</f>
        <v>0.09</v>
      </c>
      <c r="AM845">
        <f>IF(L$22="","",L$22)</f>
        <v>0.18</v>
      </c>
      <c r="AN845">
        <f>IF(M$22="","",M$22)</f>
        <v>0.18</v>
      </c>
      <c r="AP845">
        <f>$B$16</f>
        <v>40</v>
      </c>
      <c r="AQ845">
        <f>$B$16</f>
        <v>40</v>
      </c>
      <c r="AR845">
        <f>$B$16</f>
        <v>40</v>
      </c>
      <c r="AS845">
        <f>$B$16</f>
        <v>40</v>
      </c>
      <c r="AT845">
        <f>$B$16</f>
        <v>40</v>
      </c>
      <c r="AU845">
        <f>$B$16</f>
        <v>40</v>
      </c>
      <c r="AV845">
        <f>$B$16</f>
        <v>40</v>
      </c>
      <c r="AW845">
        <f>$B$16</f>
        <v>40</v>
      </c>
      <c r="AX845">
        <f>$B$16</f>
        <v>40</v>
      </c>
      <c r="AY845">
        <f>$B$16</f>
        <v>40</v>
      </c>
      <c r="AZ845">
        <f>$B$16</f>
        <v>40</v>
      </c>
      <c r="BA845">
        <f>$B$16</f>
        <v>40</v>
      </c>
    </row>
    <row r="846">
      <c r="B846" t="str">
        <f>IF($A846="","",VLOOKUP($A846,DADOS!$F:$R,2,FALSE))</f>
        <v/>
      </c>
      <c r="C846" t="str">
        <f>IF($A846="","",VLOOKUP($A846,DADOS!$F:$R,3,FALSE))</f>
        <v/>
      </c>
      <c r="D846" t="str">
        <f>IF($A846="","",VLOOKUP($A846,DADOS!$F:$R,4,FALSE))</f>
        <v/>
      </c>
      <c r="E846" t="str">
        <f>IF($A846="","",VLOOKUP($A846,DADOS!$F:$R,5,FALSE))</f>
        <v/>
      </c>
      <c r="F846" t="str">
        <f>IF($A846="","",VLOOKUP($A846,DADOS!$F:$R,6,FALSE))</f>
        <v/>
      </c>
      <c r="G846" t="str">
        <f>IF($A846="","",VLOOKUP($A846,DADOS!$F:$R,7,FALSE))</f>
        <v/>
      </c>
      <c r="H846" t="str">
        <f>IF($A846="","",VLOOKUP($A846,DADOS!$F:$R,8,FALSE))</f>
        <v/>
      </c>
      <c r="I846" t="str">
        <f>IF($A846="","",VLOOKUP($A846,DADOS!$F:$R,9,FALSE))</f>
        <v/>
      </c>
      <c r="J846" t="str">
        <f>IF($A846="","",VLOOKUP($A846,DADOS!$F:$R,10,FALSE))</f>
        <v/>
      </c>
      <c r="K846" t="str">
        <f>IF($A846="","",VLOOKUP($A846,DADOS!$F:$R,11,FALSE))</f>
        <v/>
      </c>
      <c r="L846" t="str">
        <f>IF($A846="","",VLOOKUP($A846,DADOS!$F:$R,12,FALSE))</f>
        <v/>
      </c>
      <c r="M846" t="str">
        <f>IF($A846="","",VLOOKUP($A846,DADOS!$F:$R,13,FALSE))</f>
        <v/>
      </c>
      <c r="P846">
        <f>IF($B$23="","",$B$23)</f>
        <v>32</v>
      </c>
      <c r="Q846">
        <f>IF($C$23="","",$C$23)</f>
        <v>16</v>
      </c>
      <c r="R846">
        <f>IF($D$23="","",$D$23)</f>
        <v>32</v>
      </c>
      <c r="S846">
        <f>IF(E$23="","",E$23)</f>
        <v>6</v>
      </c>
      <c r="T846">
        <f>IF(F$23="","",F$23)</f>
        <v>6</v>
      </c>
      <c r="U846">
        <f>IF(G$23="","",G$23)</f>
        <v>0.12</v>
      </c>
      <c r="V846">
        <f>IF(H$23="","",H$23)</f>
        <v>0.12</v>
      </c>
      <c r="W846">
        <f>IF($B$23="","",$B$23)</f>
        <v>32</v>
      </c>
      <c r="X846">
        <f>IF($C$23="","",$C$23)</f>
        <v>16</v>
      </c>
      <c r="Y846">
        <f>IF($D$23="","",$D$23)</f>
        <v>32</v>
      </c>
      <c r="Z846">
        <f>IF(L$23="","",L$23)</f>
        <v>0.12</v>
      </c>
      <c r="AA846">
        <f>IF(M$23="","",M$23)</f>
        <v>0.12</v>
      </c>
      <c r="AC846">
        <f>IF(B$22="","",B$22)</f>
        <v>48</v>
      </c>
      <c r="AD846">
        <f>IF(C$22="","",C$22)</f>
        <v>24</v>
      </c>
      <c r="AE846">
        <f>IF(D$22="","",D$22)</f>
        <v>48</v>
      </c>
      <c r="AF846">
        <f>IF(E$22="","",E$22)</f>
        <v>9</v>
      </c>
      <c r="AG846">
        <f>IF(F$22="","",F$22)</f>
        <v>9</v>
      </c>
      <c r="AH846">
        <f>IF(G$22="","",G$22)</f>
        <v>0.18</v>
      </c>
      <c r="AI846">
        <f>IF(H$22="","",H$22)</f>
        <v>0.18</v>
      </c>
      <c r="AJ846">
        <f>IF(I$22="","",I$22)</f>
        <v>1.7999999999999998</v>
      </c>
      <c r="AK846">
        <f>IF(J$22="","",J$22)</f>
        <v>1.7999999999999998</v>
      </c>
      <c r="AL846">
        <f>IF(K$22="","",K$22)</f>
        <v>0.09</v>
      </c>
      <c r="AM846">
        <f>IF(L$22="","",L$22)</f>
        <v>0.18</v>
      </c>
      <c r="AN846">
        <f>IF(M$22="","",M$22)</f>
        <v>0.18</v>
      </c>
      <c r="AP846">
        <f>$B$16</f>
        <v>40</v>
      </c>
      <c r="AQ846">
        <f>$B$16</f>
        <v>40</v>
      </c>
      <c r="AR846">
        <f>$B$16</f>
        <v>40</v>
      </c>
      <c r="AS846">
        <f>$B$16</f>
        <v>40</v>
      </c>
      <c r="AT846">
        <f>$B$16</f>
        <v>40</v>
      </c>
      <c r="AU846">
        <f>$B$16</f>
        <v>40</v>
      </c>
      <c r="AV846">
        <f>$B$16</f>
        <v>40</v>
      </c>
      <c r="AW846">
        <f>$B$16</f>
        <v>40</v>
      </c>
      <c r="AX846">
        <f>$B$16</f>
        <v>40</v>
      </c>
      <c r="AY846">
        <f>$B$16</f>
        <v>40</v>
      </c>
      <c r="AZ846">
        <f>$B$16</f>
        <v>40</v>
      </c>
      <c r="BA846">
        <f>$B$16</f>
        <v>40</v>
      </c>
    </row>
    <row r="847">
      <c r="B847" t="str">
        <f>IF($A847="","",VLOOKUP($A847,DADOS!$F:$R,2,FALSE))</f>
        <v/>
      </c>
      <c r="C847" t="str">
        <f>IF($A847="","",VLOOKUP($A847,DADOS!$F:$R,3,FALSE))</f>
        <v/>
      </c>
      <c r="D847" t="str">
        <f>IF($A847="","",VLOOKUP($A847,DADOS!$F:$R,4,FALSE))</f>
        <v/>
      </c>
      <c r="E847" t="str">
        <f>IF($A847="","",VLOOKUP($A847,DADOS!$F:$R,5,FALSE))</f>
        <v/>
      </c>
      <c r="F847" t="str">
        <f>IF($A847="","",VLOOKUP($A847,DADOS!$F:$R,6,FALSE))</f>
        <v/>
      </c>
      <c r="G847" t="str">
        <f>IF($A847="","",VLOOKUP($A847,DADOS!$F:$R,7,FALSE))</f>
        <v/>
      </c>
      <c r="H847" t="str">
        <f>IF($A847="","",VLOOKUP($A847,DADOS!$F:$R,8,FALSE))</f>
        <v/>
      </c>
      <c r="I847" t="str">
        <f>IF($A847="","",VLOOKUP($A847,DADOS!$F:$R,9,FALSE))</f>
        <v/>
      </c>
      <c r="J847" t="str">
        <f>IF($A847="","",VLOOKUP($A847,DADOS!$F:$R,10,FALSE))</f>
        <v/>
      </c>
      <c r="K847" t="str">
        <f>IF($A847="","",VLOOKUP($A847,DADOS!$F:$R,11,FALSE))</f>
        <v/>
      </c>
      <c r="L847" t="str">
        <f>IF($A847="","",VLOOKUP($A847,DADOS!$F:$R,12,FALSE))</f>
        <v/>
      </c>
      <c r="M847" t="str">
        <f>IF($A847="","",VLOOKUP($A847,DADOS!$F:$R,13,FALSE))</f>
        <v/>
      </c>
      <c r="P847">
        <f>IF($B$23="","",$B$23)</f>
        <v>32</v>
      </c>
      <c r="Q847">
        <f>IF($C$23="","",$C$23)</f>
        <v>16</v>
      </c>
      <c r="R847">
        <f>IF($D$23="","",$D$23)</f>
        <v>32</v>
      </c>
      <c r="S847">
        <f>IF(E$23="","",E$23)</f>
        <v>6</v>
      </c>
      <c r="T847">
        <f>IF(F$23="","",F$23)</f>
        <v>6</v>
      </c>
      <c r="U847">
        <f>IF(G$23="","",G$23)</f>
        <v>0.12</v>
      </c>
      <c r="V847">
        <f>IF(H$23="","",H$23)</f>
        <v>0.12</v>
      </c>
      <c r="W847">
        <f>IF($B$23="","",$B$23)</f>
        <v>32</v>
      </c>
      <c r="X847">
        <f>IF($C$23="","",$C$23)</f>
        <v>16</v>
      </c>
      <c r="Y847">
        <f>IF($D$23="","",$D$23)</f>
        <v>32</v>
      </c>
      <c r="Z847">
        <f>IF(L$23="","",L$23)</f>
        <v>0.12</v>
      </c>
      <c r="AA847">
        <f>IF(M$23="","",M$23)</f>
        <v>0.12</v>
      </c>
      <c r="AC847">
        <f>IF(B$22="","",B$22)</f>
        <v>48</v>
      </c>
      <c r="AD847">
        <f>IF(C$22="","",C$22)</f>
        <v>24</v>
      </c>
      <c r="AE847">
        <f>IF(D$22="","",D$22)</f>
        <v>48</v>
      </c>
      <c r="AF847">
        <f>IF(E$22="","",E$22)</f>
        <v>9</v>
      </c>
      <c r="AG847">
        <f>IF(F$22="","",F$22)</f>
        <v>9</v>
      </c>
      <c r="AH847">
        <f>IF(G$22="","",G$22)</f>
        <v>0.18</v>
      </c>
      <c r="AI847">
        <f>IF(H$22="","",H$22)</f>
        <v>0.18</v>
      </c>
      <c r="AJ847">
        <f>IF(I$22="","",I$22)</f>
        <v>1.7999999999999998</v>
      </c>
      <c r="AK847">
        <f>IF(J$22="","",J$22)</f>
        <v>1.7999999999999998</v>
      </c>
      <c r="AL847">
        <f>IF(K$22="","",K$22)</f>
        <v>0.09</v>
      </c>
      <c r="AM847">
        <f>IF(L$22="","",L$22)</f>
        <v>0.18</v>
      </c>
      <c r="AN847">
        <f>IF(M$22="","",M$22)</f>
        <v>0.18</v>
      </c>
      <c r="AP847">
        <f>$B$16</f>
        <v>40</v>
      </c>
      <c r="AQ847">
        <f>$B$16</f>
        <v>40</v>
      </c>
      <c r="AR847">
        <f>$B$16</f>
        <v>40</v>
      </c>
      <c r="AS847">
        <f>$B$16</f>
        <v>40</v>
      </c>
      <c r="AT847">
        <f>$B$16</f>
        <v>40</v>
      </c>
      <c r="AU847">
        <f>$B$16</f>
        <v>40</v>
      </c>
      <c r="AV847">
        <f>$B$16</f>
        <v>40</v>
      </c>
      <c r="AW847">
        <f>$B$16</f>
        <v>40</v>
      </c>
      <c r="AX847">
        <f>$B$16</f>
        <v>40</v>
      </c>
      <c r="AY847">
        <f>$B$16</f>
        <v>40</v>
      </c>
      <c r="AZ847">
        <f>$B$16</f>
        <v>40</v>
      </c>
      <c r="BA847">
        <f>$B$16</f>
        <v>40</v>
      </c>
    </row>
    <row r="848">
      <c r="B848" t="str">
        <f>IF($A848="","",VLOOKUP($A848,DADOS!$F:$R,2,FALSE))</f>
        <v/>
      </c>
      <c r="C848" t="str">
        <f>IF($A848="","",VLOOKUP($A848,DADOS!$F:$R,3,FALSE))</f>
        <v/>
      </c>
      <c r="D848" t="str">
        <f>IF($A848="","",VLOOKUP($A848,DADOS!$F:$R,4,FALSE))</f>
        <v/>
      </c>
      <c r="E848" t="str">
        <f>IF($A848="","",VLOOKUP($A848,DADOS!$F:$R,5,FALSE))</f>
        <v/>
      </c>
      <c r="F848" t="str">
        <f>IF($A848="","",VLOOKUP($A848,DADOS!$F:$R,6,FALSE))</f>
        <v/>
      </c>
      <c r="G848" t="str">
        <f>IF($A848="","",VLOOKUP($A848,DADOS!$F:$R,7,FALSE))</f>
        <v/>
      </c>
      <c r="H848" t="str">
        <f>IF($A848="","",VLOOKUP($A848,DADOS!$F:$R,8,FALSE))</f>
        <v/>
      </c>
      <c r="I848" t="str">
        <f>IF($A848="","",VLOOKUP($A848,DADOS!$F:$R,9,FALSE))</f>
        <v/>
      </c>
      <c r="J848" t="str">
        <f>IF($A848="","",VLOOKUP($A848,DADOS!$F:$R,10,FALSE))</f>
        <v/>
      </c>
      <c r="K848" t="str">
        <f>IF($A848="","",VLOOKUP($A848,DADOS!$F:$R,11,FALSE))</f>
        <v/>
      </c>
      <c r="L848" t="str">
        <f>IF($A848="","",VLOOKUP($A848,DADOS!$F:$R,12,FALSE))</f>
        <v/>
      </c>
      <c r="M848" t="str">
        <f>IF($A848="","",VLOOKUP($A848,DADOS!$F:$R,13,FALSE))</f>
        <v/>
      </c>
      <c r="P848">
        <f>IF($B$23="","",$B$23)</f>
        <v>32</v>
      </c>
      <c r="Q848">
        <f>IF($C$23="","",$C$23)</f>
        <v>16</v>
      </c>
      <c r="R848">
        <f>IF($D$23="","",$D$23)</f>
        <v>32</v>
      </c>
      <c r="S848">
        <f>IF(E$23="","",E$23)</f>
        <v>6</v>
      </c>
      <c r="T848">
        <f>IF(F$23="","",F$23)</f>
        <v>6</v>
      </c>
      <c r="U848">
        <f>IF(G$23="","",G$23)</f>
        <v>0.12</v>
      </c>
      <c r="V848">
        <f>IF(H$23="","",H$23)</f>
        <v>0.12</v>
      </c>
      <c r="W848">
        <f>IF($B$23="","",$B$23)</f>
        <v>32</v>
      </c>
      <c r="X848">
        <f>IF($C$23="","",$C$23)</f>
        <v>16</v>
      </c>
      <c r="Y848">
        <f>IF($D$23="","",$D$23)</f>
        <v>32</v>
      </c>
      <c r="Z848">
        <f>IF(L$23="","",L$23)</f>
        <v>0.12</v>
      </c>
      <c r="AA848">
        <f>IF(M$23="","",M$23)</f>
        <v>0.12</v>
      </c>
      <c r="AC848">
        <f>IF(B$22="","",B$22)</f>
        <v>48</v>
      </c>
      <c r="AD848">
        <f>IF(C$22="","",C$22)</f>
        <v>24</v>
      </c>
      <c r="AE848">
        <f>IF(D$22="","",D$22)</f>
        <v>48</v>
      </c>
      <c r="AF848">
        <f>IF(E$22="","",E$22)</f>
        <v>9</v>
      </c>
      <c r="AG848">
        <f>IF(F$22="","",F$22)</f>
        <v>9</v>
      </c>
      <c r="AH848">
        <f>IF(G$22="","",G$22)</f>
        <v>0.18</v>
      </c>
      <c r="AI848">
        <f>IF(H$22="","",H$22)</f>
        <v>0.18</v>
      </c>
      <c r="AJ848">
        <f>IF(I$22="","",I$22)</f>
        <v>1.7999999999999998</v>
      </c>
      <c r="AK848">
        <f>IF(J$22="","",J$22)</f>
        <v>1.7999999999999998</v>
      </c>
      <c r="AL848">
        <f>IF(K$22="","",K$22)</f>
        <v>0.09</v>
      </c>
      <c r="AM848">
        <f>IF(L$22="","",L$22)</f>
        <v>0.18</v>
      </c>
      <c r="AN848">
        <f>IF(M$22="","",M$22)</f>
        <v>0.18</v>
      </c>
      <c r="AP848">
        <f>$B$16</f>
        <v>40</v>
      </c>
      <c r="AQ848">
        <f>$B$16</f>
        <v>40</v>
      </c>
      <c r="AR848">
        <f>$B$16</f>
        <v>40</v>
      </c>
      <c r="AS848">
        <f>$B$16</f>
        <v>40</v>
      </c>
      <c r="AT848">
        <f>$B$16</f>
        <v>40</v>
      </c>
      <c r="AU848">
        <f>$B$16</f>
        <v>40</v>
      </c>
      <c r="AV848">
        <f>$B$16</f>
        <v>40</v>
      </c>
      <c r="AW848">
        <f>$B$16</f>
        <v>40</v>
      </c>
      <c r="AX848">
        <f>$B$16</f>
        <v>40</v>
      </c>
      <c r="AY848">
        <f>$B$16</f>
        <v>40</v>
      </c>
      <c r="AZ848">
        <f>$B$16</f>
        <v>40</v>
      </c>
      <c r="BA848">
        <f>$B$16</f>
        <v>40</v>
      </c>
    </row>
    <row r="849">
      <c r="B849" t="str">
        <f>IF($A849="","",VLOOKUP($A849,DADOS!$F:$R,2,FALSE))</f>
        <v/>
      </c>
      <c r="C849" t="str">
        <f>IF($A849="","",VLOOKUP($A849,DADOS!$F:$R,3,FALSE))</f>
        <v/>
      </c>
      <c r="D849" t="str">
        <f>IF($A849="","",VLOOKUP($A849,DADOS!$F:$R,4,FALSE))</f>
        <v/>
      </c>
      <c r="E849" t="str">
        <f>IF($A849="","",VLOOKUP($A849,DADOS!$F:$R,5,FALSE))</f>
        <v/>
      </c>
      <c r="F849" t="str">
        <f>IF($A849="","",VLOOKUP($A849,DADOS!$F:$R,6,FALSE))</f>
        <v/>
      </c>
      <c r="G849" t="str">
        <f>IF($A849="","",VLOOKUP($A849,DADOS!$F:$R,7,FALSE))</f>
        <v/>
      </c>
      <c r="H849" t="str">
        <f>IF($A849="","",VLOOKUP($A849,DADOS!$F:$R,8,FALSE))</f>
        <v/>
      </c>
      <c r="I849" t="str">
        <f>IF($A849="","",VLOOKUP($A849,DADOS!$F:$R,9,FALSE))</f>
        <v/>
      </c>
      <c r="J849" t="str">
        <f>IF($A849="","",VLOOKUP($A849,DADOS!$F:$R,10,FALSE))</f>
        <v/>
      </c>
      <c r="K849" t="str">
        <f>IF($A849="","",VLOOKUP($A849,DADOS!$F:$R,11,FALSE))</f>
        <v/>
      </c>
      <c r="L849" t="str">
        <f>IF($A849="","",VLOOKUP($A849,DADOS!$F:$R,12,FALSE))</f>
        <v/>
      </c>
      <c r="M849" t="str">
        <f>IF($A849="","",VLOOKUP($A849,DADOS!$F:$R,13,FALSE))</f>
        <v/>
      </c>
      <c r="P849">
        <f>IF($B$23="","",$B$23)</f>
        <v>32</v>
      </c>
      <c r="Q849">
        <f>IF($C$23="","",$C$23)</f>
        <v>16</v>
      </c>
      <c r="R849">
        <f>IF($D$23="","",$D$23)</f>
        <v>32</v>
      </c>
      <c r="S849">
        <f>IF(E$23="","",E$23)</f>
        <v>6</v>
      </c>
      <c r="T849">
        <f>IF(F$23="","",F$23)</f>
        <v>6</v>
      </c>
      <c r="U849">
        <f>IF(G$23="","",G$23)</f>
        <v>0.12</v>
      </c>
      <c r="V849">
        <f>IF(H$23="","",H$23)</f>
        <v>0.12</v>
      </c>
      <c r="W849">
        <f>IF($B$23="","",$B$23)</f>
        <v>32</v>
      </c>
      <c r="X849">
        <f>IF($C$23="","",$C$23)</f>
        <v>16</v>
      </c>
      <c r="Y849">
        <f>IF($D$23="","",$D$23)</f>
        <v>32</v>
      </c>
      <c r="Z849">
        <f>IF(L$23="","",L$23)</f>
        <v>0.12</v>
      </c>
      <c r="AA849">
        <f>IF(M$23="","",M$23)</f>
        <v>0.12</v>
      </c>
      <c r="AC849">
        <f>IF(B$22="","",B$22)</f>
        <v>48</v>
      </c>
      <c r="AD849">
        <f>IF(C$22="","",C$22)</f>
        <v>24</v>
      </c>
      <c r="AE849">
        <f>IF(D$22="","",D$22)</f>
        <v>48</v>
      </c>
      <c r="AF849">
        <f>IF(E$22="","",E$22)</f>
        <v>9</v>
      </c>
      <c r="AG849">
        <f>IF(F$22="","",F$22)</f>
        <v>9</v>
      </c>
      <c r="AH849">
        <f>IF(G$22="","",G$22)</f>
        <v>0.18</v>
      </c>
      <c r="AI849">
        <f>IF(H$22="","",H$22)</f>
        <v>0.18</v>
      </c>
      <c r="AJ849">
        <f>IF(I$22="","",I$22)</f>
        <v>1.7999999999999998</v>
      </c>
      <c r="AK849">
        <f>IF(J$22="","",J$22)</f>
        <v>1.7999999999999998</v>
      </c>
      <c r="AL849">
        <f>IF(K$22="","",K$22)</f>
        <v>0.09</v>
      </c>
      <c r="AM849">
        <f>IF(L$22="","",L$22)</f>
        <v>0.18</v>
      </c>
      <c r="AN849">
        <f>IF(M$22="","",M$22)</f>
        <v>0.18</v>
      </c>
      <c r="AP849">
        <f>$B$16</f>
        <v>40</v>
      </c>
      <c r="AQ849">
        <f>$B$16</f>
        <v>40</v>
      </c>
      <c r="AR849">
        <f>$B$16</f>
        <v>40</v>
      </c>
      <c r="AS849">
        <f>$B$16</f>
        <v>40</v>
      </c>
      <c r="AT849">
        <f>$B$16</f>
        <v>40</v>
      </c>
      <c r="AU849">
        <f>$B$16</f>
        <v>40</v>
      </c>
      <c r="AV849">
        <f>$B$16</f>
        <v>40</v>
      </c>
      <c r="AW849">
        <f>$B$16</f>
        <v>40</v>
      </c>
      <c r="AX849">
        <f>$B$16</f>
        <v>40</v>
      </c>
      <c r="AY849">
        <f>$B$16</f>
        <v>40</v>
      </c>
      <c r="AZ849">
        <f>$B$16</f>
        <v>40</v>
      </c>
      <c r="BA849">
        <f>$B$16</f>
        <v>40</v>
      </c>
    </row>
    <row r="850">
      <c r="B850" t="str">
        <f>IF($A850="","",VLOOKUP($A850,DADOS!$F:$R,2,FALSE))</f>
        <v/>
      </c>
      <c r="C850" t="str">
        <f>IF($A850="","",VLOOKUP($A850,DADOS!$F:$R,3,FALSE))</f>
        <v/>
      </c>
      <c r="D850" t="str">
        <f>IF($A850="","",VLOOKUP($A850,DADOS!$F:$R,4,FALSE))</f>
        <v/>
      </c>
      <c r="E850" t="str">
        <f>IF($A850="","",VLOOKUP($A850,DADOS!$F:$R,5,FALSE))</f>
        <v/>
      </c>
      <c r="F850" t="str">
        <f>IF($A850="","",VLOOKUP($A850,DADOS!$F:$R,6,FALSE))</f>
        <v/>
      </c>
      <c r="G850" t="str">
        <f>IF($A850="","",VLOOKUP($A850,DADOS!$F:$R,7,FALSE))</f>
        <v/>
      </c>
      <c r="H850" t="str">
        <f>IF($A850="","",VLOOKUP($A850,DADOS!$F:$R,8,FALSE))</f>
        <v/>
      </c>
      <c r="I850" t="str">
        <f>IF($A850="","",VLOOKUP($A850,DADOS!$F:$R,9,FALSE))</f>
        <v/>
      </c>
      <c r="J850" t="str">
        <f>IF($A850="","",VLOOKUP($A850,DADOS!$F:$R,10,FALSE))</f>
        <v/>
      </c>
      <c r="K850" t="str">
        <f>IF($A850="","",VLOOKUP($A850,DADOS!$F:$R,11,FALSE))</f>
        <v/>
      </c>
      <c r="L850" t="str">
        <f>IF($A850="","",VLOOKUP($A850,DADOS!$F:$R,12,FALSE))</f>
        <v/>
      </c>
      <c r="M850" t="str">
        <f>IF($A850="","",VLOOKUP($A850,DADOS!$F:$R,13,FALSE))</f>
        <v/>
      </c>
      <c r="P850">
        <f>IF($B$23="","",$B$23)</f>
        <v>32</v>
      </c>
      <c r="Q850">
        <f>IF($C$23="","",$C$23)</f>
        <v>16</v>
      </c>
      <c r="R850">
        <f>IF($D$23="","",$D$23)</f>
        <v>32</v>
      </c>
      <c r="S850">
        <f>IF(E$23="","",E$23)</f>
        <v>6</v>
      </c>
      <c r="T850">
        <f>IF(F$23="","",F$23)</f>
        <v>6</v>
      </c>
      <c r="U850">
        <f>IF(G$23="","",G$23)</f>
        <v>0.12</v>
      </c>
      <c r="V850">
        <f>IF(H$23="","",H$23)</f>
        <v>0.12</v>
      </c>
      <c r="W850">
        <f>IF($B$23="","",$B$23)</f>
        <v>32</v>
      </c>
      <c r="X850">
        <f>IF($C$23="","",$C$23)</f>
        <v>16</v>
      </c>
      <c r="Y850">
        <f>IF($D$23="","",$D$23)</f>
        <v>32</v>
      </c>
      <c r="Z850">
        <f>IF(L$23="","",L$23)</f>
        <v>0.12</v>
      </c>
      <c r="AA850">
        <f>IF(M$23="","",M$23)</f>
        <v>0.12</v>
      </c>
      <c r="AC850">
        <f>IF(B$22="","",B$22)</f>
        <v>48</v>
      </c>
      <c r="AD850">
        <f>IF(C$22="","",C$22)</f>
        <v>24</v>
      </c>
      <c r="AE850">
        <f>IF(D$22="","",D$22)</f>
        <v>48</v>
      </c>
      <c r="AF850">
        <f>IF(E$22="","",E$22)</f>
        <v>9</v>
      </c>
      <c r="AG850">
        <f>IF(F$22="","",F$22)</f>
        <v>9</v>
      </c>
      <c r="AH850">
        <f>IF(G$22="","",G$22)</f>
        <v>0.18</v>
      </c>
      <c r="AI850">
        <f>IF(H$22="","",H$22)</f>
        <v>0.18</v>
      </c>
      <c r="AJ850">
        <f>IF(I$22="","",I$22)</f>
        <v>1.7999999999999998</v>
      </c>
      <c r="AK850">
        <f>IF(J$22="","",J$22)</f>
        <v>1.7999999999999998</v>
      </c>
      <c r="AL850">
        <f>IF(K$22="","",K$22)</f>
        <v>0.09</v>
      </c>
      <c r="AM850">
        <f>IF(L$22="","",L$22)</f>
        <v>0.18</v>
      </c>
      <c r="AN850">
        <f>IF(M$22="","",M$22)</f>
        <v>0.18</v>
      </c>
      <c r="AP850">
        <f>$B$16</f>
        <v>40</v>
      </c>
      <c r="AQ850">
        <f>$B$16</f>
        <v>40</v>
      </c>
      <c r="AR850">
        <f>$B$16</f>
        <v>40</v>
      </c>
      <c r="AS850">
        <f>$B$16</f>
        <v>40</v>
      </c>
      <c r="AT850">
        <f>$B$16</f>
        <v>40</v>
      </c>
      <c r="AU850">
        <f>$B$16</f>
        <v>40</v>
      </c>
      <c r="AV850">
        <f>$B$16</f>
        <v>40</v>
      </c>
      <c r="AW850">
        <f>$B$16</f>
        <v>40</v>
      </c>
      <c r="AX850">
        <f>$B$16</f>
        <v>40</v>
      </c>
      <c r="AY850">
        <f>$B$16</f>
        <v>40</v>
      </c>
      <c r="AZ850">
        <f>$B$16</f>
        <v>40</v>
      </c>
      <c r="BA850">
        <f>$B$16</f>
        <v>40</v>
      </c>
    </row>
    <row r="854">
      <c r="AP854" t="str">
        <f>IF($A854="","",$D$17)</f>
        <v/>
      </c>
      <c r="AR854" t="str">
        <f>IF($A854="","",$E$17)</f>
        <v/>
      </c>
      <c r="AU854" t="str">
        <f>IF($A854="","",$H$17)</f>
        <v/>
      </c>
      <c r="AV854" t="str">
        <f>IF($A854="","",#REF!)</f>
        <v/>
      </c>
    </row>
    <row r="855">
      <c r="AP855" t="str">
        <f>IF($A855="","",$D$17)</f>
        <v/>
      </c>
      <c r="AR855" t="str">
        <f>IF($A855="","",$E$17)</f>
        <v/>
      </c>
      <c r="AU855" t="str">
        <f>IF($A855="","",$H$17)</f>
        <v/>
      </c>
      <c r="AV855" t="str">
        <f>IF($A855="","",#REF!)</f>
        <v/>
      </c>
    </row>
    <row r="856">
      <c r="AP856" t="str">
        <f>IF($A856="","",$D$17)</f>
        <v/>
      </c>
      <c r="AR856" t="str">
        <f>IF($A856="","",$E$17)</f>
        <v/>
      </c>
      <c r="AU856" t="str">
        <f>IF($A856="","",$H$17)</f>
        <v/>
      </c>
      <c r="AV856" t="str">
        <f>IF($A856="","",#REF!)</f>
        <v/>
      </c>
    </row>
    <row r="857">
      <c r="AP857" t="str">
        <f>IF($A857="","",$D$17)</f>
        <v/>
      </c>
      <c r="AR857" t="str">
        <f>IF($A857="","",$E$17)</f>
        <v/>
      </c>
      <c r="AU857" t="str">
        <f>IF($A857="","",$H$17)</f>
        <v/>
      </c>
      <c r="AV857" t="str">
        <f>IF($A857="","",#REF!)</f>
        <v/>
      </c>
    </row>
    <row r="858">
      <c r="AP858" t="str">
        <f>IF($A858="","",$D$17)</f>
        <v/>
      </c>
      <c r="AR858" t="str">
        <f>IF($A858="","",$E$17)</f>
        <v/>
      </c>
      <c r="AU858" t="str">
        <f>IF($A858="","",$H$17)</f>
        <v/>
      </c>
      <c r="AV858" t="str">
        <f>IF($A858="","",#REF!)</f>
        <v/>
      </c>
    </row>
    <row r="859">
      <c r="AP859" t="str">
        <f>IF($A859="","",$D$17)</f>
        <v/>
      </c>
      <c r="AR859" t="str">
        <f>IF($A859="","",$E$17)</f>
        <v/>
      </c>
      <c r="AU859" t="str">
        <f>IF($A859="","",$H$17)</f>
        <v/>
      </c>
      <c r="AV859" t="str">
        <f>IF($A859="","",#REF!)</f>
        <v/>
      </c>
    </row>
    <row r="860">
      <c r="AP860" t="str">
        <f>IF($A860="","",$D$17)</f>
        <v/>
      </c>
      <c r="AR860" t="str">
        <f>IF($A860="","",$E$17)</f>
        <v/>
      </c>
      <c r="AU860" t="str">
        <f>IF($A860="","",$H$17)</f>
        <v/>
      </c>
      <c r="AV860" t="str">
        <f>IF($A860="","",#REF!)</f>
        <v/>
      </c>
    </row>
    <row r="861">
      <c r="AP861" t="str">
        <f>IF($A861="","",$D$17)</f>
        <v/>
      </c>
      <c r="AR861" t="str">
        <f>IF($A861="","",$E$17)</f>
        <v/>
      </c>
      <c r="AU861" t="str">
        <f>IF($A861="","",$H$17)</f>
        <v/>
      </c>
      <c r="AV861" t="str">
        <f>IF($A861="","",#REF!)</f>
        <v/>
      </c>
    </row>
    <row r="862">
      <c r="AP862" t="str">
        <f>IF($A862="","",$D$17)</f>
        <v/>
      </c>
      <c r="AR862" t="str">
        <f>IF($A862="","",$E$17)</f>
        <v/>
      </c>
      <c r="AU862" t="str">
        <f>IF($A862="","",$H$17)</f>
        <v/>
      </c>
      <c r="AV862" t="str">
        <f>IF($A862="","",#REF!)</f>
        <v/>
      </c>
    </row>
    <row r="863">
      <c r="AP863" t="str">
        <f>IF($A863="","",$D$17)</f>
        <v/>
      </c>
      <c r="AR863" t="str">
        <f>IF($A863="","",$E$17)</f>
        <v/>
      </c>
      <c r="AU863" t="str">
        <f>IF($A863="","",$H$17)</f>
        <v/>
      </c>
      <c r="AV863" t="str">
        <f>IF($A863="","",#REF!)</f>
        <v/>
      </c>
    </row>
    <row r="864">
      <c r="AP864" t="str">
        <f>IF($A864="","",$D$17)</f>
        <v/>
      </c>
      <c r="AR864" t="str">
        <f>IF($A864="","",$E$17)</f>
        <v/>
      </c>
      <c r="AU864" t="str">
        <f>IF($A864="","",$H$17)</f>
        <v/>
      </c>
      <c r="AV864" t="str">
        <f>IF($A864="","",#REF!)</f>
        <v/>
      </c>
    </row>
    <row r="865">
      <c r="AP865" t="str">
        <f>IF($A865="","",$D$17)</f>
        <v/>
      </c>
      <c r="AR865" t="str">
        <f>IF($A865="","",$E$17)</f>
        <v/>
      </c>
      <c r="AU865" t="str">
        <f>IF($A865="","",$H$17)</f>
        <v/>
      </c>
      <c r="AV865" t="str">
        <f>IF($A865="","",#REF!)</f>
        <v/>
      </c>
    </row>
    <row r="866">
      <c r="AP866" t="str">
        <f>IF($A866="","",$D$17)</f>
        <v/>
      </c>
      <c r="AR866" t="str">
        <f>IF($A866="","",$E$17)</f>
        <v/>
      </c>
      <c r="AU866" t="str">
        <f>IF($A866="","",$H$17)</f>
        <v/>
      </c>
      <c r="AV866" t="str">
        <f>IF($A866="","",#REF!)</f>
        <v/>
      </c>
    </row>
    <row r="867">
      <c r="AP867" t="str">
        <f>IF($A867="","",$D$17)</f>
        <v/>
      </c>
      <c r="AR867" t="str">
        <f>IF($A867="","",$E$17)</f>
        <v/>
      </c>
      <c r="AU867" t="str">
        <f>IF($A867="","",$H$17)</f>
        <v/>
      </c>
      <c r="AV867" t="str">
        <f>IF($A867="","",#REF!)</f>
        <v/>
      </c>
    </row>
    <row r="868">
      <c r="AP868" t="str">
        <f>IF($A868="","",$D$17)</f>
        <v/>
      </c>
      <c r="AR868" t="str">
        <f>IF($A868="","",$E$17)</f>
        <v/>
      </c>
      <c r="AU868" t="str">
        <f>IF($A868="","",$H$17)</f>
        <v/>
      </c>
      <c r="AV868" t="str">
        <f>IF($A868="","",#REF!)</f>
        <v/>
      </c>
    </row>
    <row r="869">
      <c r="AP869" t="str">
        <f>IF($A869="","",$D$17)</f>
        <v/>
      </c>
      <c r="AR869" t="str">
        <f>IF($A869="","",$E$17)</f>
        <v/>
      </c>
      <c r="AU869" t="str">
        <f>IF($A869="","",$H$17)</f>
        <v/>
      </c>
      <c r="AV869" t="str">
        <f>IF($A869="","",#REF!)</f>
        <v/>
      </c>
    </row>
    <row r="870">
      <c r="AP870" t="str">
        <f>IF($A870="","",$D$17)</f>
        <v/>
      </c>
      <c r="AR870" t="str">
        <f>IF($A870="","",$E$17)</f>
        <v/>
      </c>
      <c r="AU870" t="str">
        <f>IF($A870="","",$H$17)</f>
        <v/>
      </c>
      <c r="AV870" t="str">
        <f>IF($A870="","",#REF!)</f>
        <v/>
      </c>
    </row>
    <row r="871">
      <c r="AP871" t="str">
        <f>IF($A871="","",$D$17)</f>
        <v/>
      </c>
      <c r="AR871" t="str">
        <f>IF($A871="","",$E$17)</f>
        <v/>
      </c>
      <c r="AU871" t="str">
        <f>IF($A871="","",$H$17)</f>
        <v/>
      </c>
      <c r="AV871" t="str">
        <f>IF($A871="","",#REF!)</f>
        <v/>
      </c>
    </row>
    <row r="872">
      <c r="AP872" t="str">
        <f>IF($A872="","",$D$17)</f>
        <v/>
      </c>
      <c r="AR872" t="str">
        <f>IF($A872="","",$E$17)</f>
        <v/>
      </c>
      <c r="AU872" t="str">
        <f>IF($A872="","",$H$17)</f>
        <v/>
      </c>
      <c r="AV872" t="str">
        <f>IF($A872="","",#REF!)</f>
        <v/>
      </c>
    </row>
    <row r="873">
      <c r="AP873" t="str">
        <f>IF($A873="","",$D$17)</f>
        <v/>
      </c>
      <c r="AR873" t="str">
        <f>IF($A873="","",$E$17)</f>
        <v/>
      </c>
      <c r="AU873" t="str">
        <f>IF($A873="","",$H$17)</f>
        <v/>
      </c>
      <c r="AV873" t="str">
        <f>IF($A873="","",#REF!)</f>
        <v/>
      </c>
    </row>
    <row r="874">
      <c r="AP874" t="str">
        <f>IF($A874="","",$D$17)</f>
        <v/>
      </c>
      <c r="AR874" t="str">
        <f>IF($A874="","",$E$17)</f>
        <v/>
      </c>
      <c r="AU874" t="str">
        <f>IF($A874="","",$H$17)</f>
        <v/>
      </c>
      <c r="AV874" t="str">
        <f>IF($A874="","",#REF!)</f>
        <v/>
      </c>
    </row>
    <row r="875">
      <c r="AP875" t="str">
        <f>IF($A875="","",$D$17)</f>
        <v/>
      </c>
      <c r="AR875" t="str">
        <f>IF($A875="","",$E$17)</f>
        <v/>
      </c>
      <c r="AU875" t="str">
        <f>IF($A875="","",$H$17)</f>
        <v/>
      </c>
      <c r="AV875" t="str">
        <f>IF($A875="","",#REF!)</f>
        <v/>
      </c>
    </row>
    <row r="876">
      <c r="AP876" t="str">
        <f>IF($A876="","",$D$17)</f>
        <v/>
      </c>
      <c r="AR876" t="str">
        <f>IF($A876="","",$E$17)</f>
        <v/>
      </c>
      <c r="AU876" t="str">
        <f>IF($A876="","",$H$17)</f>
        <v/>
      </c>
      <c r="AV876" t="str">
        <f>IF($A876="","",#REF!)</f>
        <v/>
      </c>
    </row>
    <row r="877">
      <c r="AP877" t="str">
        <f>IF($A877="","",$D$17)</f>
        <v/>
      </c>
      <c r="AR877" t="str">
        <f>IF($A877="","",$E$17)</f>
        <v/>
      </c>
      <c r="AU877" t="str">
        <f>IF($A877="","",$H$17)</f>
        <v/>
      </c>
      <c r="AV877" t="str">
        <f>IF($A877="","",#REF!)</f>
        <v/>
      </c>
    </row>
    <row r="878">
      <c r="AP878" t="str">
        <f>IF($A878="","",$D$17)</f>
        <v/>
      </c>
      <c r="AR878" t="str">
        <f>IF($A878="","",$E$17)</f>
        <v/>
      </c>
      <c r="AU878" t="str">
        <f>IF($A878="","",$H$17)</f>
        <v/>
      </c>
      <c r="AV878" t="str">
        <f>IF($A878="","",#REF!)</f>
        <v/>
      </c>
    </row>
    <row r="879">
      <c r="AP879" t="str">
        <f>IF($A879="","",$D$17)</f>
        <v/>
      </c>
      <c r="AR879" t="str">
        <f>IF($A879="","",$E$17)</f>
        <v/>
      </c>
      <c r="AU879" t="str">
        <f>IF($A879="","",$H$17)</f>
        <v/>
      </c>
      <c r="AV879" t="str">
        <f>IF($A879="","",#REF!)</f>
        <v/>
      </c>
    </row>
    <row r="880">
      <c r="AP880" t="str">
        <f>IF($A880="","",$D$17)</f>
        <v/>
      </c>
      <c r="AR880" t="str">
        <f>IF($A880="","",$E$17)</f>
        <v/>
      </c>
      <c r="AU880" t="str">
        <f>IF($A880="","",$H$17)</f>
        <v/>
      </c>
      <c r="AV880" t="str">
        <f>IF($A880="","",#REF!)</f>
        <v/>
      </c>
    </row>
    <row r="881">
      <c r="AP881" t="str">
        <f>IF($A881="","",$D$17)</f>
        <v/>
      </c>
      <c r="AR881" t="str">
        <f>IF($A881="","",$E$17)</f>
        <v/>
      </c>
      <c r="AU881" t="str">
        <f>IF($A881="","",$H$17)</f>
        <v/>
      </c>
      <c r="AV881" t="str">
        <f>IF($A881="","",#REF!)</f>
        <v/>
      </c>
    </row>
    <row r="882">
      <c r="AP882" t="str">
        <f>IF($A882="","",$D$17)</f>
        <v/>
      </c>
      <c r="AR882" t="str">
        <f>IF($A882="","",$E$17)</f>
        <v/>
      </c>
      <c r="AU882" t="str">
        <f>IF($A882="","",$H$17)</f>
        <v/>
      </c>
      <c r="AV882" t="str">
        <f>IF($A882="","",#REF!)</f>
        <v/>
      </c>
    </row>
    <row r="883">
      <c r="AP883" t="str">
        <f>IF($A883="","",$D$17)</f>
        <v/>
      </c>
      <c r="AR883" t="str">
        <f>IF($A883="","",$E$17)</f>
        <v/>
      </c>
      <c r="AU883" t="str">
        <f>IF($A883="","",$H$17)</f>
        <v/>
      </c>
      <c r="AV883" t="str">
        <f>IF($A883="","",#REF!)</f>
        <v/>
      </c>
    </row>
    <row r="884">
      <c r="AP884" t="str">
        <f>IF($A884="","",$D$17)</f>
        <v/>
      </c>
      <c r="AR884" t="str">
        <f>IF($A884="","",$E$17)</f>
        <v/>
      </c>
      <c r="AU884" t="str">
        <f>IF($A884="","",$H$17)</f>
        <v/>
      </c>
      <c r="AV884" t="str">
        <f>IF($A884="","",#REF!)</f>
        <v/>
      </c>
    </row>
    <row r="885">
      <c r="AP885" t="str">
        <f>IF($A885="","",$D$17)</f>
        <v/>
      </c>
      <c r="AR885" t="str">
        <f>IF($A885="","",$E$17)</f>
        <v/>
      </c>
      <c r="AU885" t="str">
        <f>IF($A885="","",$H$17)</f>
        <v/>
      </c>
      <c r="AV885" t="str">
        <f>IF($A885="","",#REF!)</f>
        <v/>
      </c>
    </row>
    <row r="886">
      <c r="AP886" t="str">
        <f>IF($A886="","",$D$17)</f>
        <v/>
      </c>
      <c r="AR886" t="str">
        <f>IF($A886="","",$E$17)</f>
        <v/>
      </c>
      <c r="AU886" t="str">
        <f>IF($A886="","",$H$17)</f>
        <v/>
      </c>
      <c r="AV886" t="str">
        <f>IF($A886="","",#REF!)</f>
        <v/>
      </c>
    </row>
    <row r="887">
      <c r="AP887" t="str">
        <f>IF($A887="","",$D$17)</f>
        <v/>
      </c>
      <c r="AR887" t="str">
        <f>IF($A887="","",$E$17)</f>
        <v/>
      </c>
      <c r="AU887" t="str">
        <f>IF($A887="","",$H$17)</f>
        <v/>
      </c>
      <c r="AV887" t="str">
        <f>IF($A887="","",#REF!)</f>
        <v/>
      </c>
    </row>
    <row r="888">
      <c r="AP888" t="str">
        <f>IF($A888="","",$D$17)</f>
        <v/>
      </c>
      <c r="AR888" t="str">
        <f>IF($A888="","",$E$17)</f>
        <v/>
      </c>
      <c r="AU888" t="str">
        <f>IF($A888="","",$H$17)</f>
        <v/>
      </c>
      <c r="AV888" t="str">
        <f>IF($A888="","",#REF!)</f>
        <v/>
      </c>
    </row>
    <row r="889">
      <c r="AP889" t="str">
        <f>IF($A889="","",$D$17)</f>
        <v/>
      </c>
      <c r="AR889" t="str">
        <f>IF($A889="","",$E$17)</f>
        <v/>
      </c>
      <c r="AU889" t="str">
        <f>IF($A889="","",$H$17)</f>
        <v/>
      </c>
      <c r="AV889" t="str">
        <f>IF($A889="","",#REF!)</f>
        <v/>
      </c>
    </row>
    <row r="890">
      <c r="AP890" t="str">
        <f>IF($A890="","",$D$17)</f>
        <v/>
      </c>
      <c r="AR890" t="str">
        <f>IF($A890="","",$E$17)</f>
        <v/>
      </c>
      <c r="AU890" t="str">
        <f>IF($A890="","",$H$17)</f>
        <v/>
      </c>
      <c r="AV890" t="str">
        <f>IF($A890="","",#REF!)</f>
        <v/>
      </c>
    </row>
    <row r="891">
      <c r="AP891" t="str">
        <f>IF($A891="","",$D$17)</f>
        <v/>
      </c>
      <c r="AR891" t="str">
        <f>IF($A891="","",$E$17)</f>
        <v/>
      </c>
      <c r="AU891" t="str">
        <f>IF($A891="","",$H$17)</f>
        <v/>
      </c>
      <c r="AV891" t="str">
        <f>IF($A891="","",#REF!)</f>
        <v/>
      </c>
    </row>
    <row r="892">
      <c r="AP892" t="str">
        <f>IF($A892="","",$D$17)</f>
        <v/>
      </c>
      <c r="AR892" t="str">
        <f>IF($A892="","",$E$17)</f>
        <v/>
      </c>
      <c r="AU892" t="str">
        <f>IF($A892="","",$H$17)</f>
        <v/>
      </c>
      <c r="AV892" t="str">
        <f>IF($A892="","",#REF!)</f>
        <v/>
      </c>
    </row>
    <row r="893">
      <c r="AP893" t="str">
        <f>IF($A893="","",$D$17)</f>
        <v/>
      </c>
      <c r="AR893" t="str">
        <f>IF($A893="","",$E$17)</f>
        <v/>
      </c>
      <c r="AU893" t="str">
        <f>IF($A893="","",$H$17)</f>
        <v/>
      </c>
      <c r="AV893" t="str">
        <f>IF($A893="","",#REF!)</f>
        <v/>
      </c>
    </row>
    <row r="894">
      <c r="AP894" t="str">
        <f>IF($A894="","",$D$17)</f>
        <v/>
      </c>
      <c r="AR894" t="str">
        <f>IF($A894="","",$E$17)</f>
        <v/>
      </c>
      <c r="AU894" t="str">
        <f>IF($A894="","",$H$17)</f>
        <v/>
      </c>
      <c r="AV894" t="str">
        <f>IF($A894="","",#REF!)</f>
        <v/>
      </c>
    </row>
    <row r="895">
      <c r="AP895" t="str">
        <f>IF($A895="","",$D$17)</f>
        <v/>
      </c>
      <c r="AR895" t="str">
        <f>IF($A895="","",$E$17)</f>
        <v/>
      </c>
      <c r="AU895" t="str">
        <f>IF($A895="","",$H$17)</f>
        <v/>
      </c>
      <c r="AV895" t="str">
        <f>IF($A895="","",#REF!)</f>
        <v/>
      </c>
    </row>
    <row r="896">
      <c r="AP896" t="str">
        <f>IF($A896="","",$D$17)</f>
        <v/>
      </c>
      <c r="AR896" t="str">
        <f>IF($A896="","",$E$17)</f>
        <v/>
      </c>
      <c r="AU896" t="str">
        <f>IF($A896="","",$H$17)</f>
        <v/>
      </c>
      <c r="AV896" t="str">
        <f>IF($A896="","",#REF!)</f>
        <v/>
      </c>
    </row>
    <row r="897">
      <c r="AP897" t="str">
        <f>IF($A897="","",$D$17)</f>
        <v/>
      </c>
      <c r="AR897" t="str">
        <f>IF($A897="","",$E$17)</f>
        <v/>
      </c>
      <c r="AU897" t="str">
        <f>IF($A897="","",$H$17)</f>
        <v/>
      </c>
      <c r="AV897" t="str">
        <f>IF($A897="","",#REF!)</f>
        <v/>
      </c>
    </row>
    <row r="898">
      <c r="AP898" t="str">
        <f>IF($A898="","",$D$17)</f>
        <v/>
      </c>
      <c r="AR898" t="str">
        <f>IF($A898="","",$E$17)</f>
        <v/>
      </c>
      <c r="AU898" t="str">
        <f>IF($A898="","",$H$17)</f>
        <v/>
      </c>
      <c r="AV898" t="str">
        <f>IF($A898="","",#REF!)</f>
        <v/>
      </c>
    </row>
    <row r="899">
      <c r="AP899" t="str">
        <f>IF($A899="","",$D$17)</f>
        <v/>
      </c>
      <c r="AR899" t="str">
        <f>IF($A899="","",$E$17)</f>
        <v/>
      </c>
      <c r="AU899" t="str">
        <f>IF($A899="","",$H$17)</f>
        <v/>
      </c>
      <c r="AV899" t="str">
        <f>IF($A899="","",#REF!)</f>
        <v/>
      </c>
    </row>
    <row r="900">
      <c r="AP900" t="str">
        <f>IF($A900="","",$D$17)</f>
        <v/>
      </c>
      <c r="AR900" t="str">
        <f>IF($A900="","",$E$17)</f>
        <v/>
      </c>
      <c r="AU900" t="str">
        <f>IF($A900="","",$H$17)</f>
        <v/>
      </c>
      <c r="AV900" t="str">
        <f>IF($A900="","",#REF!)</f>
        <v/>
      </c>
    </row>
    <row r="901">
      <c r="AP901" t="str">
        <f>IF($A901="","",$D$17)</f>
        <v/>
      </c>
      <c r="AR901" t="str">
        <f>IF($A901="","",$E$17)</f>
        <v/>
      </c>
      <c r="AU901" t="str">
        <f>IF($A901="","",$H$17)</f>
        <v/>
      </c>
      <c r="AV901" t="str">
        <f>IF($A901="","",#REF!)</f>
        <v/>
      </c>
    </row>
    <row r="902">
      <c r="AP902" t="str">
        <f>IF($A902="","",$D$17)</f>
        <v/>
      </c>
      <c r="AR902" t="str">
        <f>IF($A902="","",$E$17)</f>
        <v/>
      </c>
      <c r="AU902" t="str">
        <f>IF($A902="","",$H$17)</f>
        <v/>
      </c>
      <c r="AV902" t="str">
        <f>IF($A902="","",#REF!)</f>
        <v/>
      </c>
    </row>
    <row r="903">
      <c r="AP903" t="str">
        <f>IF($A903="","",$D$17)</f>
        <v/>
      </c>
      <c r="AR903" t="str">
        <f>IF($A903="","",$E$17)</f>
        <v/>
      </c>
      <c r="AU903" t="str">
        <f>IF($A903="","",$H$17)</f>
        <v/>
      </c>
      <c r="AV903" t="str">
        <f>IF($A903="","",#REF!)</f>
        <v/>
      </c>
    </row>
    <row r="904">
      <c r="AP904" t="str">
        <f>IF($A904="","",$D$17)</f>
        <v/>
      </c>
      <c r="AR904" t="str">
        <f>IF($A904="","",$E$17)</f>
        <v/>
      </c>
      <c r="AU904" t="str">
        <f>IF($A904="","",$H$17)</f>
        <v/>
      </c>
      <c r="AV904" t="str">
        <f>IF($A904="","",#REF!)</f>
        <v/>
      </c>
    </row>
    <row r="905">
      <c r="AP905" t="str">
        <f>IF($A905="","",$D$17)</f>
        <v/>
      </c>
      <c r="AR905" t="str">
        <f>IF($A905="","",$E$17)</f>
        <v/>
      </c>
      <c r="AU905" t="str">
        <f>IF($A905="","",$H$17)</f>
        <v/>
      </c>
      <c r="AV905" t="str">
        <f>IF($A905="","",#REF!)</f>
        <v/>
      </c>
    </row>
    <row r="906">
      <c r="AP906" t="str">
        <f>IF($A906="","",$D$17)</f>
        <v/>
      </c>
      <c r="AR906" t="str">
        <f>IF($A906="","",$E$17)</f>
        <v/>
      </c>
      <c r="AU906" t="str">
        <f>IF($A906="","",$H$17)</f>
        <v/>
      </c>
      <c r="AV906" t="str">
        <f>IF($A906="","",#REF!)</f>
        <v/>
      </c>
    </row>
    <row r="907">
      <c r="AP907" t="str">
        <f>IF($A907="","",$D$17)</f>
        <v/>
      </c>
      <c r="AR907" t="str">
        <f>IF($A907="","",$E$17)</f>
        <v/>
      </c>
      <c r="AU907" t="str">
        <f>IF($A907="","",$H$17)</f>
        <v/>
      </c>
      <c r="AV907" t="str">
        <f>IF($A907="","",#REF!)</f>
        <v/>
      </c>
    </row>
    <row r="908">
      <c r="AP908" t="str">
        <f>IF($A908="","",$D$17)</f>
        <v/>
      </c>
      <c r="AR908" t="str">
        <f>IF($A908="","",$E$17)</f>
        <v/>
      </c>
      <c r="AU908" t="str">
        <f>IF($A908="","",$H$17)</f>
        <v/>
      </c>
      <c r="AV908" t="str">
        <f>IF($A908="","",#REF!)</f>
        <v/>
      </c>
    </row>
    <row r="909">
      <c r="AP909" t="str">
        <f>IF($A909="","",$D$17)</f>
        <v/>
      </c>
      <c r="AR909" t="str">
        <f>IF($A909="","",$E$17)</f>
        <v/>
      </c>
      <c r="AU909" t="str">
        <f>IF($A909="","",$H$17)</f>
        <v/>
      </c>
      <c r="AV909" t="str">
        <f>IF($A909="","",#REF!)</f>
        <v/>
      </c>
    </row>
    <row r="910">
      <c r="AP910" t="str">
        <f>IF($A910="","",$D$17)</f>
        <v/>
      </c>
      <c r="AR910" t="str">
        <f>IF($A910="","",$E$17)</f>
        <v/>
      </c>
      <c r="AU910" t="str">
        <f>IF($A910="","",$H$17)</f>
        <v/>
      </c>
      <c r="AV910" t="str">
        <f>IF($A910="","",#REF!)</f>
        <v/>
      </c>
    </row>
    <row r="911">
      <c r="AP911" t="str">
        <f>IF($A911="","",$D$17)</f>
        <v/>
      </c>
      <c r="AR911" t="str">
        <f>IF($A911="","",$E$17)</f>
        <v/>
      </c>
      <c r="AU911" t="str">
        <f>IF($A911="","",$H$17)</f>
        <v/>
      </c>
      <c r="AV911" t="str">
        <f>IF($A911="","",#REF!)</f>
        <v/>
      </c>
    </row>
    <row r="912">
      <c r="AP912" t="str">
        <f>IF($A912="","",$D$17)</f>
        <v/>
      </c>
      <c r="AR912" t="str">
        <f>IF($A912="","",$E$17)</f>
        <v/>
      </c>
      <c r="AU912" t="str">
        <f>IF($A912="","",$H$17)</f>
        <v/>
      </c>
      <c r="AV912" t="str">
        <f>IF($A912="","",#REF!)</f>
        <v/>
      </c>
    </row>
    <row r="913">
      <c r="AP913" t="str">
        <f>IF($A913="","",$D$17)</f>
        <v/>
      </c>
      <c r="AR913" t="str">
        <f>IF($A913="","",$E$17)</f>
        <v/>
      </c>
      <c r="AU913" t="str">
        <f>IF($A913="","",$H$17)</f>
        <v/>
      </c>
      <c r="AV913" t="str">
        <f>IF($A913="","",#REF!)</f>
        <v/>
      </c>
    </row>
    <row r="914">
      <c r="AP914" t="str">
        <f>IF($A914="","",$D$17)</f>
        <v/>
      </c>
      <c r="AR914" t="str">
        <f>IF($A914="","",$E$17)</f>
        <v/>
      </c>
      <c r="AU914" t="str">
        <f>IF($A914="","",$H$17)</f>
        <v/>
      </c>
      <c r="AV914" t="str">
        <f>IF($A914="","",#REF!)</f>
        <v/>
      </c>
    </row>
    <row r="915">
      <c r="AP915" t="str">
        <f>IF($A915="","",$D$17)</f>
        <v/>
      </c>
      <c r="AR915" t="str">
        <f>IF($A915="","",$E$17)</f>
        <v/>
      </c>
      <c r="AU915" t="str">
        <f>IF($A915="","",$H$17)</f>
        <v/>
      </c>
      <c r="AV915" t="str">
        <f>IF($A915="","",#REF!)</f>
        <v/>
      </c>
    </row>
    <row r="916">
      <c r="AP916" t="str">
        <f>IF($A916="","",$D$17)</f>
        <v/>
      </c>
      <c r="AR916" t="str">
        <f>IF($A916="","",$E$17)</f>
        <v/>
      </c>
      <c r="AU916" t="str">
        <f>IF($A916="","",$H$17)</f>
        <v/>
      </c>
      <c r="AV916" t="str">
        <f>IF($A916="","",#REF!)</f>
        <v/>
      </c>
    </row>
    <row r="917">
      <c r="AP917" t="str">
        <f>IF($A917="","",$D$17)</f>
        <v/>
      </c>
      <c r="AR917" t="str">
        <f>IF($A917="","",$E$17)</f>
        <v/>
      </c>
      <c r="AU917" t="str">
        <f>IF($A917="","",$H$17)</f>
        <v/>
      </c>
      <c r="AV917" t="str">
        <f>IF($A917="","",#REF!)</f>
        <v/>
      </c>
    </row>
    <row r="918">
      <c r="AP918" t="str">
        <f>IF($A918="","",$D$17)</f>
        <v/>
      </c>
      <c r="AR918" t="str">
        <f>IF($A918="","",$E$17)</f>
        <v/>
      </c>
      <c r="AU918" t="str">
        <f>IF($A918="","",$H$17)</f>
        <v/>
      </c>
      <c r="AV918" t="str">
        <f>IF($A918="","",#REF!)</f>
        <v/>
      </c>
    </row>
    <row r="919">
      <c r="AP919" t="str">
        <f>IF($A919="","",$D$17)</f>
        <v/>
      </c>
      <c r="AR919" t="str">
        <f>IF($A919="","",$E$17)</f>
        <v/>
      </c>
      <c r="AU919" t="str">
        <f>IF($A919="","",$H$17)</f>
        <v/>
      </c>
      <c r="AV919" t="str">
        <f>IF($A919="","",#REF!)</f>
        <v/>
      </c>
    </row>
    <row r="920">
      <c r="AP920" t="str">
        <f>IF($A920="","",$D$17)</f>
        <v/>
      </c>
      <c r="AR920" t="str">
        <f>IF($A920="","",$E$17)</f>
        <v/>
      </c>
      <c r="AU920" t="str">
        <f>IF($A920="","",$H$17)</f>
        <v/>
      </c>
      <c r="AV920" t="str">
        <f>IF($A920="","",#REF!)</f>
        <v/>
      </c>
    </row>
    <row r="921">
      <c r="AP921" t="str">
        <f>IF($A921="","",$D$17)</f>
        <v/>
      </c>
      <c r="AR921" t="str">
        <f>IF($A921="","",$E$17)</f>
        <v/>
      </c>
      <c r="AU921" t="str">
        <f>IF($A921="","",$H$17)</f>
        <v/>
      </c>
      <c r="AV921" t="str">
        <f>IF($A921="","",#REF!)</f>
        <v/>
      </c>
    </row>
    <row r="922">
      <c r="AP922" t="str">
        <f>IF($A922="","",$D$17)</f>
        <v/>
      </c>
      <c r="AR922" t="str">
        <f>IF($A922="","",$E$17)</f>
        <v/>
      </c>
      <c r="AU922" t="str">
        <f>IF($A922="","",$H$17)</f>
        <v/>
      </c>
      <c r="AV922" t="str">
        <f>IF($A922="","",#REF!)</f>
        <v/>
      </c>
    </row>
    <row r="923">
      <c r="AP923" t="str">
        <f>IF($A923="","",$D$17)</f>
        <v/>
      </c>
      <c r="AR923" t="str">
        <f>IF($A923="","",$E$17)</f>
        <v/>
      </c>
      <c r="AU923" t="str">
        <f>IF($A923="","",$H$17)</f>
        <v/>
      </c>
      <c r="AV923" t="str">
        <f>IF($A923="","",#REF!)</f>
        <v/>
      </c>
    </row>
    <row r="924">
      <c r="AP924" t="str">
        <f>IF($A924="","",$D$17)</f>
        <v/>
      </c>
      <c r="AR924" t="str">
        <f>IF($A924="","",$E$17)</f>
        <v/>
      </c>
      <c r="AU924" t="str">
        <f>IF($A924="","",$H$17)</f>
        <v/>
      </c>
      <c r="AV924" t="str">
        <f>IF($A924="","",#REF!)</f>
        <v/>
      </c>
    </row>
    <row r="925">
      <c r="AP925" t="str">
        <f>IF($A925="","",$D$17)</f>
        <v/>
      </c>
      <c r="AR925" t="str">
        <f>IF($A925="","",$E$17)</f>
        <v/>
      </c>
      <c r="AU925" t="str">
        <f>IF($A925="","",$H$17)</f>
        <v/>
      </c>
      <c r="AV925" t="str">
        <f>IF($A925="","",#REF!)</f>
        <v/>
      </c>
    </row>
    <row r="926">
      <c r="AP926" t="str">
        <f>IF($A926="","",$D$17)</f>
        <v/>
      </c>
      <c r="AR926" t="str">
        <f>IF($A926="","",$E$17)</f>
        <v/>
      </c>
      <c r="AU926" t="str">
        <f>IF($A926="","",$H$17)</f>
        <v/>
      </c>
      <c r="AV926" t="str">
        <f>IF($A926="","",#REF!)</f>
        <v/>
      </c>
    </row>
    <row r="927">
      <c r="AP927" t="str">
        <f>IF($A927="","",$D$17)</f>
        <v/>
      </c>
      <c r="AR927" t="str">
        <f>IF($A927="","",$E$17)</f>
        <v/>
      </c>
      <c r="AU927" t="str">
        <f>IF($A927="","",$H$17)</f>
        <v/>
      </c>
      <c r="AV927" t="str">
        <f>IF($A927="","",#REF!)</f>
        <v/>
      </c>
    </row>
    <row r="928">
      <c r="AP928" t="str">
        <f>IF($A928="","",$D$17)</f>
        <v/>
      </c>
      <c r="AR928" t="str">
        <f>IF($A928="","",$E$17)</f>
        <v/>
      </c>
      <c r="AU928" t="str">
        <f>IF($A928="","",$H$17)</f>
        <v/>
      </c>
      <c r="AV928" t="str">
        <f>IF($A928="","",#REF!)</f>
        <v/>
      </c>
    </row>
    <row r="929">
      <c r="AP929" t="str">
        <f>IF($A929="","",$D$17)</f>
        <v/>
      </c>
      <c r="AR929" t="str">
        <f>IF($A929="","",$E$17)</f>
        <v/>
      </c>
      <c r="AU929" t="str">
        <f>IF($A929="","",$H$17)</f>
        <v/>
      </c>
      <c r="AV929" t="str">
        <f>IF($A929="","",#REF!)</f>
        <v/>
      </c>
    </row>
    <row r="930">
      <c r="AP930" t="str">
        <f>IF($A930="","",$D$17)</f>
        <v/>
      </c>
      <c r="AR930" t="str">
        <f>IF($A930="","",$E$17)</f>
        <v/>
      </c>
      <c r="AU930" t="str">
        <f>IF($A930="","",$H$17)</f>
        <v/>
      </c>
      <c r="AV930" t="str">
        <f>IF($A930="","",#REF!)</f>
        <v/>
      </c>
    </row>
    <row r="931">
      <c r="AP931" t="str">
        <f>IF($A931="","",$D$17)</f>
        <v/>
      </c>
      <c r="AR931" t="str">
        <f>IF($A931="","",$E$17)</f>
        <v/>
      </c>
      <c r="AU931" t="str">
        <f>IF($A931="","",$H$17)</f>
        <v/>
      </c>
      <c r="AV931" t="str">
        <f>IF($A931="","",#REF!)</f>
        <v/>
      </c>
    </row>
    <row r="932">
      <c r="AP932" t="str">
        <f>IF($A932="","",$D$17)</f>
        <v/>
      </c>
      <c r="AR932" t="str">
        <f>IF($A932="","",$E$17)</f>
        <v/>
      </c>
      <c r="AU932" t="str">
        <f>IF($A932="","",$H$17)</f>
        <v/>
      </c>
      <c r="AV932" t="str">
        <f>IF($A932="","",#REF!)</f>
        <v/>
      </c>
    </row>
    <row r="933">
      <c r="AP933" t="str">
        <f>IF($A933="","",$D$17)</f>
        <v/>
      </c>
      <c r="AR933" t="str">
        <f>IF($A933="","",$E$17)</f>
        <v/>
      </c>
      <c r="AU933" t="str">
        <f>IF($A933="","",$H$17)</f>
        <v/>
      </c>
      <c r="AV933" t="str">
        <f>IF($A933="","",#REF!)</f>
        <v/>
      </c>
    </row>
    <row r="934">
      <c r="AP934" t="str">
        <f>IF($A934="","",$D$17)</f>
        <v/>
      </c>
      <c r="AR934" t="str">
        <f>IF($A934="","",$E$17)</f>
        <v/>
      </c>
      <c r="AU934" t="str">
        <f>IF($A934="","",$H$17)</f>
        <v/>
      </c>
      <c r="AV934" t="str">
        <f>IF($A934="","",#REF!)</f>
        <v/>
      </c>
    </row>
    <row r="935">
      <c r="AP935" t="str">
        <f>IF($A935="","",$D$17)</f>
        <v/>
      </c>
      <c r="AR935" t="str">
        <f>IF($A935="","",$E$17)</f>
        <v/>
      </c>
      <c r="AU935" t="str">
        <f>IF($A935="","",$H$17)</f>
        <v/>
      </c>
      <c r="AV935" t="str">
        <f>IF($A935="","",#REF!)</f>
        <v/>
      </c>
    </row>
    <row r="936">
      <c r="AP936" t="str">
        <f>IF($A936="","",$D$17)</f>
        <v/>
      </c>
      <c r="AR936" t="str">
        <f>IF($A936="","",$E$17)</f>
        <v/>
      </c>
      <c r="AU936" t="str">
        <f>IF($A936="","",$H$17)</f>
        <v/>
      </c>
      <c r="AV936" t="str">
        <f>IF($A936="","",#REF!)</f>
        <v/>
      </c>
    </row>
    <row r="937">
      <c r="AP937" t="str">
        <f>IF($A937="","",$D$17)</f>
        <v/>
      </c>
      <c r="AR937" t="str">
        <f>IF($A937="","",$E$17)</f>
        <v/>
      </c>
      <c r="AU937" t="str">
        <f>IF($A937="","",$H$17)</f>
        <v/>
      </c>
      <c r="AV937" t="str">
        <f>IF($A937="","",#REF!)</f>
        <v/>
      </c>
    </row>
    <row r="938">
      <c r="AP938" t="str">
        <f>IF($A938="","",$D$17)</f>
        <v/>
      </c>
      <c r="AR938" t="str">
        <f>IF($A938="","",$E$17)</f>
        <v/>
      </c>
      <c r="AU938" t="str">
        <f>IF($A938="","",$H$17)</f>
        <v/>
      </c>
      <c r="AV938" t="str">
        <f>IF($A938="","",#REF!)</f>
        <v/>
      </c>
    </row>
    <row r="939">
      <c r="AP939" t="str">
        <f>IF($A939="","",$D$17)</f>
        <v/>
      </c>
      <c r="AR939" t="str">
        <f>IF($A939="","",$E$17)</f>
        <v/>
      </c>
      <c r="AU939" t="str">
        <f>IF($A939="","",$H$17)</f>
        <v/>
      </c>
      <c r="AV939" t="str">
        <f>IF($A939="","",#REF!)</f>
        <v/>
      </c>
    </row>
    <row r="940">
      <c r="AP940" t="str">
        <f>IF($A940="","",$D$17)</f>
        <v/>
      </c>
      <c r="AR940" t="str">
        <f>IF($A940="","",$E$17)</f>
        <v/>
      </c>
      <c r="AU940" t="str">
        <f>IF($A940="","",$H$17)</f>
        <v/>
      </c>
      <c r="AV940" t="str">
        <f>IF($A940="","",#REF!)</f>
        <v/>
      </c>
    </row>
    <row r="941">
      <c r="AP941" t="str">
        <f>IF($A941="","",$D$17)</f>
        <v/>
      </c>
      <c r="AR941" t="str">
        <f>IF($A941="","",$E$17)</f>
        <v/>
      </c>
      <c r="AU941" t="str">
        <f>IF($A941="","",$H$17)</f>
        <v/>
      </c>
      <c r="AV941" t="str">
        <f>IF($A941="","",#REF!)</f>
        <v/>
      </c>
    </row>
    <row r="942">
      <c r="AP942" t="str">
        <f>IF($A942="","",$D$17)</f>
        <v/>
      </c>
      <c r="AR942" t="str">
        <f>IF($A942="","",$E$17)</f>
        <v/>
      </c>
      <c r="AU942" t="str">
        <f>IF($A942="","",$H$17)</f>
        <v/>
      </c>
      <c r="AV942" t="str">
        <f>IF($A942="","",#REF!)</f>
        <v/>
      </c>
    </row>
    <row r="943">
      <c r="AP943" t="str">
        <f>IF($A943="","",$D$17)</f>
        <v/>
      </c>
      <c r="AR943" t="str">
        <f>IF($A943="","",$E$17)</f>
        <v/>
      </c>
      <c r="AU943" t="str">
        <f>IF($A943="","",$H$17)</f>
        <v/>
      </c>
      <c r="AV943" t="str">
        <f>IF($A943="","",#REF!)</f>
        <v/>
      </c>
    </row>
    <row r="944">
      <c r="AP944" t="str">
        <f>IF($A944="","",$D$17)</f>
        <v/>
      </c>
      <c r="AR944" t="str">
        <f>IF($A944="","",$E$17)</f>
        <v/>
      </c>
      <c r="AU944" t="str">
        <f>IF($A944="","",$H$17)</f>
        <v/>
      </c>
      <c r="AV944" t="str">
        <f>IF($A944="","",#REF!)</f>
        <v/>
      </c>
    </row>
    <row r="945">
      <c r="AP945" t="str">
        <f>IF($A945="","",$D$17)</f>
        <v/>
      </c>
      <c r="AR945" t="str">
        <f>IF($A945="","",$E$17)</f>
        <v/>
      </c>
      <c r="AU945" t="str">
        <f>IF($A945="","",$H$17)</f>
        <v/>
      </c>
      <c r="AV945" t="str">
        <f>IF($A945="","",#REF!)</f>
        <v/>
      </c>
    </row>
    <row r="946">
      <c r="AP946" t="str">
        <f>IF($A946="","",$D$17)</f>
        <v/>
      </c>
      <c r="AR946" t="str">
        <f>IF($A946="","",$E$17)</f>
        <v/>
      </c>
      <c r="AU946" t="str">
        <f>IF($A946="","",$H$17)</f>
        <v/>
      </c>
      <c r="AV946" t="str">
        <f>IF($A946="","",#REF!)</f>
        <v/>
      </c>
    </row>
    <row r="947">
      <c r="AP947" t="str">
        <f>IF($A947="","",$D$17)</f>
        <v/>
      </c>
      <c r="AR947" t="str">
        <f>IF($A947="","",$E$17)</f>
        <v/>
      </c>
      <c r="AU947" t="str">
        <f>IF($A947="","",$H$17)</f>
        <v/>
      </c>
      <c r="AV947" t="str">
        <f>IF($A947="","",#REF!)</f>
        <v/>
      </c>
    </row>
    <row r="948">
      <c r="AP948" t="str">
        <f>IF($A948="","",$D$17)</f>
        <v/>
      </c>
      <c r="AR948" t="str">
        <f>IF($A948="","",$E$17)</f>
        <v/>
      </c>
      <c r="AU948" t="str">
        <f>IF($A948="","",$H$17)</f>
        <v/>
      </c>
      <c r="AV948" t="str">
        <f>IF($A948="","",#REF!)</f>
        <v/>
      </c>
    </row>
    <row r="949">
      <c r="AP949" t="str">
        <f>IF($A949="","",$D$17)</f>
        <v/>
      </c>
      <c r="AR949" t="str">
        <f>IF($A949="","",$E$17)</f>
        <v/>
      </c>
      <c r="AU949" t="str">
        <f>IF($A949="","",$H$17)</f>
        <v/>
      </c>
      <c r="AV949" t="str">
        <f>IF($A949="","",#REF!)</f>
        <v/>
      </c>
    </row>
    <row r="950">
      <c r="AP950" t="str">
        <f>IF($A950="","",$D$17)</f>
        <v/>
      </c>
      <c r="AR950" t="str">
        <f>IF($A950="","",$E$17)</f>
        <v/>
      </c>
      <c r="AU950" t="str">
        <f>IF($A950="","",$H$17)</f>
        <v/>
      </c>
      <c r="AV950" t="str">
        <f>IF($A950="","",#REF!)</f>
        <v/>
      </c>
    </row>
    <row r="951">
      <c r="AP951" t="str">
        <f>IF($A951="","",$D$17)</f>
        <v/>
      </c>
      <c r="AR951" t="str">
        <f>IF($A951="","",$E$17)</f>
        <v/>
      </c>
      <c r="AU951" t="str">
        <f>IF($A951="","",$H$17)</f>
        <v/>
      </c>
      <c r="AV951" t="str">
        <f>IF($A951="","",#REF!)</f>
        <v/>
      </c>
    </row>
    <row r="952">
      <c r="AP952" t="str">
        <f>IF($A952="","",$D$17)</f>
        <v/>
      </c>
      <c r="AR952" t="str">
        <f>IF($A952="","",$E$17)</f>
        <v/>
      </c>
      <c r="AU952" t="str">
        <f>IF($A952="","",$H$17)</f>
        <v/>
      </c>
      <c r="AV952" t="str">
        <f>IF($A952="","",#REF!)</f>
        <v/>
      </c>
    </row>
    <row r="953">
      <c r="AP953" t="str">
        <f>IF($A953="","",$D$17)</f>
        <v/>
      </c>
      <c r="AR953" t="str">
        <f>IF($A953="","",$E$17)</f>
        <v/>
      </c>
      <c r="AU953" t="str">
        <f>IF($A953="","",$H$17)</f>
        <v/>
      </c>
      <c r="AV953" t="str">
        <f>IF($A953="","",#REF!)</f>
        <v/>
      </c>
    </row>
    <row r="954">
      <c r="AP954" t="str">
        <f>IF($A954="","",$D$17)</f>
        <v/>
      </c>
      <c r="AR954" t="str">
        <f>IF($A954="","",$E$17)</f>
        <v/>
      </c>
      <c r="AU954" t="str">
        <f>IF($A954="","",$H$17)</f>
        <v/>
      </c>
      <c r="AV954" t="str">
        <f>IF($A954="","",#REF!)</f>
        <v/>
      </c>
    </row>
    <row r="955">
      <c r="AP955" t="str">
        <f>IF($A955="","",$D$17)</f>
        <v/>
      </c>
      <c r="AR955" t="str">
        <f>IF($A955="","",$E$17)</f>
        <v/>
      </c>
      <c r="AU955" t="str">
        <f>IF($A955="","",$H$17)</f>
        <v/>
      </c>
      <c r="AV955" t="str">
        <f>IF($A955="","",#REF!)</f>
        <v/>
      </c>
    </row>
    <row r="956">
      <c r="AP956" t="str">
        <f>IF($A956="","",$D$17)</f>
        <v/>
      </c>
      <c r="AR956" t="str">
        <f>IF($A956="","",$E$17)</f>
        <v/>
      </c>
      <c r="AU956" t="str">
        <f>IF($A956="","",$H$17)</f>
        <v/>
      </c>
      <c r="AV956" t="str">
        <f>IF($A956="","",#REF!)</f>
        <v/>
      </c>
    </row>
    <row r="957">
      <c r="AP957" t="str">
        <f>IF($A957="","",$D$17)</f>
        <v/>
      </c>
      <c r="AR957" t="str">
        <f>IF($A957="","",$E$17)</f>
        <v/>
      </c>
      <c r="AU957" t="str">
        <f>IF($A957="","",$H$17)</f>
        <v/>
      </c>
      <c r="AV957" t="str">
        <f>IF($A957="","",#REF!)</f>
        <v/>
      </c>
    </row>
    <row r="958">
      <c r="AP958" t="str">
        <f>IF($A958="","",$D$17)</f>
        <v/>
      </c>
      <c r="AR958" t="str">
        <f>IF($A958="","",$E$17)</f>
        <v/>
      </c>
      <c r="AU958" t="str">
        <f>IF($A958="","",$H$17)</f>
        <v/>
      </c>
      <c r="AV958" t="str">
        <f>IF($A958="","",#REF!)</f>
        <v/>
      </c>
    </row>
    <row r="959">
      <c r="AP959" t="str">
        <f>IF($A959="","",$D$17)</f>
        <v/>
      </c>
      <c r="AR959" t="str">
        <f>IF($A959="","",$E$17)</f>
        <v/>
      </c>
      <c r="AU959" t="str">
        <f>IF($A959="","",$H$17)</f>
        <v/>
      </c>
      <c r="AV959" t="str">
        <f>IF($A959="","",#REF!)</f>
        <v/>
      </c>
    </row>
    <row r="960">
      <c r="AP960" t="str">
        <f>IF($A960="","",$D$17)</f>
        <v/>
      </c>
      <c r="AR960" t="str">
        <f>IF($A960="","",$E$17)</f>
        <v/>
      </c>
      <c r="AU960" t="str">
        <f>IF($A960="","",$H$17)</f>
        <v/>
      </c>
      <c r="AV960" t="str">
        <f>IF($A960="","",#REF!)</f>
        <v/>
      </c>
    </row>
    <row r="961">
      <c r="AP961" t="str">
        <f>IF($A961="","",$D$17)</f>
        <v/>
      </c>
      <c r="AR961" t="str">
        <f>IF($A961="","",$E$17)</f>
        <v/>
      </c>
      <c r="AU961" t="str">
        <f>IF($A961="","",$H$17)</f>
        <v/>
      </c>
      <c r="AV961" t="str">
        <f>IF($A961="","",#REF!)</f>
        <v/>
      </c>
    </row>
    <row r="962">
      <c r="AP962" t="str">
        <f>IF($A962="","",$D$17)</f>
        <v/>
      </c>
      <c r="AR962" t="str">
        <f>IF($A962="","",$E$17)</f>
        <v/>
      </c>
      <c r="AU962" t="str">
        <f>IF($A962="","",$H$17)</f>
        <v/>
      </c>
      <c r="AV962" t="str">
        <f>IF($A962="","",#REF!)</f>
        <v/>
      </c>
    </row>
    <row r="963">
      <c r="AP963" t="str">
        <f>IF($A963="","",$D$17)</f>
        <v/>
      </c>
      <c r="AR963" t="str">
        <f>IF($A963="","",$E$17)</f>
        <v/>
      </c>
      <c r="AU963" t="str">
        <f>IF($A963="","",$H$17)</f>
        <v/>
      </c>
      <c r="AV963" t="str">
        <f>IF($A963="","",#REF!)</f>
        <v/>
      </c>
    </row>
    <row r="964">
      <c r="AP964" t="str">
        <f>IF($A964="","",$D$17)</f>
        <v/>
      </c>
      <c r="AR964" t="str">
        <f>IF($A964="","",$E$17)</f>
        <v/>
      </c>
      <c r="AU964" t="str">
        <f>IF($A964="","",$H$17)</f>
        <v/>
      </c>
      <c r="AV964" t="str">
        <f>IF($A964="","",#REF!)</f>
        <v/>
      </c>
    </row>
    <row r="965">
      <c r="AP965" t="str">
        <f>IF($A965="","",$D$17)</f>
        <v/>
      </c>
      <c r="AR965" t="str">
        <f>IF($A965="","",$E$17)</f>
        <v/>
      </c>
      <c r="AU965" t="str">
        <f>IF($A965="","",$H$17)</f>
        <v/>
      </c>
      <c r="AV965" t="str">
        <f>IF($A965="","",#REF!)</f>
        <v/>
      </c>
    </row>
    <row r="966">
      <c r="AP966" t="str">
        <f>IF($A966="","",$D$17)</f>
        <v/>
      </c>
      <c r="AR966" t="str">
        <f>IF($A966="","",$E$17)</f>
        <v/>
      </c>
      <c r="AU966" t="str">
        <f>IF($A966="","",$H$17)</f>
        <v/>
      </c>
      <c r="AV966" t="str">
        <f>IF($A966="","",#REF!)</f>
        <v/>
      </c>
    </row>
    <row r="967">
      <c r="AP967" t="str">
        <f>IF($A967="","",$D$17)</f>
        <v/>
      </c>
      <c r="AR967" t="str">
        <f>IF($A967="","",$E$17)</f>
        <v/>
      </c>
      <c r="AU967" t="str">
        <f>IF($A967="","",$H$17)</f>
        <v/>
      </c>
      <c r="AV967" t="str">
        <f>IF($A967="","",#REF!)</f>
        <v/>
      </c>
    </row>
    <row r="968">
      <c r="AP968" t="str">
        <f>IF($A968="","",$D$17)</f>
        <v/>
      </c>
      <c r="AR968" t="str">
        <f>IF($A968="","",$E$17)</f>
        <v/>
      </c>
      <c r="AU968" t="str">
        <f>IF($A968="","",$H$17)</f>
        <v/>
      </c>
      <c r="AV968" t="str">
        <f>IF($A968="","",#REF!)</f>
        <v/>
      </c>
    </row>
    <row r="969">
      <c r="AP969" t="str">
        <f>IF($A969="","",$D$17)</f>
        <v/>
      </c>
      <c r="AR969" t="str">
        <f>IF($A969="","",$E$17)</f>
        <v/>
      </c>
      <c r="AU969" t="str">
        <f>IF($A969="","",$H$17)</f>
        <v/>
      </c>
      <c r="AV969" t="str">
        <f>IF($A969="","",#REF!)</f>
        <v/>
      </c>
    </row>
    <row r="970">
      <c r="AP970" t="str">
        <f>IF($A970="","",$D$17)</f>
        <v/>
      </c>
      <c r="AR970" t="str">
        <f>IF($A970="","",$E$17)</f>
        <v/>
      </c>
      <c r="AU970" t="str">
        <f>IF($A970="","",$H$17)</f>
        <v/>
      </c>
      <c r="AV970" t="str">
        <f>IF($A970="","",#REF!)</f>
        <v/>
      </c>
    </row>
    <row r="971">
      <c r="AP971" t="str">
        <f>IF($A971="","",$D$17)</f>
        <v/>
      </c>
      <c r="AR971" t="str">
        <f>IF($A971="","",$E$17)</f>
        <v/>
      </c>
      <c r="AU971" t="str">
        <f>IF($A971="","",$H$17)</f>
        <v/>
      </c>
      <c r="AV971" t="str">
        <f>IF($A971="","",#REF!)</f>
        <v/>
      </c>
    </row>
    <row r="972">
      <c r="AP972" t="str">
        <f>IF($A972="","",$D$17)</f>
        <v/>
      </c>
      <c r="AR972" t="str">
        <f>IF($A972="","",$E$17)</f>
        <v/>
      </c>
      <c r="AU972" t="str">
        <f>IF($A972="","",$H$17)</f>
        <v/>
      </c>
      <c r="AV972" t="str">
        <f>IF($A972="","",#REF!)</f>
        <v/>
      </c>
    </row>
    <row r="973">
      <c r="AP973" t="str">
        <f>IF($A973="","",$D$17)</f>
        <v/>
      </c>
      <c r="AR973" t="str">
        <f>IF($A973="","",$E$17)</f>
        <v/>
      </c>
      <c r="AU973" t="str">
        <f>IF($A973="","",$H$17)</f>
        <v/>
      </c>
      <c r="AV973" t="str">
        <f>IF($A973="","",#REF!)</f>
        <v/>
      </c>
    </row>
    <row r="974">
      <c r="AP974" t="str">
        <f>IF($A974="","",$D$17)</f>
        <v/>
      </c>
      <c r="AR974" t="str">
        <f>IF($A974="","",$E$17)</f>
        <v/>
      </c>
      <c r="AU974" t="str">
        <f>IF($A974="","",$H$17)</f>
        <v/>
      </c>
      <c r="AV974" t="str">
        <f>IF($A974="","",#REF!)</f>
        <v/>
      </c>
    </row>
    <row r="975">
      <c r="AP975" t="str">
        <f>IF($A975="","",$D$17)</f>
        <v/>
      </c>
      <c r="AR975" t="str">
        <f>IF($A975="","",$E$17)</f>
        <v/>
      </c>
      <c r="AU975" t="str">
        <f>IF($A975="","",$H$17)</f>
        <v/>
      </c>
      <c r="AV975" t="str">
        <f>IF($A975="","",#REF!)</f>
        <v/>
      </c>
    </row>
    <row r="976">
      <c r="AP976" t="str">
        <f>IF($A976="","",$D$17)</f>
        <v/>
      </c>
      <c r="AR976" t="str">
        <f>IF($A976="","",$E$17)</f>
        <v/>
      </c>
      <c r="AU976" t="str">
        <f>IF($A976="","",$H$17)</f>
        <v/>
      </c>
      <c r="AV976" t="str">
        <f>IF($A976="","",#REF!)</f>
        <v/>
      </c>
    </row>
    <row r="977">
      <c r="AP977" t="str">
        <f>IF($A977="","",$D$17)</f>
        <v/>
      </c>
      <c r="AR977" t="str">
        <f>IF($A977="","",$E$17)</f>
        <v/>
      </c>
      <c r="AU977" t="str">
        <f>IF($A977="","",$H$17)</f>
        <v/>
      </c>
      <c r="AV977" t="str">
        <f>IF($A977="","",#REF!)</f>
        <v/>
      </c>
    </row>
    <row r="978">
      <c r="AP978" t="str">
        <f>IF($A978="","",$D$17)</f>
        <v/>
      </c>
      <c r="AR978" t="str">
        <f>IF($A978="","",$E$17)</f>
        <v/>
      </c>
      <c r="AU978" t="str">
        <f>IF($A978="","",$H$17)</f>
        <v/>
      </c>
      <c r="AV978" t="str">
        <f>IF($A978="","",#REF!)</f>
        <v/>
      </c>
    </row>
    <row r="979">
      <c r="AP979" t="str">
        <f>IF($A979="","",$D$17)</f>
        <v/>
      </c>
      <c r="AR979" t="str">
        <f>IF($A979="","",$E$17)</f>
        <v/>
      </c>
      <c r="AU979" t="str">
        <f>IF($A979="","",$H$17)</f>
        <v/>
      </c>
      <c r="AV979" t="str">
        <f>IF($A979="","",#REF!)</f>
        <v/>
      </c>
    </row>
    <row r="980">
      <c r="AP980" t="str">
        <f>IF($A980="","",$D$17)</f>
        <v/>
      </c>
      <c r="AR980" t="str">
        <f>IF($A980="","",$E$17)</f>
        <v/>
      </c>
      <c r="AU980" t="str">
        <f>IF($A980="","",$H$17)</f>
        <v/>
      </c>
      <c r="AV980" t="str">
        <f>IF($A980="","",#REF!)</f>
        <v/>
      </c>
    </row>
    <row r="981">
      <c r="AP981" t="str">
        <f>IF($A981="","",$D$17)</f>
        <v/>
      </c>
      <c r="AR981" t="str">
        <f>IF($A981="","",$E$17)</f>
        <v/>
      </c>
      <c r="AU981" t="str">
        <f>IF($A981="","",$H$17)</f>
        <v/>
      </c>
      <c r="AV981" t="str">
        <f>IF($A981="","",#REF!)</f>
        <v/>
      </c>
    </row>
    <row r="982">
      <c r="AP982" t="str">
        <f>IF($A982="","",$D$17)</f>
        <v/>
      </c>
      <c r="AR982" t="str">
        <f>IF($A982="","",$E$17)</f>
        <v/>
      </c>
      <c r="AU982" t="str">
        <f>IF($A982="","",$H$17)</f>
        <v/>
      </c>
      <c r="AV982" t="str">
        <f>IF($A982="","",#REF!)</f>
        <v/>
      </c>
    </row>
    <row r="983">
      <c r="AP983" t="str">
        <f>IF($A983="","",$D$17)</f>
        <v/>
      </c>
      <c r="AR983" t="str">
        <f>IF($A983="","",$E$17)</f>
        <v/>
      </c>
      <c r="AU983" t="str">
        <f>IF($A983="","",$H$17)</f>
        <v/>
      </c>
      <c r="AV983" t="str">
        <f>IF($A983="","",#REF!)</f>
        <v/>
      </c>
    </row>
    <row r="984">
      <c r="AP984" t="str">
        <f>IF($A984="","",$D$17)</f>
        <v/>
      </c>
      <c r="AR984" t="str">
        <f>IF($A984="","",$E$17)</f>
        <v/>
      </c>
      <c r="AU984" t="str">
        <f>IF($A984="","",$H$17)</f>
        <v/>
      </c>
      <c r="AV984" t="str">
        <f>IF($A984="","",#REF!)</f>
        <v/>
      </c>
    </row>
    <row r="985">
      <c r="AP985" t="str">
        <f>IF($A985="","",$D$17)</f>
        <v/>
      </c>
      <c r="AR985" t="str">
        <f>IF($A985="","",$E$17)</f>
        <v/>
      </c>
      <c r="AU985" t="str">
        <f>IF($A985="","",$H$17)</f>
        <v/>
      </c>
      <c r="AV985" t="str">
        <f>IF($A985="","",#REF!)</f>
        <v/>
      </c>
    </row>
    <row r="986">
      <c r="AP986" t="str">
        <f>IF($A986="","",$D$17)</f>
        <v/>
      </c>
      <c r="AR986" t="str">
        <f>IF($A986="","",$E$17)</f>
        <v/>
      </c>
      <c r="AU986" t="str">
        <f>IF($A986="","",$H$17)</f>
        <v/>
      </c>
      <c r="AV986" t="str">
        <f>IF($A986="","",#REF!)</f>
        <v/>
      </c>
    </row>
    <row r="987">
      <c r="AP987" t="str">
        <f>IF($A987="","",$D$17)</f>
        <v/>
      </c>
      <c r="AR987" t="str">
        <f>IF($A987="","",$E$17)</f>
        <v/>
      </c>
      <c r="AU987" t="str">
        <f>IF($A987="","",$H$17)</f>
        <v/>
      </c>
      <c r="AV987" t="str">
        <f>IF($A987="","",#REF!)</f>
        <v/>
      </c>
    </row>
    <row r="988">
      <c r="AP988" t="str">
        <f>IF($A988="","",$D$17)</f>
        <v/>
      </c>
      <c r="AR988" t="str">
        <f>IF($A988="","",$E$17)</f>
        <v/>
      </c>
      <c r="AU988" t="str">
        <f>IF($A988="","",$H$17)</f>
        <v/>
      </c>
      <c r="AV988" t="str">
        <f>IF($A988="","",#REF!)</f>
        <v/>
      </c>
    </row>
    <row r="989">
      <c r="AP989" t="str">
        <f>IF($A989="","",$D$17)</f>
        <v/>
      </c>
      <c r="AR989" t="str">
        <f>IF($A989="","",$E$17)</f>
        <v/>
      </c>
      <c r="AU989" t="str">
        <f>IF($A989="","",$H$17)</f>
        <v/>
      </c>
      <c r="AV989" t="str">
        <f>IF($A989="","",#REF!)</f>
        <v/>
      </c>
    </row>
    <row r="990">
      <c r="AP990" t="str">
        <f>IF($A990="","",$D$17)</f>
        <v/>
      </c>
      <c r="AR990" t="str">
        <f>IF($A990="","",$E$17)</f>
        <v/>
      </c>
      <c r="AU990" t="str">
        <f>IF($A990="","",$H$17)</f>
        <v/>
      </c>
      <c r="AV990" t="str">
        <f>IF($A990="","",#REF!)</f>
        <v/>
      </c>
    </row>
    <row r="991">
      <c r="AP991" t="str">
        <f>IF($A991="","",$D$17)</f>
        <v/>
      </c>
      <c r="AR991" t="str">
        <f>IF($A991="","",$E$17)</f>
        <v/>
      </c>
      <c r="AU991" t="str">
        <f>IF($A991="","",$H$17)</f>
        <v/>
      </c>
      <c r="AV991" t="str">
        <f>IF($A991="","",#REF!)</f>
        <v/>
      </c>
    </row>
    <row r="992">
      <c r="AP992" t="str">
        <f>IF($A992="","",$D$17)</f>
        <v/>
      </c>
      <c r="AR992" t="str">
        <f>IF($A992="","",$E$17)</f>
        <v/>
      </c>
      <c r="AU992" t="str">
        <f>IF($A992="","",$H$17)</f>
        <v/>
      </c>
      <c r="AV992" t="str">
        <f>IF($A992="","",#REF!)</f>
        <v/>
      </c>
    </row>
    <row r="993">
      <c r="AP993" t="str">
        <f>IF($A993="","",$D$17)</f>
        <v/>
      </c>
      <c r="AR993" t="str">
        <f>IF($A993="","",$E$17)</f>
        <v/>
      </c>
      <c r="AU993" t="str">
        <f>IF($A993="","",$H$17)</f>
        <v/>
      </c>
      <c r="AV993" t="str">
        <f>IF($A993="","",#REF!)</f>
        <v/>
      </c>
    </row>
    <row r="994">
      <c r="AP994" t="str">
        <f>IF($A994="","",$D$17)</f>
        <v/>
      </c>
      <c r="AR994" t="str">
        <f>IF($A994="","",$E$17)</f>
        <v/>
      </c>
      <c r="AU994" t="str">
        <f>IF($A994="","",$H$17)</f>
        <v/>
      </c>
      <c r="AV994" t="str">
        <f>IF($A994="","",#REF!)</f>
        <v/>
      </c>
    </row>
    <row r="995">
      <c r="AP995" t="str">
        <f>IF($A995="","",$D$17)</f>
        <v/>
      </c>
      <c r="AR995" t="str">
        <f>IF($A995="","",$E$17)</f>
        <v/>
      </c>
      <c r="AU995" t="str">
        <f>IF($A995="","",$H$17)</f>
        <v/>
      </c>
      <c r="AV995" t="str">
        <f>IF($A995="","",#REF!)</f>
        <v/>
      </c>
    </row>
    <row r="996">
      <c r="AP996" t="str">
        <f>IF($A996="","",$D$17)</f>
        <v/>
      </c>
      <c r="AR996" t="str">
        <f>IF($A996="","",$E$17)</f>
        <v/>
      </c>
      <c r="AU996" t="str">
        <f>IF($A996="","",$H$17)</f>
        <v/>
      </c>
      <c r="AV996" t="str">
        <f>IF($A996="","",#REF!)</f>
        <v/>
      </c>
    </row>
    <row r="997">
      <c r="AP997" t="str">
        <f>IF($A997="","",$D$17)</f>
        <v/>
      </c>
      <c r="AR997" t="str">
        <f>IF($A997="","",$E$17)</f>
        <v/>
      </c>
      <c r="AU997" t="str">
        <f>IF($A997="","",$H$17)</f>
        <v/>
      </c>
      <c r="AV997" t="str">
        <f>IF($A997="","",#REF!)</f>
        <v/>
      </c>
    </row>
    <row r="998">
      <c r="AP998" t="str">
        <f>IF($A998="","",$D$17)</f>
        <v/>
      </c>
      <c r="AR998" t="str">
        <f>IF($A998="","",$E$17)</f>
        <v/>
      </c>
      <c r="AU998" t="str">
        <f>IF($A998="","",$H$17)</f>
        <v/>
      </c>
      <c r="AV998" t="str">
        <f>IF($A998="","",#REF!)</f>
        <v/>
      </c>
    </row>
    <row r="999">
      <c r="AP999" t="str">
        <f>IF($A999="","",$D$17)</f>
        <v/>
      </c>
      <c r="AR999" t="str">
        <f>IF($A999="","",$E$17)</f>
        <v/>
      </c>
      <c r="AU999" t="str">
        <f>IF($A999="","",$H$17)</f>
        <v/>
      </c>
      <c r="AV999" t="str">
        <f>IF($A999="","",#REF!)</f>
        <v/>
      </c>
    </row>
    <row r="1000">
      <c r="AP1000" t="str">
        <f>IF($A1000="","",$D$17)</f>
        <v/>
      </c>
      <c r="AR1000" t="str">
        <f>IF($A1000="","",$E$17)</f>
        <v/>
      </c>
      <c r="AU1000" t="str">
        <f>IF($A1000="","",$H$17)</f>
        <v/>
      </c>
      <c r="AV1000" t="str">
        <f>IF($A1000="","",#REF!)</f>
        <v/>
      </c>
    </row>
    <row r="1001">
      <c r="AP1001" t="str">
        <f>IF($A1001="","",$D$17)</f>
        <v/>
      </c>
      <c r="AR1001" t="str">
        <f>IF($A1001="","",$E$17)</f>
        <v/>
      </c>
      <c r="AU1001" t="str">
        <f>IF($A1001="","",$H$17)</f>
        <v/>
      </c>
      <c r="AV1001" t="str">
        <f>IF($A1001="","",#REF!)</f>
        <v/>
      </c>
    </row>
    <row r="1002">
      <c r="AP1002" t="str">
        <f>IF($A1002="","",$D$17)</f>
        <v/>
      </c>
      <c r="AR1002" t="str">
        <f>IF($A1002="","",$E$17)</f>
        <v/>
      </c>
      <c r="AU1002" t="str">
        <f>IF($A1002="","",$H$17)</f>
        <v/>
      </c>
      <c r="AV1002" t="str">
        <f>IF($A1002="","",#REF!)</f>
        <v/>
      </c>
    </row>
    <row r="1003">
      <c r="AP1003" t="str">
        <f>IF($A1003="","",$D$17)</f>
        <v/>
      </c>
      <c r="AR1003" t="str">
        <f>IF($A1003="","",$E$17)</f>
        <v/>
      </c>
      <c r="AU1003" t="str">
        <f>IF($A1003="","",$H$17)</f>
        <v/>
      </c>
      <c r="AV1003" t="str">
        <f>IF($A1003="","",#REF!)</f>
        <v/>
      </c>
    </row>
    <row r="1004">
      <c r="AP1004" t="str">
        <f>IF($A1004="","",$D$17)</f>
        <v/>
      </c>
      <c r="AR1004" t="str">
        <f>IF($A1004="","",$E$17)</f>
        <v/>
      </c>
      <c r="AU1004" t="str">
        <f>IF($A1004="","",$H$17)</f>
        <v/>
      </c>
      <c r="AV1004" t="str">
        <f>IF($A1004="","",#REF!)</f>
        <v/>
      </c>
    </row>
    <row r="1005">
      <c r="AP1005" t="str">
        <f>IF($A1005="","",$D$17)</f>
        <v/>
      </c>
      <c r="AR1005" t="str">
        <f>IF($A1005="","",$E$17)</f>
        <v/>
      </c>
      <c r="AU1005" t="str">
        <f>IF($A1005="","",$H$17)</f>
        <v/>
      </c>
      <c r="AV1005" t="str">
        <f>IF($A1005="","",#REF!)</f>
        <v/>
      </c>
    </row>
    <row r="1006">
      <c r="AP1006" t="str">
        <f>IF($A1006="","",$D$17)</f>
        <v/>
      </c>
      <c r="AR1006" t="str">
        <f>IF($A1006="","",$E$17)</f>
        <v/>
      </c>
      <c r="AU1006" t="str">
        <f>IF($A1006="","",$H$17)</f>
        <v/>
      </c>
      <c r="AV1006" t="str">
        <f>IF($A1006="","",#REF!)</f>
        <v/>
      </c>
    </row>
    <row r="1007">
      <c r="AP1007" t="str">
        <f>IF($A1007="","",$D$17)</f>
        <v/>
      </c>
      <c r="AR1007" t="str">
        <f>IF($A1007="","",$E$17)</f>
        <v/>
      </c>
      <c r="AU1007" t="str">
        <f>IF($A1007="","",$H$17)</f>
        <v/>
      </c>
      <c r="AV1007" t="str">
        <f>IF($A1007="","",#REF!)</f>
        <v/>
      </c>
    </row>
    <row r="1008">
      <c r="AP1008" t="str">
        <f>IF($A1008="","",$D$17)</f>
        <v/>
      </c>
      <c r="AR1008" t="str">
        <f>IF($A1008="","",$E$17)</f>
        <v/>
      </c>
      <c r="AU1008" t="str">
        <f>IF($A1008="","",$H$17)</f>
        <v/>
      </c>
      <c r="AV1008" t="str">
        <f>IF($A1008="","",#REF!)</f>
        <v/>
      </c>
    </row>
    <row r="1009">
      <c r="AP1009" t="str">
        <f>IF($A1009="","",$D$17)</f>
        <v/>
      </c>
      <c r="AR1009" t="str">
        <f>IF($A1009="","",$E$17)</f>
        <v/>
      </c>
      <c r="AU1009" t="str">
        <f>IF($A1009="","",$H$17)</f>
        <v/>
      </c>
      <c r="AV1009" t="str">
        <f>IF($A1009="","",#REF!)</f>
        <v/>
      </c>
    </row>
    <row r="1010">
      <c r="AP1010" t="str">
        <f>IF($A1010="","",$D$17)</f>
        <v/>
      </c>
      <c r="AR1010" t="str">
        <f>IF($A1010="","",$E$17)</f>
        <v/>
      </c>
      <c r="AU1010" t="str">
        <f>IF($A1010="","",$H$17)</f>
        <v/>
      </c>
      <c r="AV1010" t="str">
        <f>IF($A1010="","",#REF!)</f>
        <v/>
      </c>
    </row>
    <row r="1011">
      <c r="AP1011" t="str">
        <f>IF($A1011="","",$D$17)</f>
        <v/>
      </c>
      <c r="AR1011" t="str">
        <f>IF($A1011="","",$E$17)</f>
        <v/>
      </c>
      <c r="AU1011" t="str">
        <f>IF($A1011="","",$H$17)</f>
        <v/>
      </c>
      <c r="AV1011" t="str">
        <f>IF($A1011="","",#REF!)</f>
        <v/>
      </c>
    </row>
    <row r="1012">
      <c r="AP1012" t="str">
        <f>IF($A1012="","",$D$17)</f>
        <v/>
      </c>
      <c r="AR1012" t="str">
        <f>IF($A1012="","",$E$17)</f>
        <v/>
      </c>
      <c r="AU1012" t="str">
        <f>IF($A1012="","",$H$17)</f>
        <v/>
      </c>
      <c r="AV1012" t="str">
        <f>IF($A1012="","",#REF!)</f>
        <v/>
      </c>
    </row>
    <row r="1013">
      <c r="AP1013" t="str">
        <f>IF($A1013="","",$D$17)</f>
        <v/>
      </c>
      <c r="AR1013" t="str">
        <f>IF($A1013="","",$E$17)</f>
        <v/>
      </c>
      <c r="AU1013" t="str">
        <f>IF($A1013="","",$H$17)</f>
        <v/>
      </c>
      <c r="AV1013" t="str">
        <f>IF($A1013="","",#REF!)</f>
        <v/>
      </c>
    </row>
    <row r="1014">
      <c r="AP1014" t="str">
        <f>IF($A1014="","",$D$17)</f>
        <v/>
      </c>
      <c r="AR1014" t="str">
        <f>IF($A1014="","",$E$17)</f>
        <v/>
      </c>
      <c r="AU1014" t="str">
        <f>IF($A1014="","",$H$17)</f>
        <v/>
      </c>
      <c r="AV1014" t="str">
        <f>IF($A1014="","",#REF!)</f>
        <v/>
      </c>
    </row>
    <row r="1015">
      <c r="AP1015" t="str">
        <f>IF($A1015="","",$D$17)</f>
        <v/>
      </c>
      <c r="AR1015" t="str">
        <f>IF($A1015="","",$E$17)</f>
        <v/>
      </c>
      <c r="AU1015" t="str">
        <f>IF($A1015="","",$H$17)</f>
        <v/>
      </c>
      <c r="AV1015" t="str">
        <f>IF($A1015="","",#REF!)</f>
        <v/>
      </c>
    </row>
    <row r="1016">
      <c r="AP1016" t="str">
        <f>IF($A1016="","",$D$17)</f>
        <v/>
      </c>
      <c r="AR1016" t="str">
        <f>IF($A1016="","",$E$17)</f>
        <v/>
      </c>
      <c r="AU1016" t="str">
        <f>IF($A1016="","",$H$17)</f>
        <v/>
      </c>
      <c r="AV1016" t="str">
        <f>IF($A1016="","",#REF!)</f>
        <v/>
      </c>
    </row>
    <row r="1017">
      <c r="AP1017" t="str">
        <f>IF($A1017="","",$D$17)</f>
        <v/>
      </c>
      <c r="AR1017" t="str">
        <f>IF($A1017="","",$E$17)</f>
        <v/>
      </c>
      <c r="AU1017" t="str">
        <f>IF($A1017="","",$H$17)</f>
        <v/>
      </c>
      <c r="AV1017" t="str">
        <f>IF($A1017="","",#REF!)</f>
        <v/>
      </c>
    </row>
    <row r="1018">
      <c r="AP1018" t="str">
        <f>IF($A1018="","",$D$17)</f>
        <v/>
      </c>
      <c r="AR1018" t="str">
        <f>IF($A1018="","",$E$17)</f>
        <v/>
      </c>
      <c r="AU1018" t="str">
        <f>IF($A1018="","",$H$17)</f>
        <v/>
      </c>
      <c r="AV1018" t="str">
        <f>IF($A1018="","",#REF!)</f>
        <v/>
      </c>
    </row>
    <row r="1019">
      <c r="AP1019" t="str">
        <f>IF($A1019="","",$D$17)</f>
        <v/>
      </c>
      <c r="AR1019" t="str">
        <f>IF($A1019="","",$E$17)</f>
        <v/>
      </c>
      <c r="AU1019" t="str">
        <f>IF($A1019="","",$H$17)</f>
        <v/>
      </c>
      <c r="AV1019" t="str">
        <f>IF($A1019="","",#REF!)</f>
        <v/>
      </c>
    </row>
    <row r="1020">
      <c r="AP1020" t="str">
        <f>IF($A1020="","",$D$17)</f>
        <v/>
      </c>
      <c r="AR1020" t="str">
        <f>IF($A1020="","",$E$17)</f>
        <v/>
      </c>
      <c r="AU1020" t="str">
        <f>IF($A1020="","",$H$17)</f>
        <v/>
      </c>
      <c r="AV1020" t="str">
        <f>IF($A1020="","",#REF!)</f>
        <v/>
      </c>
    </row>
    <row r="1021">
      <c r="AP1021" t="str">
        <f>IF($A1021="","",$D$17)</f>
        <v/>
      </c>
      <c r="AR1021" t="str">
        <f>IF($A1021="","",$E$17)</f>
        <v/>
      </c>
      <c r="AU1021" t="str">
        <f>IF($A1021="","",$H$17)</f>
        <v/>
      </c>
      <c r="AV1021" t="str">
        <f>IF($A1021="","",#REF!)</f>
        <v/>
      </c>
    </row>
    <row r="1022">
      <c r="AP1022" t="str">
        <f>IF($A1022="","",$D$17)</f>
        <v/>
      </c>
      <c r="AR1022" t="str">
        <f>IF($A1022="","",$E$17)</f>
        <v/>
      </c>
      <c r="AU1022" t="str">
        <f>IF($A1022="","",$H$17)</f>
        <v/>
      </c>
      <c r="AV1022" t="str">
        <f>IF($A1022="","",#REF!)</f>
        <v/>
      </c>
    </row>
    <row r="1023">
      <c r="AP1023" t="str">
        <f>IF($A1023="","",$D$17)</f>
        <v/>
      </c>
      <c r="AR1023" t="str">
        <f>IF($A1023="","",$E$17)</f>
        <v/>
      </c>
      <c r="AU1023" t="str">
        <f>IF($A1023="","",$H$17)</f>
        <v/>
      </c>
      <c r="AV1023" t="str">
        <f>IF($A1023="","",#REF!)</f>
        <v/>
      </c>
    </row>
    <row r="1024">
      <c r="AP1024" t="str">
        <f>IF($A1024="","",$D$17)</f>
        <v/>
      </c>
      <c r="AR1024" t="str">
        <f>IF($A1024="","",$E$17)</f>
        <v/>
      </c>
      <c r="AU1024" t="str">
        <f>IF($A1024="","",$H$17)</f>
        <v/>
      </c>
      <c r="AV1024" t="str">
        <f>IF($A1024="","",#REF!)</f>
        <v/>
      </c>
    </row>
    <row r="1025">
      <c r="AP1025" t="str">
        <f>IF($A1025="","",$D$17)</f>
        <v/>
      </c>
      <c r="AR1025" t="str">
        <f>IF($A1025="","",$E$17)</f>
        <v/>
      </c>
      <c r="AU1025" t="str">
        <f>IF($A1025="","",$H$17)</f>
        <v/>
      </c>
      <c r="AV1025" t="str">
        <f>IF($A1025="","",#REF!)</f>
        <v/>
      </c>
    </row>
    <row r="1026">
      <c r="AP1026" t="str">
        <f>IF($A1026="","",$D$17)</f>
        <v/>
      </c>
      <c r="AR1026" t="str">
        <f>IF($A1026="","",$E$17)</f>
        <v/>
      </c>
      <c r="AU1026" t="str">
        <f>IF($A1026="","",$H$17)</f>
        <v/>
      </c>
      <c r="AV1026" t="str">
        <f>IF($A1026="","",#REF!)</f>
        <v/>
      </c>
    </row>
    <row r="1027">
      <c r="AP1027" t="str">
        <f>IF($A1027="","",$D$17)</f>
        <v/>
      </c>
      <c r="AR1027" t="str">
        <f>IF($A1027="","",$E$17)</f>
        <v/>
      </c>
      <c r="AU1027" t="str">
        <f>IF($A1027="","",$H$17)</f>
        <v/>
      </c>
      <c r="AV1027" t="str">
        <f>IF($A1027="","",#REF!)</f>
        <v/>
      </c>
    </row>
    <row r="1028">
      <c r="AP1028" t="str">
        <f>IF($A1028="","",$D$17)</f>
        <v/>
      </c>
      <c r="AR1028" t="str">
        <f>IF($A1028="","",$E$17)</f>
        <v/>
      </c>
      <c r="AU1028" t="str">
        <f>IF($A1028="","",$H$17)</f>
        <v/>
      </c>
      <c r="AV1028" t="str">
        <f>IF($A1028="","",#REF!)</f>
        <v/>
      </c>
    </row>
    <row r="1029">
      <c r="AP1029" t="str">
        <f>IF($A1029="","",$D$17)</f>
        <v/>
      </c>
      <c r="AR1029" t="str">
        <f>IF($A1029="","",$E$17)</f>
        <v/>
      </c>
      <c r="AU1029" t="str">
        <f>IF($A1029="","",$H$17)</f>
        <v/>
      </c>
      <c r="AV1029" t="str">
        <f>IF($A1029="","",#REF!)</f>
        <v/>
      </c>
    </row>
    <row r="1030">
      <c r="AP1030" t="str">
        <f>IF($A1030="","",$D$17)</f>
        <v/>
      </c>
      <c r="AR1030" t="str">
        <f>IF($A1030="","",$E$17)</f>
        <v/>
      </c>
      <c r="AU1030" t="str">
        <f>IF($A1030="","",$H$17)</f>
        <v/>
      </c>
      <c r="AV1030" t="str">
        <f>IF($A1030="","",#REF!)</f>
        <v/>
      </c>
    </row>
    <row r="1031">
      <c r="AP1031" t="str">
        <f>IF($A1031="","",$D$17)</f>
        <v/>
      </c>
      <c r="AR1031" t="str">
        <f>IF($A1031="","",$E$17)</f>
        <v/>
      </c>
      <c r="AU1031" t="str">
        <f>IF($A1031="","",$H$17)</f>
        <v/>
      </c>
      <c r="AV1031" t="str">
        <f>IF($A1031="","",#REF!)</f>
        <v/>
      </c>
    </row>
    <row r="1032">
      <c r="AP1032" t="str">
        <f>IF($A1032="","",$D$17)</f>
        <v/>
      </c>
      <c r="AR1032" t="str">
        <f>IF($A1032="","",$E$17)</f>
        <v/>
      </c>
      <c r="AU1032" t="str">
        <f>IF($A1032="","",$H$17)</f>
        <v/>
      </c>
      <c r="AV1032" t="str">
        <f>IF($A1032="","",#REF!)</f>
        <v/>
      </c>
    </row>
    <row r="1033">
      <c r="AP1033" t="str">
        <f>IF($A1033="","",$D$17)</f>
        <v/>
      </c>
      <c r="AR1033" t="str">
        <f>IF($A1033="","",$E$17)</f>
        <v/>
      </c>
      <c r="AU1033" t="str">
        <f>IF($A1033="","",$H$17)</f>
        <v/>
      </c>
      <c r="AV1033" t="str">
        <f>IF($A1033="","",#REF!)</f>
        <v/>
      </c>
    </row>
    <row r="1034">
      <c r="AP1034" t="str">
        <f>IF($A1034="","",$D$17)</f>
        <v/>
      </c>
      <c r="AR1034" t="str">
        <f>IF($A1034="","",$E$17)</f>
        <v/>
      </c>
      <c r="AU1034" t="str">
        <f>IF($A1034="","",$H$17)</f>
        <v/>
      </c>
      <c r="AV1034" t="str">
        <f>IF($A1034="","",#REF!)</f>
        <v/>
      </c>
    </row>
    <row r="1035">
      <c r="AP1035" t="str">
        <f>IF($A1035="","",$D$17)</f>
        <v/>
      </c>
      <c r="AR1035" t="str">
        <f>IF($A1035="","",$E$17)</f>
        <v/>
      </c>
      <c r="AU1035" t="str">
        <f>IF($A1035="","",$H$17)</f>
        <v/>
      </c>
      <c r="AV1035" t="str">
        <f>IF($A1035="","",#REF!)</f>
        <v/>
      </c>
    </row>
    <row r="1036">
      <c r="AP1036" t="str">
        <f>IF($A1036="","",$D$17)</f>
        <v/>
      </c>
      <c r="AR1036" t="str">
        <f>IF($A1036="","",$E$17)</f>
        <v/>
      </c>
      <c r="AU1036" t="str">
        <f>IF($A1036="","",$H$17)</f>
        <v/>
      </c>
      <c r="AV1036" t="str">
        <f>IF($A1036="","",#REF!)</f>
        <v/>
      </c>
    </row>
    <row r="1037">
      <c r="AP1037" t="str">
        <f>IF($A1037="","",$D$17)</f>
        <v/>
      </c>
      <c r="AR1037" t="str">
        <f>IF($A1037="","",$E$17)</f>
        <v/>
      </c>
      <c r="AU1037" t="str">
        <f>IF($A1037="","",$H$17)</f>
        <v/>
      </c>
      <c r="AV1037" t="str">
        <f>IF($A1037="","",#REF!)</f>
        <v/>
      </c>
    </row>
    <row r="1038">
      <c r="AP1038" t="str">
        <f>IF($A1038="","",$D$17)</f>
        <v/>
      </c>
      <c r="AR1038" t="str">
        <f>IF($A1038="","",$E$17)</f>
        <v/>
      </c>
      <c r="AU1038" t="str">
        <f>IF($A1038="","",$H$17)</f>
        <v/>
      </c>
      <c r="AV1038" t="str">
        <f>IF($A1038="","",#REF!)</f>
        <v/>
      </c>
    </row>
    <row r="1039">
      <c r="AP1039" t="str">
        <f>IF($A1039="","",$D$17)</f>
        <v/>
      </c>
      <c r="AR1039" t="str">
        <f>IF($A1039="","",$E$17)</f>
        <v/>
      </c>
      <c r="AU1039" t="str">
        <f>IF($A1039="","",$H$17)</f>
        <v/>
      </c>
      <c r="AV1039" t="str">
        <f>IF($A1039="","",#REF!)</f>
        <v/>
      </c>
    </row>
    <row r="1040">
      <c r="AP1040" t="str">
        <f>IF($A1040="","",$D$17)</f>
        <v/>
      </c>
      <c r="AR1040" t="str">
        <f>IF($A1040="","",$E$17)</f>
        <v/>
      </c>
      <c r="AU1040" t="str">
        <f>IF($A1040="","",$H$17)</f>
        <v/>
      </c>
      <c r="AV1040" t="str">
        <f>IF($A1040="","",#REF!)</f>
        <v/>
      </c>
    </row>
    <row r="1041">
      <c r="AP1041" t="str">
        <f>IF($A1041="","",$D$17)</f>
        <v/>
      </c>
      <c r="AR1041" t="str">
        <f>IF($A1041="","",$E$17)</f>
        <v/>
      </c>
      <c r="AU1041" t="str">
        <f>IF($A1041="","",$H$17)</f>
        <v/>
      </c>
      <c r="AV1041" t="str">
        <f>IF($A1041="","",#REF!)</f>
        <v/>
      </c>
    </row>
    <row r="1042">
      <c r="AP1042" t="str">
        <f>IF($A1042="","",$D$17)</f>
        <v/>
      </c>
      <c r="AR1042" t="str">
        <f>IF($A1042="","",$E$17)</f>
        <v/>
      </c>
      <c r="AU1042" t="str">
        <f>IF($A1042="","",$H$17)</f>
        <v/>
      </c>
      <c r="AV1042" t="str">
        <f>IF($A1042="","",#REF!)</f>
        <v/>
      </c>
    </row>
    <row r="1043">
      <c r="AP1043" t="str">
        <f>IF($A1043="","",$D$17)</f>
        <v/>
      </c>
      <c r="AR1043" t="str">
        <f>IF($A1043="","",$E$17)</f>
        <v/>
      </c>
      <c r="AU1043" t="str">
        <f>IF($A1043="","",$H$17)</f>
        <v/>
      </c>
      <c r="AV1043" t="str">
        <f>IF($A1043="","",#REF!)</f>
        <v/>
      </c>
    </row>
    <row r="1044">
      <c r="AP1044" t="str">
        <f>IF($A1044="","",$D$17)</f>
        <v/>
      </c>
      <c r="AR1044" t="str">
        <f>IF($A1044="","",$E$17)</f>
        <v/>
      </c>
      <c r="AU1044" t="str">
        <f>IF($A1044="","",$H$17)</f>
        <v/>
      </c>
      <c r="AV1044" t="str">
        <f>IF($A1044="","",#REF!)</f>
        <v/>
      </c>
    </row>
    <row r="1045">
      <c r="AP1045" t="str">
        <f>IF($A1045="","",$D$17)</f>
        <v/>
      </c>
      <c r="AR1045" t="str">
        <f>IF($A1045="","",$E$17)</f>
        <v/>
      </c>
      <c r="AU1045" t="str">
        <f>IF($A1045="","",$H$17)</f>
        <v/>
      </c>
      <c r="AV1045" t="str">
        <f>IF($A1045="","",#REF!)</f>
        <v/>
      </c>
    </row>
    <row r="1046">
      <c r="AP1046" t="str">
        <f>IF($A1046="","",$D$17)</f>
        <v/>
      </c>
      <c r="AR1046" t="str">
        <f>IF($A1046="","",$E$17)</f>
        <v/>
      </c>
      <c r="AU1046" t="str">
        <f>IF($A1046="","",$H$17)</f>
        <v/>
      </c>
      <c r="AV1046" t="str">
        <f>IF($A1046="","",#REF!)</f>
        <v/>
      </c>
    </row>
  </sheetData>
  <mergeCells count="3">
    <mergeCell ref="B1:H1"/>
    <mergeCell ref="B2:C2"/>
    <mergeCell ref="G2:H2"/>
  </mergeCells>
  <pageMargins left="0.5118110236220472" right="0.5118110236220472" top="0.7874015748031497" bottom="0.7874015748031497" header="0.31496062992125984" footer="0.31496062992125984"/>
  <ignoredErrors>
    <ignoredError numberStoredAsText="1" sqref="A1:BA104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Recovery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