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trlProps/ctrlProp9.xml" ContentType="application/vnd.ms-excel.controlproperti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trlProps/ctrlProp10.xml" ContentType="application/vnd.ms-excel.controlproperti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00-数满满\03-产品（课程）\01-Excel数据分析\04-Excel数据可视化\"/>
    </mc:Choice>
  </mc:AlternateContent>
  <xr:revisionPtr revIDLastSave="0" documentId="13_ncr:1_{EF117917-5F43-4969-A1DF-5A2B1CF497CE}" xr6:coauthVersionLast="45" xr6:coauthVersionMax="45" xr10:uidLastSave="{00000000-0000-0000-0000-000000000000}"/>
  <bookViews>
    <workbookView xWindow="-12" yWindow="48" windowWidth="13284" windowHeight="12504" tabRatio="708" activeTab="7" xr2:uid="{00000000-000D-0000-FFFF-FFFF00000000}"/>
  </bookViews>
  <sheets>
    <sheet name="数据验证&amp;sumifs" sheetId="4" r:id="rId1"/>
    <sheet name="offset" sheetId="12" r:id="rId2"/>
    <sheet name="自定义名称" sheetId="1" r:id="rId3"/>
    <sheet name="单选控件" sheetId="5" r:id="rId4"/>
    <sheet name="多选控件" sheetId="7" r:id="rId5"/>
    <sheet name="滚动条" sheetId="8" r:id="rId6"/>
    <sheet name="组合框" sheetId="6" r:id="rId7"/>
    <sheet name="滚动条+组合框" sheetId="9" r:id="rId8"/>
    <sheet name="滚动条+组合框【演示】" sheetId="13" r:id="rId9"/>
  </sheets>
  <externalReferences>
    <externalReference r:id="rId10"/>
  </externalReferences>
  <definedNames>
    <definedName name="案例2数据" localSheetId="8">OFFSET([1]自定义名称!$B$2,[1]自定义名称!$M$2,1,1,8)</definedName>
    <definedName name="案例2数据">OFFSET(自定义名称!$A$2,自定义名称!#REF!,1,1,8)</definedName>
    <definedName name="案例2数据源">OFFSET(自定义名称!$A$2,MATCH(自定义名称!$B$8,自定义名称!$A$3:$A$6,0),1,1,8)</definedName>
    <definedName name="案例3数据" localSheetId="8">OFFSET([1]单选控件!$A$2,[1]单选控件!$K$3,1,1,8)</definedName>
    <definedName name="案例3数据">OFFSET(单选控件!$A$2,单选控件!#REF!,1,1,8)</definedName>
    <definedName name="案例3数据源">OFFSET(单选控件!$A$2,单选控件!$J$2,1,1,8)</definedName>
    <definedName name="案例4充值">OFFSET([1]多选控件!$A$2,[1]多选控件!$B$8*1,1,1,8)</definedName>
    <definedName name="案例4回款">OFFSET([1]多选控件!$A$2,[1]多选控件!$E$8*4,1,1,8)</definedName>
    <definedName name="案例4提现">OFFSET([1]多选控件!$A$2,[1]多选控件!$C$8*2,1,1,8)</definedName>
    <definedName name="案例4投资">OFFSET([1]多选控件!$A$2,[1]多选控件!$D$8*3,1,1,8)</definedName>
    <definedName name="案例4项目1">OFFSET(多选控件!$A$2,1*多选控件!$B$7,1,1,8)</definedName>
    <definedName name="案例4项目2">OFFSET(多选控件!$A$2,2*多选控件!$D$7,1,1,8)</definedName>
    <definedName name="案例4项目3">OFFSET(多选控件!$A$2,3*多选控件!$F$7,1,1,8)</definedName>
    <definedName name="案例4项目4">OFFSET(多选控件!$A$2,4*多选控件!$H$7,1,1,8)</definedName>
    <definedName name="案例5横坐标">OFFSET(滚动条!$A$1,滚动条!$G$1,0,10,1)</definedName>
    <definedName name="案例5数据">OFFSET([1]组合框!$A$2,[1]组合框!$K$3,1,1,8)</definedName>
    <definedName name="案例5数据源">OFFSET(滚动条!$A$1,滚动条!$G$1,1,10,1)</definedName>
    <definedName name="案例6横坐标">OFFSET([1]滚动条!$A$1,[1]滚动条!$H$2,0,10,1)</definedName>
    <definedName name="案例6数据源" localSheetId="8">OFFSET([1]滚动条!$A$1,[1]滚动条!$H$2,1,10,1)</definedName>
    <definedName name="案例6数据源">OFFSET(组合框!$A$2,组合框!$J$2,1,1,8)</definedName>
    <definedName name="案例7日期">OFFSET('滚动条+组合框'!$A$1,'滚动条+组合框'!$I$1,0,10,1)</definedName>
    <definedName name="案例7日期演示">OFFSET('滚动条+组合框【演示】'!$A$1,'滚动条+组合框【演示】'!$J$1,0,10,1)</definedName>
    <definedName name="案例7数据源">OFFSET('滚动条+组合框'!$A$1,'滚动条+组合框'!$I$1,'滚动条+组合框'!$G$1,10,1)</definedName>
    <definedName name="案例7数据源演示">OFFSET('滚动条+组合框【演示】'!$A$1,'滚动条+组合框【演示】'!$J$1,'滚动条+组合框【演示】'!$G$1,10,1)</definedName>
    <definedName name="案例8数据" localSheetId="8">IF('[1]单选&amp;组合框'!$G$8=1,OFFSET('[1]单选&amp;组合框'!$A$1,'[1]单选&amp;组合框'!$I$8,1,1,3),OFFSET('[1]单选&amp;组合框'!$A$1,1,'[1]单选&amp;组合框'!$I$8,8,1))</definedName>
    <definedName name="案例8组合框" localSheetId="8">IF('[1]单选&amp;组合框'!$G$8=1,OFFSET('[1]单选&amp;组合框'!$A$1,1,0,8,1),OFFSET('[1]单选&amp;组合框'!$E$1,0,0,3,1))</definedName>
    <definedName name="案例8组合框">IF(#REF!=1,OFFSET(#REF!,1,0,8,1),OFFSET(#REF!,0,0,3,1))</definedName>
    <definedName name="滚动条组合框日期" localSheetId="8">OFFSET('滚动条+组合框【演示】'!$A$1,'滚动条+组合框【演示】'!$J$1,0,10,1)</definedName>
    <definedName name="滚动条组合框日期">OFFSET('滚动条+组合框'!$A$1,'滚动条+组合框'!#REF!,0,10,1)</definedName>
    <definedName name="滚动条组合框数据" localSheetId="8">OFFSET('滚动条+组合框【演示】'!$A$1,'滚动条+组合框【演示】'!$J$1,'滚动条+组合框【演示】'!$G$1,10,1)</definedName>
    <definedName name="滚动条组合框数据">OFFSET('滚动条+组合框'!$A$1,'滚动条+组合框'!#REF!,'滚动条+组合框'!#REF!,10,1)</definedName>
    <definedName name="组合框横坐标" localSheetId="8">IF('[1]单选&amp;组合框'!$G$8=1,OFFSET('[1]单选&amp;组合框'!$A$1,0,1,1,3),OFFSET('[1]单选&amp;组合框'!$A$1,1,0,8,1))</definedName>
    <definedName name="组合框横坐标">IF(#REF!=1,OFFSET(#REF!,0,1,1,3),OFFSET(#REF!,1,0,8,1))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1" l="1"/>
  <c r="H11" i="12" l="1" a="1"/>
  <c r="H11" i="12" s="1"/>
  <c r="I6" i="12" a="1"/>
  <c r="I6" i="12" s="1"/>
  <c r="H6" i="12" a="1"/>
  <c r="H6" i="12" s="1"/>
  <c r="H2" i="12"/>
  <c r="C10" i="4"/>
  <c r="D10" i="4"/>
  <c r="E10" i="4"/>
  <c r="F10" i="4"/>
  <c r="G10" i="4"/>
  <c r="H10" i="4"/>
  <c r="I10" i="4"/>
  <c r="B10" i="4"/>
  <c r="C9" i="4"/>
  <c r="D9" i="4"/>
  <c r="E9" i="4"/>
  <c r="F9" i="4"/>
  <c r="G9" i="4"/>
  <c r="H9" i="4"/>
  <c r="I9" i="4"/>
  <c r="B9" i="4"/>
  <c r="K12" i="12" l="1"/>
  <c r="J13" i="12"/>
  <c r="J11" i="12"/>
  <c r="H12" i="12"/>
  <c r="K13" i="12"/>
  <c r="I13" i="12"/>
  <c r="I11" i="12"/>
  <c r="J12" i="12"/>
  <c r="I12" i="12"/>
  <c r="K11" i="12"/>
  <c r="H13" i="12"/>
  <c r="I7" i="12"/>
  <c r="H7" i="12"/>
</calcChain>
</file>

<file path=xl/sharedStrings.xml><?xml version="1.0" encoding="utf-8"?>
<sst xmlns="http://schemas.openxmlformats.org/spreadsheetml/2006/main" count="132" uniqueCount="50">
  <si>
    <t>案例1、辅助区域动态图表</t>
  </si>
  <si>
    <t>1月</t>
  </si>
  <si>
    <t>2月</t>
  </si>
  <si>
    <t>3月</t>
  </si>
  <si>
    <t>4月</t>
  </si>
  <si>
    <t>5月</t>
  </si>
  <si>
    <t>6月</t>
  </si>
  <si>
    <t>7月</t>
  </si>
  <si>
    <t>8月</t>
  </si>
  <si>
    <t>案例2、定义名称动态图表</t>
  </si>
  <si>
    <t>案例3、单选控件变动图表</t>
  </si>
  <si>
    <t>案例4、多选控件变动图表</t>
  </si>
  <si>
    <t>案例5、组合框控件变动图表</t>
  </si>
  <si>
    <t>案例6、滚动条控件变动图表</t>
  </si>
  <si>
    <t>张三</t>
  </si>
  <si>
    <t>李四</t>
  </si>
  <si>
    <t>王五</t>
  </si>
  <si>
    <t>数据源</t>
    <phoneticPr fontId="9" type="noConversion"/>
  </si>
  <si>
    <t>日期</t>
    <phoneticPr fontId="9" type="noConversion"/>
  </si>
  <si>
    <t>销售额</t>
    <phoneticPr fontId="9" type="noConversion"/>
  </si>
  <si>
    <t>项目1</t>
    <phoneticPr fontId="9" type="noConversion"/>
  </si>
  <si>
    <t>项目2</t>
  </si>
  <si>
    <t>项目3</t>
  </si>
  <si>
    <t>项目4</t>
  </si>
  <si>
    <t>查看</t>
    <phoneticPr fontId="9" type="noConversion"/>
  </si>
  <si>
    <t>走势</t>
    <phoneticPr fontId="9" type="noConversion"/>
  </si>
  <si>
    <t>A6</t>
    <phoneticPr fontId="9" type="noConversion"/>
  </si>
  <si>
    <t>F6</t>
    <phoneticPr fontId="9" type="noConversion"/>
  </si>
  <si>
    <t>offset(A2,1,1,1,8)</t>
    <phoneticPr fontId="9" type="noConversion"/>
  </si>
  <si>
    <t>项目2</t>
    <phoneticPr fontId="9" type="noConversion"/>
  </si>
  <si>
    <t>offset(A2,2,1,1,8)</t>
    <phoneticPr fontId="9" type="noConversion"/>
  </si>
  <si>
    <t>项目3</t>
    <phoneticPr fontId="9" type="noConversion"/>
  </si>
  <si>
    <t>offset(A2,3,1,1,8)</t>
    <phoneticPr fontId="9" type="noConversion"/>
  </si>
  <si>
    <t>项目4</t>
    <phoneticPr fontId="9" type="noConversion"/>
  </si>
  <si>
    <t>offset(A2,4,1,1,8)</t>
    <phoneticPr fontId="9" type="noConversion"/>
  </si>
  <si>
    <t>分析</t>
    <phoneticPr fontId="9" type="noConversion"/>
  </si>
  <si>
    <t>offset(A2,1*B7,1,1,8)</t>
    <phoneticPr fontId="9" type="noConversion"/>
  </si>
  <si>
    <t>offset(A2,2*D7,1,1,8)</t>
    <phoneticPr fontId="9" type="noConversion"/>
  </si>
  <si>
    <t>offset(A2,3*F7,1,1,8)</t>
    <phoneticPr fontId="9" type="noConversion"/>
  </si>
  <si>
    <t>offset(A2,4*H7,1,1,8)</t>
    <phoneticPr fontId="9" type="noConversion"/>
  </si>
  <si>
    <t>offset(A1,G1,1,10,1)</t>
    <phoneticPr fontId="9" type="noConversion"/>
  </si>
  <si>
    <t>横坐标</t>
    <phoneticPr fontId="9" type="noConversion"/>
  </si>
  <si>
    <t>offset(A1,G1,0,10,1)</t>
    <phoneticPr fontId="9" type="noConversion"/>
  </si>
  <si>
    <t>offset(A2,J2,1,1,8)</t>
    <phoneticPr fontId="9" type="noConversion"/>
  </si>
  <si>
    <t>组合框</t>
    <phoneticPr fontId="9" type="noConversion"/>
  </si>
  <si>
    <t>滚动条</t>
    <phoneticPr fontId="9" type="noConversion"/>
  </si>
  <si>
    <t>offset(A1,J1,G1,10,1)</t>
    <phoneticPr fontId="9" type="noConversion"/>
  </si>
  <si>
    <t>offset(A1,J1,0,10,1)</t>
    <phoneticPr fontId="9" type="noConversion"/>
  </si>
  <si>
    <r>
      <t>o</t>
    </r>
    <r>
      <rPr>
        <sz val="11"/>
        <color theme="1"/>
        <rFont val="宋体"/>
        <family val="3"/>
        <charset val="134"/>
        <scheme val="minor"/>
      </rPr>
      <t>ffset(A1,I1,G1,10,1)</t>
    </r>
    <phoneticPr fontId="9" type="noConversion"/>
  </si>
  <si>
    <r>
      <t>offset</t>
    </r>
    <r>
      <rPr>
        <sz val="11"/>
        <color theme="1"/>
        <rFont val="宋体"/>
        <family val="3"/>
        <charset val="134"/>
        <scheme val="minor"/>
      </rPr>
      <t>(A1,I1,0,10,1)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</si>
</sst>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_ "/>
    <numFmt numFmtId="178" formatCode="0.00_ "/>
  </numFmts>
  <fonts count="1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color rgb="FF000000"/>
      <name val="Microsoft YaHei U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8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3" fillId="3" borderId="1" xfId="1" applyFont="1" applyFill="1" applyBorder="1" applyAlignment="1">
      <alignment horizontal="center" vertical="center"/>
    </xf>
    <xf numFmtId="176" fontId="3" fillId="3" borderId="1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76" fontId="4" fillId="4" borderId="1" xfId="1" applyNumberFormat="1" applyFont="1" applyFill="1" applyBorder="1" applyAlignment="1">
      <alignment horizontal="right" vertical="center"/>
    </xf>
    <xf numFmtId="14" fontId="4" fillId="5" borderId="1" xfId="1" applyNumberFormat="1" applyFont="1" applyFill="1" applyBorder="1" applyAlignment="1">
      <alignment horizontal="center" vertical="center"/>
    </xf>
    <xf numFmtId="176" fontId="4" fillId="5" borderId="1" xfId="1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5" fillId="3" borderId="1" xfId="1" applyFont="1" applyFill="1" applyBorder="1" applyAlignment="1">
      <alignment horizontal="center" vertical="center"/>
    </xf>
    <xf numFmtId="177" fontId="5" fillId="3" borderId="1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left" vertical="center"/>
    </xf>
    <xf numFmtId="14" fontId="2" fillId="4" borderId="1" xfId="1" applyNumberFormat="1" applyFont="1" applyFill="1" applyBorder="1" applyAlignment="1">
      <alignment horizontal="center" vertical="center"/>
    </xf>
    <xf numFmtId="177" fontId="2" fillId="4" borderId="1" xfId="1" applyNumberFormat="1" applyFont="1" applyFill="1" applyBorder="1" applyAlignment="1">
      <alignment horizontal="center" vertical="center"/>
    </xf>
    <xf numFmtId="14" fontId="2" fillId="5" borderId="1" xfId="1" applyNumberFormat="1" applyFont="1" applyFill="1" applyBorder="1" applyAlignment="1">
      <alignment horizontal="center" vertical="center"/>
    </xf>
    <xf numFmtId="177" fontId="2" fillId="5" borderId="1" xfId="1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176" fontId="1" fillId="4" borderId="3" xfId="1" applyNumberFormat="1" applyFont="1" applyFill="1" applyBorder="1" applyAlignment="1">
      <alignment horizontal="center" vertical="center"/>
    </xf>
    <xf numFmtId="176" fontId="1" fillId="5" borderId="3" xfId="1" applyNumberFormat="1" applyFont="1" applyFill="1" applyBorder="1" applyAlignment="1">
      <alignment horizontal="center" vertical="center"/>
    </xf>
    <xf numFmtId="176" fontId="1" fillId="4" borderId="0" xfId="1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6" borderId="0" xfId="1" applyFont="1" applyFill="1" applyBorder="1" applyAlignment="1">
      <alignment horizontal="left" vertical="center"/>
    </xf>
    <xf numFmtId="0" fontId="1" fillId="6" borderId="0" xfId="1" applyFont="1" applyFill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178" fontId="6" fillId="0" borderId="0" xfId="0" applyNumberFormat="1" applyFont="1" applyAlignment="1">
      <alignment horizontal="left" vertical="center"/>
    </xf>
    <xf numFmtId="176" fontId="7" fillId="3" borderId="3" xfId="1" applyNumberFormat="1" applyFont="1" applyFill="1" applyBorder="1" applyAlignment="1">
      <alignment horizontal="center" vertical="center"/>
    </xf>
    <xf numFmtId="176" fontId="2" fillId="4" borderId="2" xfId="1" applyNumberFormat="1" applyFont="1" applyFill="1" applyBorder="1" applyAlignment="1">
      <alignment horizontal="center" vertical="center"/>
    </xf>
    <xf numFmtId="176" fontId="7" fillId="3" borderId="2" xfId="1" applyNumberFormat="1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7" borderId="0" xfId="0" applyFont="1" applyFill="1">
      <alignment vertical="center"/>
    </xf>
    <xf numFmtId="0" fontId="11" fillId="7" borderId="0" xfId="0" applyFont="1" applyFill="1" applyAlignment="1">
      <alignment horizontal="center" vertical="center"/>
    </xf>
    <xf numFmtId="1" fontId="1" fillId="0" borderId="0" xfId="0" applyNumberFormat="1" applyFont="1">
      <alignment vertical="center"/>
    </xf>
    <xf numFmtId="0" fontId="1" fillId="8" borderId="0" xfId="0" applyFont="1" applyFill="1">
      <alignment vertical="center"/>
    </xf>
    <xf numFmtId="0" fontId="11" fillId="8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0" fillId="10" borderId="0" xfId="0" applyFill="1">
      <alignment vertical="center"/>
    </xf>
    <xf numFmtId="0" fontId="8" fillId="0" borderId="0" xfId="2">
      <alignment vertical="center"/>
    </xf>
    <xf numFmtId="0" fontId="1" fillId="0" borderId="0" xfId="2" applyFont="1">
      <alignment vertical="center"/>
    </xf>
    <xf numFmtId="176" fontId="1" fillId="0" borderId="0" xfId="2" applyNumberFormat="1" applyFont="1">
      <alignment vertical="center"/>
    </xf>
  </cellXfs>
  <cellStyles count="3">
    <cellStyle name="常规" xfId="0" builtinId="0"/>
    <cellStyle name="常规 2" xfId="1" xr:uid="{00000000-0005-0000-0000-000031000000}"/>
    <cellStyle name="常规 3" xfId="2" xr:uid="{8BE169F0-510D-442A-A80D-F141D6BCEF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数据</c:v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'数据验证&amp;sumifs'!$B$9:$I$9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'数据验证&amp;sumifs'!$B$10:$I$10</c:f>
              <c:numCache>
                <c:formatCode>0</c:formatCode>
                <c:ptCount val="8"/>
                <c:pt idx="0">
                  <c:v>51046.763751998602</c:v>
                </c:pt>
                <c:pt idx="1">
                  <c:v>72721.2144649978</c:v>
                </c:pt>
                <c:pt idx="2">
                  <c:v>76626.572034997997</c:v>
                </c:pt>
                <c:pt idx="3">
                  <c:v>71047.033624995704</c:v>
                </c:pt>
                <c:pt idx="4">
                  <c:v>85999.501089995101</c:v>
                </c:pt>
                <c:pt idx="5">
                  <c:v>105711.198024995</c:v>
                </c:pt>
                <c:pt idx="6">
                  <c:v>78740.848078999799</c:v>
                </c:pt>
                <c:pt idx="7">
                  <c:v>141029.930174999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022-46DA-8EE2-B0174DCA4CE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70199167"/>
        <c:axId val="392119631"/>
      </c:lineChart>
      <c:catAx>
        <c:axId val="27019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392119631"/>
        <c:crosses val="autoZero"/>
        <c:auto val="1"/>
        <c:lblAlgn val="ctr"/>
        <c:lblOffset val="100"/>
        <c:noMultiLvlLbl val="0"/>
      </c:catAx>
      <c:valAx>
        <c:axId val="392119631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70199167"/>
        <c:crosses val="autoZero"/>
        <c:crossBetween val="between"/>
      </c:valAx>
      <c:spPr>
        <a:solidFill>
          <a:srgbClr val="0070C0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0C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数据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自定义名称!$B$2:$I$2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[0]!案例2数据源</c:f>
              <c:numCache>
                <c:formatCode>0_);[Red]\(0\)</c:formatCode>
                <c:ptCount val="8"/>
                <c:pt idx="0">
                  <c:v>24044.598374000001</c:v>
                </c:pt>
                <c:pt idx="1">
                  <c:v>31809.378601</c:v>
                </c:pt>
                <c:pt idx="2">
                  <c:v>35616.879901</c:v>
                </c:pt>
                <c:pt idx="3">
                  <c:v>33394.782001</c:v>
                </c:pt>
                <c:pt idx="4">
                  <c:v>39940.593720999997</c:v>
                </c:pt>
                <c:pt idx="5">
                  <c:v>49123.01986</c:v>
                </c:pt>
                <c:pt idx="6">
                  <c:v>34031.109063999997</c:v>
                </c:pt>
                <c:pt idx="7">
                  <c:v>49902.953357999999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000-4388-8717-86A3AFC6155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9344847"/>
        <c:axId val="272855375"/>
      </c:lineChart>
      <c:catAx>
        <c:axId val="37934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72855375"/>
        <c:crosses val="autoZero"/>
        <c:auto val="1"/>
        <c:lblAlgn val="ctr"/>
        <c:lblOffset val="100"/>
        <c:noMultiLvlLbl val="0"/>
      </c:catAx>
      <c:valAx>
        <c:axId val="27285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37934484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数据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单选控件!$B$2:$I$2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[0]!案例3数据源</c:f>
              <c:numCache>
                <c:formatCode>0_);[Red]\(0\)</c:formatCode>
                <c:ptCount val="8"/>
                <c:pt idx="0">
                  <c:v>51046.763751998602</c:v>
                </c:pt>
                <c:pt idx="1">
                  <c:v>72721.2144649978</c:v>
                </c:pt>
                <c:pt idx="2">
                  <c:v>76626.572034997997</c:v>
                </c:pt>
                <c:pt idx="3">
                  <c:v>71047.033624995704</c:v>
                </c:pt>
                <c:pt idx="4">
                  <c:v>85999.501089995101</c:v>
                </c:pt>
                <c:pt idx="5">
                  <c:v>105711.198024995</c:v>
                </c:pt>
                <c:pt idx="6">
                  <c:v>78740.848078999799</c:v>
                </c:pt>
                <c:pt idx="7">
                  <c:v>141029.930174999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0CA-4928-AB21-63B41CBF9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830415"/>
        <c:axId val="272843311"/>
      </c:lineChart>
      <c:catAx>
        <c:axId val="49083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72843311"/>
        <c:crosses val="autoZero"/>
        <c:auto val="1"/>
        <c:lblAlgn val="ctr"/>
        <c:lblOffset val="100"/>
        <c:noMultiLvlLbl val="0"/>
      </c:catAx>
      <c:valAx>
        <c:axId val="272843311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9083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项目1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多选控件!$B$2:$I$2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[0]!案例4项目1</c:f>
              <c:numCache>
                <c:formatCode>0_);[Red]\(0\)</c:formatCode>
                <c:ptCount val="8"/>
                <c:pt idx="0">
                  <c:v>118181.316296</c:v>
                </c:pt>
                <c:pt idx="1">
                  <c:v>99099.230947999997</c:v>
                </c:pt>
                <c:pt idx="2">
                  <c:v>129451.363004</c:v>
                </c:pt>
                <c:pt idx="3">
                  <c:v>121983.991515</c:v>
                </c:pt>
                <c:pt idx="4">
                  <c:v>111410.697839</c:v>
                </c:pt>
                <c:pt idx="5">
                  <c:v>115344.074077</c:v>
                </c:pt>
                <c:pt idx="6">
                  <c:v>101106.093308</c:v>
                </c:pt>
                <c:pt idx="7">
                  <c:v>118260.54954399999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42B-4010-A95F-30A30B85F01B}"/>
            </c:ext>
          </c:extLst>
        </c:ser>
        <c:ser>
          <c:idx val="1"/>
          <c:order val="1"/>
          <c:tx>
            <c:v>项目2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多选控件!$B$2:$I$2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[0]!案例4项目2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42B-4010-A95F-30A30B85F01B}"/>
            </c:ext>
          </c:extLst>
        </c:ser>
        <c:ser>
          <c:idx val="2"/>
          <c:order val="2"/>
          <c:tx>
            <c:v>项目3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多选控件!$B$2:$I$2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[0]!案例4项目3</c:f>
              <c:numCache>
                <c:formatCode>0_);[Red]\(0\)</c:formatCode>
                <c:ptCount val="8"/>
                <c:pt idx="0">
                  <c:v>138905.89180000001</c:v>
                </c:pt>
                <c:pt idx="1">
                  <c:v>126517.0953</c:v>
                </c:pt>
                <c:pt idx="2">
                  <c:v>164690.87789999999</c:v>
                </c:pt>
                <c:pt idx="3">
                  <c:v>149908.03</c:v>
                </c:pt>
                <c:pt idx="4">
                  <c:v>153315.8334</c:v>
                </c:pt>
                <c:pt idx="5">
                  <c:v>160130.33660000001</c:v>
                </c:pt>
                <c:pt idx="6">
                  <c:v>139722.99110000001</c:v>
                </c:pt>
                <c:pt idx="7">
                  <c:v>184621.64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42B-4010-A95F-30A30B85F01B}"/>
            </c:ext>
          </c:extLst>
        </c:ser>
        <c:ser>
          <c:idx val="3"/>
          <c:order val="3"/>
          <c:tx>
            <c:v>项目4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多选控件!$B$2:$I$2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[0]!案例4项目4</c:f>
              <c:numCache>
                <c:formatCode>0_);[Red]\(0\)</c:formatCode>
                <c:ptCount val="8"/>
                <c:pt idx="0">
                  <c:v>51046.763751998602</c:v>
                </c:pt>
                <c:pt idx="1">
                  <c:v>72721.2144649978</c:v>
                </c:pt>
                <c:pt idx="2">
                  <c:v>76626.572034997997</c:v>
                </c:pt>
                <c:pt idx="3">
                  <c:v>71047.033624995704</c:v>
                </c:pt>
                <c:pt idx="4">
                  <c:v>85999.501089995101</c:v>
                </c:pt>
                <c:pt idx="5">
                  <c:v>105711.198024995</c:v>
                </c:pt>
                <c:pt idx="6">
                  <c:v>78740.848078999799</c:v>
                </c:pt>
                <c:pt idx="7">
                  <c:v>141029.930174999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42B-4010-A95F-30A30B85F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291839"/>
        <c:axId val="272877423"/>
      </c:lineChart>
      <c:catAx>
        <c:axId val="47429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72877423"/>
        <c:crosses val="autoZero"/>
        <c:auto val="1"/>
        <c:lblAlgn val="ctr"/>
        <c:lblOffset val="100"/>
        <c:noMultiLvlLbl val="0"/>
      </c:catAx>
      <c:valAx>
        <c:axId val="272877423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74291839"/>
        <c:crosses val="autoZero"/>
        <c:crossBetween val="between"/>
      </c:valAx>
      <c:spPr>
        <a:solidFill>
          <a:schemeClr val="tx2">
            <a:lumMod val="20000"/>
            <a:lumOff val="80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销售额走势图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数据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[0]!案例5横坐标</c:f>
              <c:numCache>
                <c:formatCode>m/d/yyyy</c:formatCode>
                <c:ptCount val="10"/>
                <c:pt idx="0">
                  <c:v>42587</c:v>
                </c:pt>
                <c:pt idx="1">
                  <c:v>42588</c:v>
                </c:pt>
                <c:pt idx="2">
                  <c:v>42589</c:v>
                </c:pt>
                <c:pt idx="3">
                  <c:v>42590</c:v>
                </c:pt>
                <c:pt idx="4">
                  <c:v>42591</c:v>
                </c:pt>
                <c:pt idx="5">
                  <c:v>42592</c:v>
                </c:pt>
                <c:pt idx="6">
                  <c:v>42593</c:v>
                </c:pt>
                <c:pt idx="7">
                  <c:v>42594</c:v>
                </c:pt>
                <c:pt idx="8">
                  <c:v>42595</c:v>
                </c:pt>
                <c:pt idx="9">
                  <c:v>42596</c:v>
                </c:pt>
              </c:numCache>
            </c:numRef>
          </c:cat>
          <c:val>
            <c:numRef>
              <c:f>[0]!案例5数据源</c:f>
              <c:numCache>
                <c:formatCode>0_ </c:formatCode>
                <c:ptCount val="10"/>
                <c:pt idx="0">
                  <c:v>4781.05</c:v>
                </c:pt>
                <c:pt idx="1">
                  <c:v>5582.83</c:v>
                </c:pt>
                <c:pt idx="2">
                  <c:v>2706</c:v>
                </c:pt>
                <c:pt idx="3">
                  <c:v>8761.08</c:v>
                </c:pt>
                <c:pt idx="4">
                  <c:v>5329.6</c:v>
                </c:pt>
                <c:pt idx="5">
                  <c:v>7155.93</c:v>
                </c:pt>
                <c:pt idx="6">
                  <c:v>5679.93</c:v>
                </c:pt>
                <c:pt idx="7">
                  <c:v>5341.54</c:v>
                </c:pt>
                <c:pt idx="8">
                  <c:v>6731.16</c:v>
                </c:pt>
                <c:pt idx="9">
                  <c:v>3751.67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404-43A3-B54B-480C840A7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826815"/>
        <c:axId val="571757359"/>
      </c:lineChart>
      <c:dateAx>
        <c:axId val="49082681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71757359"/>
        <c:crosses val="autoZero"/>
        <c:auto val="1"/>
        <c:lblOffset val="100"/>
        <c:baseTimeUnit val="days"/>
      </c:dateAx>
      <c:valAx>
        <c:axId val="571757359"/>
        <c:scaling>
          <c:orientation val="minMax"/>
        </c:scaling>
        <c:delete val="0"/>
        <c:axPos val="l"/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9082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数据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组合框!$B$2:$I$2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[0]!案例6数据源</c:f>
              <c:numCache>
                <c:formatCode>0_);[Red]\(0\)</c:formatCode>
                <c:ptCount val="8"/>
                <c:pt idx="0">
                  <c:v>24044.598374000001</c:v>
                </c:pt>
                <c:pt idx="1">
                  <c:v>31809.378601</c:v>
                </c:pt>
                <c:pt idx="2">
                  <c:v>35616.879901</c:v>
                </c:pt>
                <c:pt idx="3">
                  <c:v>33394.782001</c:v>
                </c:pt>
                <c:pt idx="4">
                  <c:v>39940.593720999997</c:v>
                </c:pt>
                <c:pt idx="5">
                  <c:v>49123.01986</c:v>
                </c:pt>
                <c:pt idx="6">
                  <c:v>34031.109063999997</c:v>
                </c:pt>
                <c:pt idx="7">
                  <c:v>49902.953357999999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774-4F59-BE15-F7CBA1F09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294239"/>
        <c:axId val="75608655"/>
      </c:lineChart>
      <c:catAx>
        <c:axId val="4742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5608655"/>
        <c:crosses val="autoZero"/>
        <c:auto val="1"/>
        <c:lblAlgn val="ctr"/>
        <c:lblOffset val="100"/>
        <c:noMultiLvlLbl val="0"/>
      </c:catAx>
      <c:valAx>
        <c:axId val="75608655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74294239"/>
        <c:crosses val="autoZero"/>
        <c:crossBetween val="between"/>
      </c:valAx>
      <c:spPr>
        <a:pattFill prst="dashHorz">
          <a:fgClr>
            <a:schemeClr val="tx2">
              <a:lumMod val="20000"/>
              <a:lumOff val="80000"/>
            </a:schemeClr>
          </a:fgClr>
          <a:bgClr>
            <a:schemeClr val="bg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ashHorz">
      <a:fgClr>
        <a:schemeClr val="tx2">
          <a:lumMod val="20000"/>
          <a:lumOff val="80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数据</c:v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[0]!案例7日期</c:f>
              <c:numCache>
                <c:formatCode>m/d/yyyy</c:formatCode>
                <c:ptCount val="10"/>
                <c:pt idx="0">
                  <c:v>39102</c:v>
                </c:pt>
                <c:pt idx="1">
                  <c:v>39103</c:v>
                </c:pt>
                <c:pt idx="2">
                  <c:v>39104</c:v>
                </c:pt>
                <c:pt idx="3">
                  <c:v>39105</c:v>
                </c:pt>
                <c:pt idx="4">
                  <c:v>39106</c:v>
                </c:pt>
                <c:pt idx="5">
                  <c:v>39107</c:v>
                </c:pt>
                <c:pt idx="6">
                  <c:v>39108</c:v>
                </c:pt>
                <c:pt idx="7">
                  <c:v>39109</c:v>
                </c:pt>
                <c:pt idx="8">
                  <c:v>39110</c:v>
                </c:pt>
                <c:pt idx="9">
                  <c:v>39111</c:v>
                </c:pt>
              </c:numCache>
            </c:numRef>
          </c:cat>
          <c:val>
            <c:numRef>
              <c:f>[0]!案例7数据源</c:f>
              <c:numCache>
                <c:formatCode>0_);[Red]\(0\)</c:formatCode>
                <c:ptCount val="10"/>
                <c:pt idx="0">
                  <c:v>5469.75</c:v>
                </c:pt>
                <c:pt idx="1">
                  <c:v>15942.68</c:v>
                </c:pt>
                <c:pt idx="2">
                  <c:v>15284.88</c:v>
                </c:pt>
                <c:pt idx="3">
                  <c:v>4071.6</c:v>
                </c:pt>
                <c:pt idx="4">
                  <c:v>6960.72</c:v>
                </c:pt>
                <c:pt idx="5">
                  <c:v>2214</c:v>
                </c:pt>
                <c:pt idx="6">
                  <c:v>2552</c:v>
                </c:pt>
                <c:pt idx="7">
                  <c:v>3834</c:v>
                </c:pt>
                <c:pt idx="8">
                  <c:v>5411.2</c:v>
                </c:pt>
                <c:pt idx="9">
                  <c:v>10316.879999999999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CFC8-4231-8658-D05C298C2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326511"/>
        <c:axId val="75606575"/>
      </c:lineChart>
      <c:dateAx>
        <c:axId val="470326511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5606575"/>
        <c:crosses val="autoZero"/>
        <c:auto val="1"/>
        <c:lblOffset val="100"/>
        <c:baseTimeUnit val="days"/>
      </c:dateAx>
      <c:valAx>
        <c:axId val="75606575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70326511"/>
        <c:crosses val="autoZero"/>
        <c:crossBetween val="between"/>
      </c:valAx>
      <c:spPr>
        <a:pattFill prst="pct30">
          <a:fgClr>
            <a:schemeClr val="tx2">
              <a:lumMod val="20000"/>
              <a:lumOff val="80000"/>
            </a:schemeClr>
          </a:fgClr>
          <a:bgClr>
            <a:schemeClr val="bg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数据</c:v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[0]!案例7日期演示</c:f>
              <c:numCache>
                <c:formatCode>m/d/yyyy</c:formatCode>
                <c:ptCount val="10"/>
                <c:pt idx="0">
                  <c:v>39091</c:v>
                </c:pt>
                <c:pt idx="1">
                  <c:v>39092</c:v>
                </c:pt>
                <c:pt idx="2">
                  <c:v>39093</c:v>
                </c:pt>
                <c:pt idx="3">
                  <c:v>39094</c:v>
                </c:pt>
                <c:pt idx="4">
                  <c:v>39095</c:v>
                </c:pt>
                <c:pt idx="5">
                  <c:v>39096</c:v>
                </c:pt>
                <c:pt idx="6">
                  <c:v>39097</c:v>
                </c:pt>
                <c:pt idx="7">
                  <c:v>39098</c:v>
                </c:pt>
                <c:pt idx="8">
                  <c:v>39099</c:v>
                </c:pt>
                <c:pt idx="9">
                  <c:v>39100</c:v>
                </c:pt>
              </c:numCache>
            </c:numRef>
          </c:cat>
          <c:val>
            <c:numRef>
              <c:f>[0]!案例7数据源演示</c:f>
              <c:numCache>
                <c:formatCode>0_);[Red]\(0\)</c:formatCode>
                <c:ptCount val="10"/>
                <c:pt idx="0">
                  <c:v>3340.8</c:v>
                </c:pt>
                <c:pt idx="1">
                  <c:v>2271.06</c:v>
                </c:pt>
                <c:pt idx="2">
                  <c:v>8679.7000000000007</c:v>
                </c:pt>
                <c:pt idx="3">
                  <c:v>2958.12</c:v>
                </c:pt>
                <c:pt idx="4">
                  <c:v>1044</c:v>
                </c:pt>
                <c:pt idx="5">
                  <c:v>2827.5</c:v>
                </c:pt>
                <c:pt idx="6">
                  <c:v>5217.3</c:v>
                </c:pt>
                <c:pt idx="7">
                  <c:v>5063.8500000000004</c:v>
                </c:pt>
                <c:pt idx="8">
                  <c:v>3212.9</c:v>
                </c:pt>
                <c:pt idx="9">
                  <c:v>2394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A3C-489F-ACF5-3AC857B01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302639"/>
        <c:axId val="75609487"/>
      </c:lineChart>
      <c:dateAx>
        <c:axId val="4743026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5609487"/>
        <c:crosses val="autoZero"/>
        <c:auto val="1"/>
        <c:lblOffset val="100"/>
        <c:baseTimeUnit val="days"/>
      </c:dateAx>
      <c:valAx>
        <c:axId val="75609487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74302639"/>
        <c:crosses val="autoZero"/>
        <c:crossBetween val="between"/>
      </c:valAx>
      <c:spPr>
        <a:pattFill prst="pct30">
          <a:fgClr>
            <a:schemeClr val="tx2">
              <a:lumMod val="20000"/>
              <a:lumOff val="80000"/>
            </a:schemeClr>
          </a:fgClr>
          <a:bgClr>
            <a:schemeClr val="bg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fmlaLink="$J$2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checked="Checked" lockText="1" noThreeD="1"/>
</file>

<file path=xl/ctrlProps/ctrlProp5.xml><?xml version="1.0" encoding="utf-8"?>
<formControlPr xmlns="http://schemas.microsoft.com/office/spreadsheetml/2009/9/main" objectType="CheckBox" checked="Checked" fmlaLink="$B$7" lockText="1" noThreeD="1"/>
</file>

<file path=xl/ctrlProps/ctrlProp6.xml><?xml version="1.0" encoding="utf-8"?>
<formControlPr xmlns="http://schemas.microsoft.com/office/spreadsheetml/2009/9/main" objectType="CheckBox" fmlaLink="$D$7" lockText="1" noThreeD="1"/>
</file>

<file path=xl/ctrlProps/ctrlProp7.xml><?xml version="1.0" encoding="utf-8"?>
<formControlPr xmlns="http://schemas.microsoft.com/office/spreadsheetml/2009/9/main" objectType="CheckBox" checked="Checked" fmlaLink="$F$7" lockText="1" noThreeD="1"/>
</file>

<file path=xl/ctrlProps/ctrlProp8.xml><?xml version="1.0" encoding="utf-8"?>
<formControlPr xmlns="http://schemas.microsoft.com/office/spreadsheetml/2009/9/main" objectType="CheckBox" checked="Checked" fmlaLink="$H$7" lockText="1" noThreeD="1"/>
</file>

<file path=xl/ctrlProps/ctrlProp9.xml><?xml version="1.0" encoding="utf-8"?>
<formControlPr xmlns="http://schemas.microsoft.com/office/spreadsheetml/2009/9/main" objectType="Scroll" dx="26" fmlaLink="$G$1" horiz="1" max="30" min="1" page="10" val="5"/>
</file>

<file path=xl/ctrlProps/ctrlProp10.xml><?xml version="1.0" encoding="utf-8"?>
<formControlPr xmlns="http://schemas.microsoft.com/office/spreadsheetml/2009/9/main" objectType="Drop" dropStyle="combo" dx="26" fmlaLink="$J$2" fmlaRange="$A$3:$A$6" noThreeD="1" sel="2" val="0"/>
</file>

<file path=xl/ctrlProps/ctrlProp11.xml><?xml version="1.0" encoding="utf-8"?>
<formControlPr xmlns="http://schemas.microsoft.com/office/spreadsheetml/2009/9/main" objectType="Drop" dropStyle="combo" dx="26" fmlaLink="$G$1" fmlaRange="$E$1:$E$3" noThreeD="1" sel="2" val="0"/>
</file>

<file path=xl/ctrlProps/ctrlProp12.xml><?xml version="1.0" encoding="utf-8"?>
<formControlPr xmlns="http://schemas.microsoft.com/office/spreadsheetml/2009/9/main" objectType="Scroll" dx="26" fmlaLink="$I$1" horiz="1" max="30" min="1" page="10" val="18"/>
</file>

<file path=xl/ctrlProps/ctrlProp13.xml><?xml version="1.0" encoding="utf-8"?>
<formControlPr xmlns="http://schemas.microsoft.com/office/spreadsheetml/2009/9/main" objectType="Drop" dropStyle="combo" dx="26" fmlaLink="$G$1" fmlaRange="$E$1:$E$3" noThreeD="1" sel="2" val="0"/>
</file>

<file path=xl/ctrlProps/ctrlProp14.xml><?xml version="1.0" encoding="utf-8"?>
<formControlPr xmlns="http://schemas.microsoft.com/office/spreadsheetml/2009/9/main" objectType="Scroll" dx="26" fmlaLink="$J$1" horiz="1" max="30" min="1" page="10" val="7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11853</xdr:colOff>
      <xdr:row>8</xdr:row>
      <xdr:rowOff>9315</xdr:rowOff>
    </xdr:from>
    <xdr:to>
      <xdr:col>8</xdr:col>
      <xdr:colOff>740832</xdr:colOff>
      <xdr:row>21</xdr:row>
      <xdr:rowOff>177803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3387</xdr:colOff>
      <xdr:row>8</xdr:row>
      <xdr:rowOff>10163</xdr:rowOff>
    </xdr:from>
    <xdr:to>
      <xdr:col>6</xdr:col>
      <xdr:colOff>596900</xdr:colOff>
      <xdr:row>21</xdr:row>
      <xdr:rowOff>177803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6</xdr:row>
          <xdr:rowOff>160020</xdr:rowOff>
        </xdr:from>
        <xdr:to>
          <xdr:col>2</xdr:col>
          <xdr:colOff>121920</xdr:colOff>
          <xdr:row>8</xdr:row>
          <xdr:rowOff>53340</xdr:rowOff>
        </xdr:to>
        <xdr:sp macro="" textlink="">
          <xdr:nvSpPr>
            <xdr:cNvPr id="4097" name="Option 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项目1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601980</xdr:colOff>
          <xdr:row>6</xdr:row>
          <xdr:rowOff>160020</xdr:rowOff>
        </xdr:from>
        <xdr:to>
          <xdr:col>4</xdr:col>
          <xdr:colOff>121920</xdr:colOff>
          <xdr:row>8</xdr:row>
          <xdr:rowOff>53340</xdr:rowOff>
        </xdr:to>
        <xdr:sp macro="" textlink="">
          <xdr:nvSpPr>
            <xdr:cNvPr id="4098" name="Option 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项目2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586740</xdr:colOff>
          <xdr:row>6</xdr:row>
          <xdr:rowOff>152400</xdr:rowOff>
        </xdr:from>
        <xdr:to>
          <xdr:col>6</xdr:col>
          <xdr:colOff>106680</xdr:colOff>
          <xdr:row>8</xdr:row>
          <xdr:rowOff>45720</xdr:rowOff>
        </xdr:to>
        <xdr:sp macro="" textlink="">
          <xdr:nvSpPr>
            <xdr:cNvPr id="4099" name="Option 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项目3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579120</xdr:colOff>
          <xdr:row>6</xdr:row>
          <xdr:rowOff>160020</xdr:rowOff>
        </xdr:from>
        <xdr:to>
          <xdr:col>8</xdr:col>
          <xdr:colOff>99060</xdr:colOff>
          <xdr:row>8</xdr:row>
          <xdr:rowOff>53340</xdr:rowOff>
        </xdr:to>
        <xdr:sp macro="" textlink="">
          <xdr:nvSpPr>
            <xdr:cNvPr id="4100" name="Option Butto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项目4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582930</xdr:colOff>
      <xdr:row>8</xdr:row>
      <xdr:rowOff>15243</xdr:rowOff>
    </xdr:from>
    <xdr:to>
      <xdr:col>8</xdr:col>
      <xdr:colOff>217170</xdr:colOff>
      <xdr:row>23</xdr:row>
      <xdr:rowOff>15243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6</xdr:row>
          <xdr:rowOff>160020</xdr:rowOff>
        </xdr:from>
        <xdr:to>
          <xdr:col>2</xdr:col>
          <xdr:colOff>45720</xdr:colOff>
          <xdr:row>8</xdr:row>
          <xdr:rowOff>45720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项目1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601980</xdr:colOff>
          <xdr:row>6</xdr:row>
          <xdr:rowOff>175260</xdr:rowOff>
        </xdr:from>
        <xdr:to>
          <xdr:col>4</xdr:col>
          <xdr:colOff>7620</xdr:colOff>
          <xdr:row>8</xdr:row>
          <xdr:rowOff>68580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项目2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6</xdr:row>
          <xdr:rowOff>167640</xdr:rowOff>
        </xdr:from>
        <xdr:to>
          <xdr:col>6</xdr:col>
          <xdr:colOff>15240</xdr:colOff>
          <xdr:row>8</xdr:row>
          <xdr:rowOff>60960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项目3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601980</xdr:colOff>
          <xdr:row>6</xdr:row>
          <xdr:rowOff>167640</xdr:rowOff>
        </xdr:from>
        <xdr:to>
          <xdr:col>8</xdr:col>
          <xdr:colOff>7620</xdr:colOff>
          <xdr:row>8</xdr:row>
          <xdr:rowOff>60960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4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项目4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609600</xdr:colOff>
      <xdr:row>8</xdr:row>
      <xdr:rowOff>15019</xdr:rowOff>
    </xdr:from>
    <xdr:to>
      <xdr:col>8</xdr:col>
      <xdr:colOff>0</xdr:colOff>
      <xdr:row>23</xdr:row>
      <xdr:rowOff>15019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12</xdr:row>
          <xdr:rowOff>15240</xdr:rowOff>
        </xdr:from>
        <xdr:to>
          <xdr:col>10</xdr:col>
          <xdr:colOff>15240</xdr:colOff>
          <xdr:row>12</xdr:row>
          <xdr:rowOff>175260</xdr:rowOff>
        </xdr:to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0</xdr:colOff>
      <xdr:row>0</xdr:row>
      <xdr:rowOff>190500</xdr:rowOff>
    </xdr:from>
    <xdr:to>
      <xdr:col>10</xdr:col>
      <xdr:colOff>15240</xdr:colOff>
      <xdr:row>11</xdr:row>
      <xdr:rowOff>194312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7620</xdr:rowOff>
        </xdr:from>
        <xdr:to>
          <xdr:col>2</xdr:col>
          <xdr:colOff>175260</xdr:colOff>
          <xdr:row>8</xdr:row>
          <xdr:rowOff>60960</xdr:rowOff>
        </xdr:to>
        <xdr:sp macro="" textlink="">
          <xdr:nvSpPr>
            <xdr:cNvPr id="8193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3810</xdr:colOff>
      <xdr:row>8</xdr:row>
      <xdr:rowOff>73737</xdr:rowOff>
    </xdr:from>
    <xdr:to>
      <xdr:col>8</xdr:col>
      <xdr:colOff>255270</xdr:colOff>
      <xdr:row>23</xdr:row>
      <xdr:rowOff>73737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525780</xdr:colOff>
          <xdr:row>0</xdr:row>
          <xdr:rowOff>0</xdr:rowOff>
        </xdr:from>
        <xdr:to>
          <xdr:col>5</xdr:col>
          <xdr:colOff>137160</xdr:colOff>
          <xdr:row>1</xdr:row>
          <xdr:rowOff>22860</xdr:rowOff>
        </xdr:to>
        <xdr:sp macro="" textlink="">
          <xdr:nvSpPr>
            <xdr:cNvPr id="9219" name="Drop Dow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7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45720</xdr:rowOff>
        </xdr:from>
        <xdr:to>
          <xdr:col>9</xdr:col>
          <xdr:colOff>165847</xdr:colOff>
          <xdr:row>15</xdr:row>
          <xdr:rowOff>22860</xdr:rowOff>
        </xdr:to>
        <xdr:sp macro="" textlink="">
          <xdr:nvSpPr>
            <xdr:cNvPr id="9220" name="Scroll Bar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7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1233</xdr:colOff>
      <xdr:row>1</xdr:row>
      <xdr:rowOff>24095</xdr:rowOff>
    </xdr:from>
    <xdr:to>
      <xdr:col>9</xdr:col>
      <xdr:colOff>147917</xdr:colOff>
      <xdr:row>14</xdr:row>
      <xdr:rowOff>31376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</xdr:colOff>
          <xdr:row>0</xdr:row>
          <xdr:rowOff>7620</xdr:rowOff>
        </xdr:from>
        <xdr:to>
          <xdr:col>6</xdr:col>
          <xdr:colOff>198120</xdr:colOff>
          <xdr:row>1</xdr:row>
          <xdr:rowOff>30480</xdr:rowOff>
        </xdr:to>
        <xdr:sp macro="" textlink="">
          <xdr:nvSpPr>
            <xdr:cNvPr id="11267" name="Drop Down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8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</xdr:colOff>
          <xdr:row>14</xdr:row>
          <xdr:rowOff>106680</xdr:rowOff>
        </xdr:from>
        <xdr:to>
          <xdr:col>13</xdr:col>
          <xdr:colOff>152400</xdr:colOff>
          <xdr:row>15</xdr:row>
          <xdr:rowOff>83820</xdr:rowOff>
        </xdr:to>
        <xdr:sp macro="" textlink="">
          <xdr:nvSpPr>
            <xdr:cNvPr id="11268" name="Scroll Bar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8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19051</xdr:colOff>
      <xdr:row>1</xdr:row>
      <xdr:rowOff>46675</xdr:rowOff>
    </xdr:from>
    <xdr:to>
      <xdr:col>13</xdr:col>
      <xdr:colOff>147638</xdr:colOff>
      <xdr:row>14</xdr:row>
      <xdr:rowOff>89647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&#21160;&#24577;&#20316;&#22270;&#12304;&#22791;&#35838;&#1230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数据验证&amp;sumifs"/>
      <sheetName val="offset"/>
      <sheetName val="自定义名称"/>
      <sheetName val="单选控件"/>
      <sheetName val="多选控件"/>
      <sheetName val="滚动条"/>
      <sheetName val="组合框"/>
      <sheetName val="滚动条+组合框"/>
      <sheetName val="单选&amp;组合框"/>
    </sheetNames>
    <sheetDataSet>
      <sheetData sheetId="0"/>
      <sheetData sheetId="1"/>
      <sheetData sheetId="2">
        <row r="2">
          <cell r="M2">
            <v>2</v>
          </cell>
        </row>
      </sheetData>
      <sheetData sheetId="3">
        <row r="3">
          <cell r="K3">
            <v>2</v>
          </cell>
        </row>
      </sheetData>
      <sheetData sheetId="4">
        <row r="8">
          <cell r="B8" t="b">
            <v>1</v>
          </cell>
          <cell r="C8" t="b">
            <v>1</v>
          </cell>
          <cell r="D8" t="b">
            <v>1</v>
          </cell>
          <cell r="E8" t="b">
            <v>1</v>
          </cell>
        </row>
      </sheetData>
      <sheetData sheetId="5">
        <row r="1">
          <cell r="A1" t="str">
            <v>日期</v>
          </cell>
        </row>
        <row r="2">
          <cell r="H2">
            <v>15</v>
          </cell>
        </row>
      </sheetData>
      <sheetData sheetId="6">
        <row r="3">
          <cell r="K3">
            <v>4</v>
          </cell>
        </row>
      </sheetData>
      <sheetData sheetId="7"/>
      <sheetData sheetId="8">
        <row r="1">
          <cell r="A1" t="str">
            <v>日期</v>
          </cell>
          <cell r="E1" t="str">
            <v>淘宝</v>
          </cell>
        </row>
        <row r="8">
          <cell r="G8">
            <v>1</v>
          </cell>
          <cell r="I8">
            <v>6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9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0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1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Relationship Id="rId4" Type="http://schemas.openxmlformats.org/officeDocument/2006/relationships/ctrlProp" Target="../ctrlProps/ctrlProp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3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Relationship Id="rId4" Type="http://schemas.openxmlformats.org/officeDocument/2006/relationships/ctrlProp" Target="../ctrlProps/ctrlProp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opLeftCell="A8" zoomScale="180" zoomScaleNormal="180" workbookViewId="0">
      <selection activeCell="J14" sqref="J14"/>
    </sheetView>
  </sheetViews>
  <sheetFormatPr defaultColWidth="8.77734375" defaultRowHeight="15.6" x14ac:dyDescent="0.25"/>
  <cols>
    <col min="1" max="1" width="8.6640625" style="1" customWidth="1"/>
    <col min="2" max="9" width="10.77734375" style="1" customWidth="1"/>
    <col min="10" max="10" width="8.77734375" style="1"/>
    <col min="11" max="11" width="11.88671875" style="30" customWidth="1"/>
    <col min="12" max="12" width="11.44140625" style="30" customWidth="1"/>
    <col min="13" max="19" width="8.77734375" style="30"/>
    <col min="20" max="16384" width="8.77734375" style="1"/>
  </cols>
  <sheetData>
    <row r="1" spans="1:19" s="9" customFormat="1" ht="16.2" collapsed="1" x14ac:dyDescent="0.25">
      <c r="A1" s="14" t="s">
        <v>0</v>
      </c>
      <c r="B1" s="19"/>
      <c r="C1" s="19"/>
      <c r="D1" s="19"/>
      <c r="E1" s="19"/>
      <c r="F1" s="19"/>
      <c r="G1" s="19"/>
      <c r="H1" s="19"/>
      <c r="I1" s="19"/>
      <c r="K1" s="25"/>
      <c r="L1" s="25"/>
      <c r="M1" s="25"/>
      <c r="N1" s="25"/>
      <c r="O1" s="25"/>
      <c r="P1" s="25"/>
      <c r="Q1" s="25"/>
      <c r="R1" s="25"/>
      <c r="S1" s="25"/>
    </row>
    <row r="2" spans="1:19" ht="16.2" x14ac:dyDescent="0.25">
      <c r="A2" s="34"/>
      <c r="B2" s="32" t="s">
        <v>1</v>
      </c>
      <c r="C2" s="32" t="s">
        <v>2</v>
      </c>
      <c r="D2" s="32" t="s">
        <v>3</v>
      </c>
      <c r="E2" s="32" t="s">
        <v>4</v>
      </c>
      <c r="F2" s="32" t="s">
        <v>5</v>
      </c>
      <c r="G2" s="32" t="s">
        <v>6</v>
      </c>
      <c r="H2" s="32" t="s">
        <v>7</v>
      </c>
      <c r="I2" s="32" t="s">
        <v>8</v>
      </c>
    </row>
    <row r="3" spans="1:19" x14ac:dyDescent="0.25">
      <c r="A3" s="33" t="s">
        <v>20</v>
      </c>
      <c r="B3" s="22">
        <v>118181.316296</v>
      </c>
      <c r="C3" s="22">
        <v>99099.230947999997</v>
      </c>
      <c r="D3" s="22">
        <v>129451.363004</v>
      </c>
      <c r="E3" s="22">
        <v>121983.991515</v>
      </c>
      <c r="F3" s="22">
        <v>111410.697839</v>
      </c>
      <c r="G3" s="22">
        <v>115344.074077</v>
      </c>
      <c r="H3" s="22">
        <v>101106.093308</v>
      </c>
      <c r="I3" s="22">
        <v>118260.54954399999</v>
      </c>
    </row>
    <row r="4" spans="1:19" x14ac:dyDescent="0.25">
      <c r="A4" s="33" t="s">
        <v>21</v>
      </c>
      <c r="B4" s="23">
        <v>24044.598374000001</v>
      </c>
      <c r="C4" s="23">
        <v>31809.378601</v>
      </c>
      <c r="D4" s="23">
        <v>35616.879901</v>
      </c>
      <c r="E4" s="23">
        <v>33394.782001</v>
      </c>
      <c r="F4" s="23">
        <v>39940.593720999997</v>
      </c>
      <c r="G4" s="23">
        <v>49123.01986</v>
      </c>
      <c r="H4" s="23">
        <v>34031.109063999997</v>
      </c>
      <c r="I4" s="23">
        <v>49902.953357999999</v>
      </c>
    </row>
    <row r="5" spans="1:19" x14ac:dyDescent="0.25">
      <c r="A5" s="33" t="s">
        <v>22</v>
      </c>
      <c r="B5" s="23">
        <v>138905.89180000001</v>
      </c>
      <c r="C5" s="23">
        <v>126517.0953</v>
      </c>
      <c r="D5" s="23">
        <v>164690.87789999999</v>
      </c>
      <c r="E5" s="23">
        <v>149908.03</v>
      </c>
      <c r="F5" s="23">
        <v>153315.8334</v>
      </c>
      <c r="G5" s="23">
        <v>160130.33660000001</v>
      </c>
      <c r="H5" s="23">
        <v>139722.99110000001</v>
      </c>
      <c r="I5" s="23">
        <v>184621.64</v>
      </c>
    </row>
    <row r="6" spans="1:19" x14ac:dyDescent="0.25">
      <c r="A6" s="33" t="s">
        <v>23</v>
      </c>
      <c r="B6" s="22">
        <v>51046.763751998602</v>
      </c>
      <c r="C6" s="22">
        <v>72721.2144649978</v>
      </c>
      <c r="D6" s="22">
        <v>76626.572034997997</v>
      </c>
      <c r="E6" s="22">
        <v>71047.033624995704</v>
      </c>
      <c r="F6" s="22">
        <v>85999.501089995101</v>
      </c>
      <c r="G6" s="22">
        <v>105711.198024995</v>
      </c>
      <c r="H6" s="22">
        <v>78740.848078999799</v>
      </c>
      <c r="I6" s="24">
        <v>141029.930174999</v>
      </c>
    </row>
    <row r="7" spans="1:19" x14ac:dyDescent="0.25">
      <c r="B7" s="2"/>
    </row>
    <row r="8" spans="1:19" x14ac:dyDescent="0.25">
      <c r="A8" s="40" t="s">
        <v>24</v>
      </c>
      <c r="B8" s="40" t="s">
        <v>23</v>
      </c>
      <c r="C8" s="40" t="s">
        <v>25</v>
      </c>
      <c r="D8" s="39"/>
      <c r="E8" s="39"/>
      <c r="F8" s="39"/>
      <c r="G8" s="39"/>
      <c r="H8" s="39"/>
      <c r="I8" s="39"/>
    </row>
    <row r="9" spans="1:19" x14ac:dyDescent="0.25">
      <c r="B9" s="2" t="str">
        <f>B2</f>
        <v>1月</v>
      </c>
      <c r="C9" s="2" t="str">
        <f t="shared" ref="C9:I9" si="0">C2</f>
        <v>2月</v>
      </c>
      <c r="D9" s="2" t="str">
        <f t="shared" si="0"/>
        <v>3月</v>
      </c>
      <c r="E9" s="2" t="str">
        <f t="shared" si="0"/>
        <v>4月</v>
      </c>
      <c r="F9" s="2" t="str">
        <f t="shared" si="0"/>
        <v>5月</v>
      </c>
      <c r="G9" s="2" t="str">
        <f t="shared" si="0"/>
        <v>6月</v>
      </c>
      <c r="H9" s="2" t="str">
        <f t="shared" si="0"/>
        <v>7月</v>
      </c>
      <c r="I9" s="2" t="str">
        <f t="shared" si="0"/>
        <v>8月</v>
      </c>
    </row>
    <row r="10" spans="1:19" x14ac:dyDescent="0.25">
      <c r="A10" s="1" t="s">
        <v>17</v>
      </c>
      <c r="B10" s="41">
        <f>SUMIFS(B3:B6,$A$3:$A$6,$B$8)</f>
        <v>51046.763751998602</v>
      </c>
      <c r="C10" s="41">
        <f t="shared" ref="C10:I10" si="1">SUMIFS(C3:C6,$A$3:$A$6,$B$8)</f>
        <v>72721.2144649978</v>
      </c>
      <c r="D10" s="41">
        <f t="shared" si="1"/>
        <v>76626.572034997997</v>
      </c>
      <c r="E10" s="41">
        <f t="shared" si="1"/>
        <v>71047.033624995704</v>
      </c>
      <c r="F10" s="41">
        <f t="shared" si="1"/>
        <v>85999.501089995101</v>
      </c>
      <c r="G10" s="41">
        <f t="shared" si="1"/>
        <v>105711.198024995</v>
      </c>
      <c r="H10" s="41">
        <f t="shared" si="1"/>
        <v>78740.848078999799</v>
      </c>
      <c r="I10" s="41">
        <f t="shared" si="1"/>
        <v>141029.930174999</v>
      </c>
    </row>
  </sheetData>
  <phoneticPr fontId="9" type="noConversion"/>
  <dataValidations count="1">
    <dataValidation type="list" allowBlank="1" showInputMessage="1" showErrorMessage="1" sqref="B8" xr:uid="{4C3D252C-47AC-4E4F-B506-1BEDB5270ED1}">
      <formula1>$A$3:$A$6</formula1>
    </dataValidation>
  </dataValidations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zoomScale="200" zoomScaleNormal="200" workbookViewId="0">
      <pane xSplit="1" ySplit="1" topLeftCell="B2" activePane="bottomRight" state="frozen"/>
      <selection pane="topRight"/>
      <selection pane="bottomLeft"/>
      <selection pane="bottomRight" activeCell="H3" sqref="H3"/>
    </sheetView>
  </sheetViews>
  <sheetFormatPr defaultColWidth="8.88671875" defaultRowHeight="15.6" x14ac:dyDescent="0.25"/>
  <cols>
    <col min="1" max="6" width="9.21875" style="1" customWidth="1"/>
    <col min="7" max="7" width="8.88671875" style="1"/>
    <col min="8" max="9" width="9.77734375" style="1" bestFit="1" customWidth="1"/>
    <col min="10" max="16384" width="8.88671875" style="1"/>
  </cols>
  <sheetData>
    <row r="1" spans="1:11" ht="15.6" customHeight="1" x14ac:dyDescent="0.25">
      <c r="A1" s="37">
        <v>1</v>
      </c>
      <c r="B1" s="37">
        <v>2</v>
      </c>
      <c r="C1" s="37">
        <v>3</v>
      </c>
      <c r="D1" s="37">
        <v>4</v>
      </c>
      <c r="E1" s="37">
        <v>5</v>
      </c>
      <c r="F1" s="37">
        <v>6</v>
      </c>
    </row>
    <row r="2" spans="1:11" x14ac:dyDescent="0.25">
      <c r="A2" s="37">
        <v>7</v>
      </c>
      <c r="B2" s="37">
        <v>8</v>
      </c>
      <c r="C2" s="37">
        <v>9</v>
      </c>
      <c r="D2" s="36">
        <v>10</v>
      </c>
      <c r="E2" s="37">
        <v>11</v>
      </c>
      <c r="F2" s="37">
        <v>12</v>
      </c>
      <c r="H2" s="1">
        <f ca="1">OFFSET(A1,1,3,1,1)</f>
        <v>10</v>
      </c>
    </row>
    <row r="3" spans="1:11" x14ac:dyDescent="0.25">
      <c r="A3" s="37">
        <v>13</v>
      </c>
      <c r="B3" s="37">
        <v>14</v>
      </c>
      <c r="C3" s="37">
        <v>15</v>
      </c>
      <c r="D3" s="37">
        <v>16</v>
      </c>
      <c r="E3" s="37">
        <v>17</v>
      </c>
      <c r="F3" s="37">
        <v>18</v>
      </c>
    </row>
    <row r="4" spans="1:11" x14ac:dyDescent="0.25">
      <c r="A4" s="37">
        <v>19</v>
      </c>
      <c r="B4" s="37">
        <v>20</v>
      </c>
      <c r="C4" s="37">
        <v>21</v>
      </c>
      <c r="D4" s="37">
        <v>22</v>
      </c>
      <c r="E4" s="37">
        <v>23</v>
      </c>
      <c r="F4" s="37">
        <v>24</v>
      </c>
    </row>
    <row r="5" spans="1:11" x14ac:dyDescent="0.25">
      <c r="H5" s="1" t="s">
        <v>26</v>
      </c>
      <c r="I5" s="1" t="s">
        <v>27</v>
      </c>
    </row>
    <row r="6" spans="1:11" x14ac:dyDescent="0.25">
      <c r="A6" s="37">
        <v>1</v>
      </c>
      <c r="B6" s="37">
        <v>2</v>
      </c>
      <c r="C6" s="37">
        <v>3</v>
      </c>
      <c r="D6" s="37">
        <v>4</v>
      </c>
      <c r="E6" s="37">
        <v>5</v>
      </c>
      <c r="F6" s="37">
        <v>6</v>
      </c>
      <c r="H6" s="1">
        <f t="array" aca="1" ref="H6:H7" ca="1">OFFSET(A6,2,3,2,1)</f>
        <v>16</v>
      </c>
      <c r="I6" s="1">
        <f t="array" aca="1" ref="I6:I7" ca="1">OFFSET(F6,2,-2,2,1)</f>
        <v>16</v>
      </c>
    </row>
    <row r="7" spans="1:11" x14ac:dyDescent="0.25">
      <c r="A7" s="37">
        <v>7</v>
      </c>
      <c r="B7" s="37">
        <v>8</v>
      </c>
      <c r="C7" s="37">
        <v>9</v>
      </c>
      <c r="D7" s="37">
        <v>10</v>
      </c>
      <c r="E7" s="37">
        <v>11</v>
      </c>
      <c r="F7" s="37">
        <v>12</v>
      </c>
      <c r="H7" s="1">
        <f ca="1"/>
        <v>22</v>
      </c>
      <c r="I7" s="1">
        <f ca="1"/>
        <v>22</v>
      </c>
    </row>
    <row r="8" spans="1:11" x14ac:dyDescent="0.25">
      <c r="A8" s="37">
        <v>13</v>
      </c>
      <c r="B8" s="37">
        <v>14</v>
      </c>
      <c r="C8" s="37">
        <v>15</v>
      </c>
      <c r="D8" s="38">
        <v>16</v>
      </c>
      <c r="E8" s="37">
        <v>17</v>
      </c>
      <c r="F8" s="37">
        <v>18</v>
      </c>
    </row>
    <row r="9" spans="1:11" x14ac:dyDescent="0.25">
      <c r="A9" s="37">
        <v>19</v>
      </c>
      <c r="B9" s="37">
        <v>20</v>
      </c>
      <c r="C9" s="37">
        <v>21</v>
      </c>
      <c r="D9" s="38">
        <v>22</v>
      </c>
      <c r="E9" s="37">
        <v>23</v>
      </c>
      <c r="F9" s="37">
        <v>24</v>
      </c>
    </row>
    <row r="11" spans="1:11" x14ac:dyDescent="0.25">
      <c r="A11" s="37">
        <v>1</v>
      </c>
      <c r="B11" s="37">
        <v>2</v>
      </c>
      <c r="C11" s="36">
        <v>3</v>
      </c>
      <c r="D11" s="36">
        <v>4</v>
      </c>
      <c r="E11" s="36">
        <v>5</v>
      </c>
      <c r="F11" s="36">
        <v>6</v>
      </c>
      <c r="H11" s="1">
        <f t="array" aca="1" ref="H11:K13" ca="1">OFFSET(A11,0,2,3,4)</f>
        <v>3</v>
      </c>
      <c r="I11" s="1">
        <f ca="1"/>
        <v>4</v>
      </c>
      <c r="J11" s="1">
        <f ca="1"/>
        <v>5</v>
      </c>
      <c r="K11" s="1">
        <f ca="1"/>
        <v>6</v>
      </c>
    </row>
    <row r="12" spans="1:11" x14ac:dyDescent="0.25">
      <c r="A12" s="37">
        <v>7</v>
      </c>
      <c r="B12" s="37">
        <v>8</v>
      </c>
      <c r="C12" s="36">
        <v>9</v>
      </c>
      <c r="D12" s="36">
        <v>10</v>
      </c>
      <c r="E12" s="36">
        <v>11</v>
      </c>
      <c r="F12" s="36">
        <v>12</v>
      </c>
      <c r="H12" s="1">
        <f ca="1"/>
        <v>9</v>
      </c>
      <c r="I12" s="1">
        <f ca="1"/>
        <v>10</v>
      </c>
      <c r="J12" s="1">
        <f ca="1"/>
        <v>11</v>
      </c>
      <c r="K12" s="1">
        <f ca="1"/>
        <v>12</v>
      </c>
    </row>
    <row r="13" spans="1:11" x14ac:dyDescent="0.25">
      <c r="A13" s="37">
        <v>13</v>
      </c>
      <c r="B13" s="37">
        <v>14</v>
      </c>
      <c r="C13" s="36">
        <v>15</v>
      </c>
      <c r="D13" s="36">
        <v>16</v>
      </c>
      <c r="E13" s="36">
        <v>17</v>
      </c>
      <c r="F13" s="36">
        <v>18</v>
      </c>
      <c r="H13" s="1">
        <f ca="1"/>
        <v>15</v>
      </c>
      <c r="I13" s="1">
        <f ca="1"/>
        <v>16</v>
      </c>
      <c r="J13" s="1">
        <f ca="1"/>
        <v>17</v>
      </c>
      <c r="K13" s="1">
        <f ca="1"/>
        <v>18</v>
      </c>
    </row>
    <row r="14" spans="1:11" x14ac:dyDescent="0.25">
      <c r="A14" s="37">
        <v>19</v>
      </c>
      <c r="B14" s="37">
        <v>20</v>
      </c>
      <c r="C14" s="37">
        <v>21</v>
      </c>
      <c r="D14" s="37">
        <v>22</v>
      </c>
      <c r="E14" s="37">
        <v>23</v>
      </c>
      <c r="F14" s="37">
        <v>24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topLeftCell="A7" zoomScale="180" zoomScaleNormal="180" workbookViewId="0">
      <selection activeCell="K6" sqref="K6"/>
    </sheetView>
  </sheetViews>
  <sheetFormatPr defaultColWidth="9" defaultRowHeight="15.6" x14ac:dyDescent="0.25"/>
  <cols>
    <col min="1" max="1" width="10.88671875" style="1" customWidth="1"/>
    <col min="2" max="9" width="8.77734375" style="1" customWidth="1"/>
    <col min="10" max="16384" width="9" style="1"/>
  </cols>
  <sheetData>
    <row r="1" spans="1:9" s="29" customFormat="1" ht="16.2" x14ac:dyDescent="0.25">
      <c r="A1" s="31" t="s">
        <v>9</v>
      </c>
    </row>
    <row r="2" spans="1:9" ht="16.2" x14ac:dyDescent="0.25">
      <c r="A2" s="34"/>
      <c r="B2" s="32" t="s">
        <v>1</v>
      </c>
      <c r="C2" s="32" t="s">
        <v>2</v>
      </c>
      <c r="D2" s="32" t="s">
        <v>3</v>
      </c>
      <c r="E2" s="32" t="s">
        <v>4</v>
      </c>
      <c r="F2" s="32" t="s">
        <v>5</v>
      </c>
      <c r="G2" s="32" t="s">
        <v>6</v>
      </c>
      <c r="H2" s="32" t="s">
        <v>7</v>
      </c>
      <c r="I2" s="32" t="s">
        <v>8</v>
      </c>
    </row>
    <row r="3" spans="1:9" x14ac:dyDescent="0.25">
      <c r="A3" s="33" t="s">
        <v>20</v>
      </c>
      <c r="B3" s="22">
        <v>118181.316296</v>
      </c>
      <c r="C3" s="22">
        <v>99099.230947999997</v>
      </c>
      <c r="D3" s="22">
        <v>129451.363004</v>
      </c>
      <c r="E3" s="22">
        <v>121983.991515</v>
      </c>
      <c r="F3" s="22">
        <v>111410.697839</v>
      </c>
      <c r="G3" s="22">
        <v>115344.074077</v>
      </c>
      <c r="H3" s="22">
        <v>101106.093308</v>
      </c>
      <c r="I3" s="22">
        <v>118260.54954399999</v>
      </c>
    </row>
    <row r="4" spans="1:9" x14ac:dyDescent="0.25">
      <c r="A4" s="33" t="s">
        <v>21</v>
      </c>
      <c r="B4" s="23">
        <v>24044.598374000001</v>
      </c>
      <c r="C4" s="23">
        <v>31809.378601</v>
      </c>
      <c r="D4" s="23">
        <v>35616.879901</v>
      </c>
      <c r="E4" s="23">
        <v>33394.782001</v>
      </c>
      <c r="F4" s="23">
        <v>39940.593720999997</v>
      </c>
      <c r="G4" s="23">
        <v>49123.01986</v>
      </c>
      <c r="H4" s="23">
        <v>34031.109063999997</v>
      </c>
      <c r="I4" s="23">
        <v>49902.953357999999</v>
      </c>
    </row>
    <row r="5" spans="1:9" x14ac:dyDescent="0.25">
      <c r="A5" s="33" t="s">
        <v>22</v>
      </c>
      <c r="B5" s="23">
        <v>138905.89180000001</v>
      </c>
      <c r="C5" s="23">
        <v>126517.0953</v>
      </c>
      <c r="D5" s="23">
        <v>164690.87789999999</v>
      </c>
      <c r="E5" s="23">
        <v>149908.03</v>
      </c>
      <c r="F5" s="23">
        <v>153315.8334</v>
      </c>
      <c r="G5" s="23">
        <v>160130.33660000001</v>
      </c>
      <c r="H5" s="23">
        <v>139722.99110000001</v>
      </c>
      <c r="I5" s="23">
        <v>184621.64</v>
      </c>
    </row>
    <row r="6" spans="1:9" x14ac:dyDescent="0.25">
      <c r="A6" s="33" t="s">
        <v>23</v>
      </c>
      <c r="B6" s="22">
        <v>51046.763751998602</v>
      </c>
      <c r="C6" s="22">
        <v>72721.2144649978</v>
      </c>
      <c r="D6" s="22">
        <v>76626.572034997997</v>
      </c>
      <c r="E6" s="22">
        <v>71047.033624995704</v>
      </c>
      <c r="F6" s="22">
        <v>85999.501089995101</v>
      </c>
      <c r="G6" s="22">
        <v>105711.198024995</v>
      </c>
      <c r="H6" s="22">
        <v>78740.848078999799</v>
      </c>
      <c r="I6" s="24">
        <v>141029.930174999</v>
      </c>
    </row>
    <row r="7" spans="1:9" x14ac:dyDescent="0.25">
      <c r="B7" s="2"/>
    </row>
    <row r="8" spans="1:9" x14ac:dyDescent="0.25">
      <c r="A8" s="43" t="s">
        <v>24</v>
      </c>
      <c r="B8" s="43" t="s">
        <v>21</v>
      </c>
      <c r="C8" s="43" t="s">
        <v>25</v>
      </c>
      <c r="D8" s="42"/>
      <c r="E8" s="42"/>
      <c r="F8" s="42"/>
      <c r="G8" s="42"/>
      <c r="I8" s="1">
        <f>MATCH(B8,A3:A6,0)</f>
        <v>2</v>
      </c>
    </row>
    <row r="9" spans="1:9" x14ac:dyDescent="0.25">
      <c r="G9" s="1" t="s">
        <v>20</v>
      </c>
      <c r="H9" s="1" t="s">
        <v>28</v>
      </c>
    </row>
    <row r="10" spans="1:9" x14ac:dyDescent="0.25">
      <c r="G10" s="1" t="s">
        <v>29</v>
      </c>
      <c r="H10" s="1" t="s">
        <v>30</v>
      </c>
    </row>
    <row r="11" spans="1:9" x14ac:dyDescent="0.25">
      <c r="G11" s="1" t="s">
        <v>31</v>
      </c>
      <c r="H11" s="1" t="s">
        <v>32</v>
      </c>
    </row>
    <row r="12" spans="1:9" x14ac:dyDescent="0.25">
      <c r="G12" s="1" t="s">
        <v>33</v>
      </c>
      <c r="H12" s="1" t="s">
        <v>34</v>
      </c>
    </row>
  </sheetData>
  <phoneticPr fontId="9" type="noConversion"/>
  <dataValidations count="1">
    <dataValidation type="list" allowBlank="1" showInputMessage="1" showErrorMessage="1" sqref="B8" xr:uid="{615FF13D-18A4-4A6B-96FD-0987559504CC}">
      <formula1>$A$3:$A$6</formula1>
    </dataValidation>
  </dataValidations>
  <pageMargins left="0.69930555555555596" right="0.69930555555555596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topLeftCell="A8" zoomScale="170" zoomScaleNormal="170" workbookViewId="0">
      <selection activeCell="J16" sqref="J16"/>
    </sheetView>
  </sheetViews>
  <sheetFormatPr defaultColWidth="9" defaultRowHeight="14.4" x14ac:dyDescent="0.25"/>
  <sheetData>
    <row r="1" spans="1:10" s="9" customFormat="1" ht="16.2" x14ac:dyDescent="0.25">
      <c r="A1" s="14" t="s">
        <v>10</v>
      </c>
      <c r="B1" s="19"/>
      <c r="C1" s="19"/>
      <c r="D1" s="19"/>
      <c r="E1" s="19"/>
      <c r="F1" s="19"/>
      <c r="G1" s="19"/>
      <c r="H1" s="19"/>
      <c r="I1" s="19"/>
    </row>
    <row r="2" spans="1:10" s="9" customFormat="1" ht="16.2" x14ac:dyDescent="0.25">
      <c r="A2" s="20"/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9">
        <v>4</v>
      </c>
    </row>
    <row r="3" spans="1:10" s="9" customFormat="1" ht="15.6" x14ac:dyDescent="0.25">
      <c r="A3" s="33" t="s">
        <v>20</v>
      </c>
      <c r="B3" s="22">
        <v>118181.316296</v>
      </c>
      <c r="C3" s="22">
        <v>99099.230947999997</v>
      </c>
      <c r="D3" s="22">
        <v>129451.363004</v>
      </c>
      <c r="E3" s="22">
        <v>121983.991515</v>
      </c>
      <c r="F3" s="22">
        <v>111410.697839</v>
      </c>
      <c r="G3" s="22">
        <v>115344.074077</v>
      </c>
      <c r="H3" s="22">
        <v>101106.093308</v>
      </c>
      <c r="I3" s="22">
        <v>118260.54954399999</v>
      </c>
    </row>
    <row r="4" spans="1:10" s="9" customFormat="1" ht="15.6" x14ac:dyDescent="0.25">
      <c r="A4" s="33" t="s">
        <v>21</v>
      </c>
      <c r="B4" s="23">
        <v>24044.598374000001</v>
      </c>
      <c r="C4" s="23">
        <v>31809.378601</v>
      </c>
      <c r="D4" s="23">
        <v>35616.879901</v>
      </c>
      <c r="E4" s="23">
        <v>33394.782001</v>
      </c>
      <c r="F4" s="23">
        <v>39940.593720999997</v>
      </c>
      <c r="G4" s="23">
        <v>49123.01986</v>
      </c>
      <c r="H4" s="23">
        <v>34031.109063999997</v>
      </c>
      <c r="I4" s="23">
        <v>49902.953357999999</v>
      </c>
    </row>
    <row r="5" spans="1:10" s="9" customFormat="1" ht="15.6" x14ac:dyDescent="0.25">
      <c r="A5" s="33" t="s">
        <v>22</v>
      </c>
      <c r="B5" s="23">
        <v>138905.89180000001</v>
      </c>
      <c r="C5" s="23">
        <v>126517.0953</v>
      </c>
      <c r="D5" s="23">
        <v>164690.87789999999</v>
      </c>
      <c r="E5" s="23">
        <v>149908.03</v>
      </c>
      <c r="F5" s="23">
        <v>153315.8334</v>
      </c>
      <c r="G5" s="23">
        <v>160130.33660000001</v>
      </c>
      <c r="H5" s="23">
        <v>139722.99110000001</v>
      </c>
      <c r="I5" s="23">
        <v>184621.64</v>
      </c>
    </row>
    <row r="6" spans="1:10" s="9" customFormat="1" ht="15.6" x14ac:dyDescent="0.25">
      <c r="A6" s="33" t="s">
        <v>23</v>
      </c>
      <c r="B6" s="22">
        <v>51046.763751998602</v>
      </c>
      <c r="C6" s="22">
        <v>72721.2144649978</v>
      </c>
      <c r="D6" s="22">
        <v>76626.572034997997</v>
      </c>
      <c r="E6" s="22">
        <v>71047.033624995704</v>
      </c>
      <c r="F6" s="22">
        <v>85999.501089995101</v>
      </c>
      <c r="G6" s="22">
        <v>105711.198024995</v>
      </c>
      <c r="H6" s="22">
        <v>78740.848078999799</v>
      </c>
      <c r="I6" s="24">
        <v>141029.930174999</v>
      </c>
    </row>
    <row r="8" spans="1:10" x14ac:dyDescent="0.25">
      <c r="I8" s="44"/>
    </row>
    <row r="9" spans="1:10" x14ac:dyDescent="0.25">
      <c r="I9" s="44" t="s">
        <v>35</v>
      </c>
    </row>
    <row r="10" spans="1:10" x14ac:dyDescent="0.25">
      <c r="I10" s="44" t="s">
        <v>28</v>
      </c>
    </row>
    <row r="11" spans="1:10" x14ac:dyDescent="0.25">
      <c r="I11" s="45" t="s">
        <v>30</v>
      </c>
    </row>
    <row r="12" spans="1:10" x14ac:dyDescent="0.25">
      <c r="I12" s="45" t="s">
        <v>32</v>
      </c>
    </row>
    <row r="13" spans="1:10" x14ac:dyDescent="0.25">
      <c r="I13" s="45" t="s">
        <v>34</v>
      </c>
    </row>
  </sheetData>
  <phoneticPr fontId="9" type="noConversion"/>
  <pageMargins left="0.69930555555555596" right="0.69930555555555596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Option Button 1">
              <controlPr defaultSize="0" autoFill="0" autoLine="0" autoPict="0">
                <anchor moveWithCells="1">
                  <from>
                    <xdr:col>0</xdr:col>
                    <xdr:colOff>601980</xdr:colOff>
                    <xdr:row>6</xdr:row>
                    <xdr:rowOff>160020</xdr:rowOff>
                  </from>
                  <to>
                    <xdr:col>2</xdr:col>
                    <xdr:colOff>121920</xdr:colOff>
                    <xdr:row>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Option Button 2">
              <controlPr defaultSize="0" autoFill="0" autoLine="0" autoPict="0">
                <anchor moveWithCells="1">
                  <from>
                    <xdr:col>2</xdr:col>
                    <xdr:colOff>601980</xdr:colOff>
                    <xdr:row>6</xdr:row>
                    <xdr:rowOff>160020</xdr:rowOff>
                  </from>
                  <to>
                    <xdr:col>4</xdr:col>
                    <xdr:colOff>121920</xdr:colOff>
                    <xdr:row>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Option Button 3">
              <controlPr defaultSize="0" autoFill="0" autoLine="0" autoPict="0">
                <anchor moveWithCells="1">
                  <from>
                    <xdr:col>4</xdr:col>
                    <xdr:colOff>586740</xdr:colOff>
                    <xdr:row>6</xdr:row>
                    <xdr:rowOff>152400</xdr:rowOff>
                  </from>
                  <to>
                    <xdr:col>6</xdr:col>
                    <xdr:colOff>106680</xdr:colOff>
                    <xdr:row>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Option Button 4">
              <controlPr defaultSize="0" autoFill="0" autoLine="0" autoPict="0">
                <anchor moveWithCells="1">
                  <from>
                    <xdr:col>6</xdr:col>
                    <xdr:colOff>579120</xdr:colOff>
                    <xdr:row>6</xdr:row>
                    <xdr:rowOff>160020</xdr:rowOff>
                  </from>
                  <to>
                    <xdr:col>8</xdr:col>
                    <xdr:colOff>99060</xdr:colOff>
                    <xdr:row>8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topLeftCell="A7" zoomScale="170" zoomScaleNormal="170" workbookViewId="0">
      <selection activeCell="J15" sqref="J15"/>
    </sheetView>
  </sheetViews>
  <sheetFormatPr defaultColWidth="9" defaultRowHeight="14.4" x14ac:dyDescent="0.25"/>
  <sheetData>
    <row r="1" spans="1:9" s="25" customFormat="1" ht="16.2" x14ac:dyDescent="0.25">
      <c r="A1" s="26" t="s">
        <v>11</v>
      </c>
      <c r="B1" s="27"/>
      <c r="C1" s="27"/>
      <c r="D1" s="28"/>
      <c r="E1" s="19"/>
      <c r="F1" s="19"/>
      <c r="G1" s="19"/>
      <c r="H1" s="19"/>
      <c r="I1" s="19"/>
    </row>
    <row r="2" spans="1:9" ht="16.2" x14ac:dyDescent="0.25">
      <c r="A2" s="20"/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</row>
    <row r="3" spans="1:9" ht="15.6" x14ac:dyDescent="0.25">
      <c r="A3" s="33" t="s">
        <v>20</v>
      </c>
      <c r="B3" s="22">
        <v>118181.316296</v>
      </c>
      <c r="C3" s="22">
        <v>99099.230947999997</v>
      </c>
      <c r="D3" s="22">
        <v>129451.363004</v>
      </c>
      <c r="E3" s="22">
        <v>121983.991515</v>
      </c>
      <c r="F3" s="22">
        <v>111410.697839</v>
      </c>
      <c r="G3" s="22">
        <v>115344.074077</v>
      </c>
      <c r="H3" s="22">
        <v>101106.093308</v>
      </c>
      <c r="I3" s="22">
        <v>118260.54954399999</v>
      </c>
    </row>
    <row r="4" spans="1:9" ht="15.6" x14ac:dyDescent="0.25">
      <c r="A4" s="33" t="s">
        <v>21</v>
      </c>
      <c r="B4" s="23">
        <v>24044.598374000001</v>
      </c>
      <c r="C4" s="23">
        <v>31809.378601</v>
      </c>
      <c r="D4" s="23">
        <v>35616.879901</v>
      </c>
      <c r="E4" s="23">
        <v>33394.782001</v>
      </c>
      <c r="F4" s="23">
        <v>39940.593720999997</v>
      </c>
      <c r="G4" s="23">
        <v>49123.01986</v>
      </c>
      <c r="H4" s="23">
        <v>34031.109063999997</v>
      </c>
      <c r="I4" s="23">
        <v>49902.953357999999</v>
      </c>
    </row>
    <row r="5" spans="1:9" ht="15.6" x14ac:dyDescent="0.25">
      <c r="A5" s="33" t="s">
        <v>22</v>
      </c>
      <c r="B5" s="23">
        <v>138905.89180000001</v>
      </c>
      <c r="C5" s="23">
        <v>126517.0953</v>
      </c>
      <c r="D5" s="23">
        <v>164690.87789999999</v>
      </c>
      <c r="E5" s="23">
        <v>149908.03</v>
      </c>
      <c r="F5" s="23">
        <v>153315.8334</v>
      </c>
      <c r="G5" s="23">
        <v>160130.33660000001</v>
      </c>
      <c r="H5" s="23">
        <v>139722.99110000001</v>
      </c>
      <c r="I5" s="23">
        <v>184621.64</v>
      </c>
    </row>
    <row r="6" spans="1:9" ht="15.6" x14ac:dyDescent="0.25">
      <c r="A6" s="33" t="s">
        <v>23</v>
      </c>
      <c r="B6" s="22">
        <v>51046.763751998602</v>
      </c>
      <c r="C6" s="22">
        <v>72721.2144649978</v>
      </c>
      <c r="D6" s="22">
        <v>76626.572034997997</v>
      </c>
      <c r="E6" s="22">
        <v>71047.033624995704</v>
      </c>
      <c r="F6" s="22">
        <v>85999.501089995101</v>
      </c>
      <c r="G6" s="22">
        <v>105711.198024995</v>
      </c>
      <c r="H6" s="22">
        <v>78740.848078999799</v>
      </c>
      <c r="I6" s="24">
        <v>141029.930174999</v>
      </c>
    </row>
    <row r="7" spans="1:9" x14ac:dyDescent="0.25">
      <c r="B7" t="b">
        <v>1</v>
      </c>
      <c r="D7" t="b">
        <v>0</v>
      </c>
      <c r="F7" t="b">
        <v>1</v>
      </c>
      <c r="H7" t="b">
        <v>1</v>
      </c>
    </row>
    <row r="8" spans="1:9" x14ac:dyDescent="0.25">
      <c r="B8" s="46"/>
      <c r="C8" s="46"/>
      <c r="D8" s="46"/>
      <c r="E8" s="46"/>
      <c r="F8" s="46"/>
      <c r="G8" s="46"/>
      <c r="H8" s="46"/>
    </row>
    <row r="9" spans="1:9" x14ac:dyDescent="0.25">
      <c r="H9" s="44" t="s">
        <v>35</v>
      </c>
      <c r="I9" s="44"/>
    </row>
    <row r="10" spans="1:9" x14ac:dyDescent="0.25">
      <c r="H10" s="44" t="s">
        <v>20</v>
      </c>
      <c r="I10" s="44" t="s">
        <v>36</v>
      </c>
    </row>
    <row r="11" spans="1:9" x14ac:dyDescent="0.25">
      <c r="H11" s="44" t="s">
        <v>29</v>
      </c>
      <c r="I11" s="44" t="s">
        <v>37</v>
      </c>
    </row>
    <row r="12" spans="1:9" x14ac:dyDescent="0.25">
      <c r="H12" s="44" t="s">
        <v>31</v>
      </c>
      <c r="I12" s="44" t="s">
        <v>38</v>
      </c>
    </row>
    <row r="13" spans="1:9" x14ac:dyDescent="0.25">
      <c r="H13" s="44" t="s">
        <v>33</v>
      </c>
      <c r="I13" s="44" t="s">
        <v>39</v>
      </c>
    </row>
  </sheetData>
  <phoneticPr fontId="9" type="noConversion"/>
  <pageMargins left="0.69930555555555596" right="0.69930555555555596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1</xdr:col>
                    <xdr:colOff>15240</xdr:colOff>
                    <xdr:row>6</xdr:row>
                    <xdr:rowOff>160020</xdr:rowOff>
                  </from>
                  <to>
                    <xdr:col>2</xdr:col>
                    <xdr:colOff>45720</xdr:colOff>
                    <xdr:row>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2</xdr:col>
                    <xdr:colOff>601980</xdr:colOff>
                    <xdr:row>6</xdr:row>
                    <xdr:rowOff>175260</xdr:rowOff>
                  </from>
                  <to>
                    <xdr:col>4</xdr:col>
                    <xdr:colOff>7620</xdr:colOff>
                    <xdr:row>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4</xdr:col>
                    <xdr:colOff>609600</xdr:colOff>
                    <xdr:row>6</xdr:row>
                    <xdr:rowOff>167640</xdr:rowOff>
                  </from>
                  <to>
                    <xdr:col>6</xdr:col>
                    <xdr:colOff>15240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6</xdr:col>
                    <xdr:colOff>601980</xdr:colOff>
                    <xdr:row>6</xdr:row>
                    <xdr:rowOff>167640</xdr:rowOff>
                  </from>
                  <to>
                    <xdr:col>8</xdr:col>
                    <xdr:colOff>7620</xdr:colOff>
                    <xdr:row>8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0"/>
  <sheetViews>
    <sheetView zoomScale="200" zoomScaleNormal="200" workbookViewId="0">
      <selection activeCell="C7" sqref="C7"/>
    </sheetView>
  </sheetViews>
  <sheetFormatPr defaultColWidth="9" defaultRowHeight="15.6" x14ac:dyDescent="0.25"/>
  <cols>
    <col min="1" max="1" width="11.21875" style="9" customWidth="1"/>
    <col min="2" max="2" width="11.6640625" style="10" customWidth="1"/>
    <col min="3" max="16384" width="9" style="11"/>
  </cols>
  <sheetData>
    <row r="1" spans="1:9" ht="16.2" x14ac:dyDescent="0.25">
      <c r="A1" s="12" t="s">
        <v>18</v>
      </c>
      <c r="B1" s="13" t="s">
        <v>19</v>
      </c>
      <c r="C1" s="14" t="s">
        <v>13</v>
      </c>
      <c r="G1" s="11">
        <v>5</v>
      </c>
    </row>
    <row r="2" spans="1:9" x14ac:dyDescent="0.25">
      <c r="A2" s="15">
        <v>42583</v>
      </c>
      <c r="B2" s="16">
        <v>5904.85</v>
      </c>
      <c r="H2" s="44" t="s">
        <v>35</v>
      </c>
    </row>
    <row r="3" spans="1:9" x14ac:dyDescent="0.25">
      <c r="A3" s="17">
        <v>42584</v>
      </c>
      <c r="B3" s="18">
        <v>5466.35</v>
      </c>
      <c r="H3" s="44" t="s">
        <v>17</v>
      </c>
      <c r="I3" s="44" t="s">
        <v>40</v>
      </c>
    </row>
    <row r="4" spans="1:9" x14ac:dyDescent="0.25">
      <c r="A4" s="15">
        <v>42585</v>
      </c>
      <c r="B4" s="16">
        <v>5374.9</v>
      </c>
      <c r="H4" s="44" t="s">
        <v>41</v>
      </c>
      <c r="I4" s="44" t="s">
        <v>42</v>
      </c>
    </row>
    <row r="5" spans="1:9" x14ac:dyDescent="0.25">
      <c r="A5" s="17">
        <v>42586</v>
      </c>
      <c r="B5" s="18">
        <v>4230.24</v>
      </c>
    </row>
    <row r="6" spans="1:9" x14ac:dyDescent="0.25">
      <c r="A6" s="15">
        <v>42587</v>
      </c>
      <c r="B6" s="16">
        <v>4781.05</v>
      </c>
    </row>
    <row r="7" spans="1:9" x14ac:dyDescent="0.25">
      <c r="A7" s="17">
        <v>42588</v>
      </c>
      <c r="B7" s="18">
        <v>5582.83</v>
      </c>
    </row>
    <row r="8" spans="1:9" x14ac:dyDescent="0.25">
      <c r="A8" s="15">
        <v>42589</v>
      </c>
      <c r="B8" s="16">
        <v>2706</v>
      </c>
    </row>
    <row r="9" spans="1:9" x14ac:dyDescent="0.25">
      <c r="A9" s="17">
        <v>42590</v>
      </c>
      <c r="B9" s="18">
        <v>8761.08</v>
      </c>
    </row>
    <row r="10" spans="1:9" x14ac:dyDescent="0.25">
      <c r="A10" s="15">
        <v>42591</v>
      </c>
      <c r="B10" s="16">
        <v>5329.6</v>
      </c>
    </row>
    <row r="11" spans="1:9" x14ac:dyDescent="0.25">
      <c r="A11" s="17">
        <v>42592</v>
      </c>
      <c r="B11" s="18">
        <v>7155.93</v>
      </c>
    </row>
    <row r="12" spans="1:9" x14ac:dyDescent="0.25">
      <c r="A12" s="15">
        <v>42593</v>
      </c>
      <c r="B12" s="16">
        <v>5679.93</v>
      </c>
    </row>
    <row r="13" spans="1:9" x14ac:dyDescent="0.25">
      <c r="A13" s="17">
        <v>42594</v>
      </c>
      <c r="B13" s="18">
        <v>5341.54</v>
      </c>
    </row>
    <row r="14" spans="1:9" x14ac:dyDescent="0.25">
      <c r="A14" s="15">
        <v>42595</v>
      </c>
      <c r="B14" s="16">
        <v>6731.16</v>
      </c>
    </row>
    <row r="15" spans="1:9" x14ac:dyDescent="0.25">
      <c r="A15" s="17">
        <v>42596</v>
      </c>
      <c r="B15" s="18">
        <v>3751.67</v>
      </c>
    </row>
    <row r="16" spans="1:9" x14ac:dyDescent="0.25">
      <c r="A16" s="15">
        <v>42597</v>
      </c>
      <c r="B16" s="16">
        <v>6259.44</v>
      </c>
    </row>
    <row r="17" spans="1:2" x14ac:dyDescent="0.25">
      <c r="A17" s="17">
        <v>42598</v>
      </c>
      <c r="B17" s="18">
        <v>7230.19</v>
      </c>
    </row>
    <row r="18" spans="1:2" x14ac:dyDescent="0.25">
      <c r="A18" s="15">
        <v>42599</v>
      </c>
      <c r="B18" s="16">
        <v>6962.33</v>
      </c>
    </row>
    <row r="19" spans="1:2" x14ac:dyDescent="0.25">
      <c r="A19" s="17">
        <v>42600</v>
      </c>
      <c r="B19" s="18">
        <v>6781.89</v>
      </c>
    </row>
    <row r="20" spans="1:2" x14ac:dyDescent="0.25">
      <c r="A20" s="15">
        <v>42601</v>
      </c>
      <c r="B20" s="16">
        <v>7786.53</v>
      </c>
    </row>
    <row r="21" spans="1:2" x14ac:dyDescent="0.25">
      <c r="A21" s="17">
        <v>42602</v>
      </c>
      <c r="B21" s="18">
        <v>7057.06</v>
      </c>
    </row>
    <row r="22" spans="1:2" x14ac:dyDescent="0.25">
      <c r="A22" s="15">
        <v>42603</v>
      </c>
      <c r="B22" s="16">
        <v>3876.99</v>
      </c>
    </row>
    <row r="23" spans="1:2" x14ac:dyDescent="0.25">
      <c r="A23" s="17">
        <v>42604</v>
      </c>
      <c r="B23" s="18">
        <v>9079.7000000000007</v>
      </c>
    </row>
    <row r="24" spans="1:2" x14ac:dyDescent="0.25">
      <c r="A24" s="15">
        <v>42605</v>
      </c>
      <c r="B24" s="16">
        <v>7281.83</v>
      </c>
    </row>
    <row r="25" spans="1:2" x14ac:dyDescent="0.25">
      <c r="A25" s="17">
        <v>42606</v>
      </c>
      <c r="B25" s="18">
        <v>9093.61</v>
      </c>
    </row>
    <row r="26" spans="1:2" x14ac:dyDescent="0.25">
      <c r="A26" s="15">
        <v>42607</v>
      </c>
      <c r="B26" s="16">
        <v>7948.23</v>
      </c>
    </row>
    <row r="27" spans="1:2" x14ac:dyDescent="0.25">
      <c r="A27" s="17">
        <v>42608</v>
      </c>
      <c r="B27" s="18">
        <v>6436.09</v>
      </c>
    </row>
    <row r="28" spans="1:2" x14ac:dyDescent="0.25">
      <c r="A28" s="15">
        <v>42609</v>
      </c>
      <c r="B28" s="16">
        <v>6971.29</v>
      </c>
    </row>
    <row r="29" spans="1:2" x14ac:dyDescent="0.25">
      <c r="A29" s="17">
        <v>42610</v>
      </c>
      <c r="B29" s="18">
        <v>4630.38</v>
      </c>
    </row>
    <row r="30" spans="1:2" x14ac:dyDescent="0.25">
      <c r="A30" s="15">
        <v>42611</v>
      </c>
      <c r="B30" s="16">
        <v>10428.950000000001</v>
      </c>
    </row>
  </sheetData>
  <phoneticPr fontId="9" type="noConversion"/>
  <pageMargins left="0.69930555555555596" right="0.69930555555555596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Scroll Bar 1">
              <controlPr defaultSize="0" autoPict="0">
                <anchor moveWithCells="1">
                  <from>
                    <xdr:col>3</xdr:col>
                    <xdr:colOff>7620</xdr:colOff>
                    <xdr:row>12</xdr:row>
                    <xdr:rowOff>15240</xdr:rowOff>
                  </from>
                  <to>
                    <xdr:col>10</xdr:col>
                    <xdr:colOff>15240</xdr:colOff>
                    <xdr:row>12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topLeftCell="A8" zoomScale="170" zoomScaleNormal="170" workbookViewId="0">
      <selection activeCell="J17" sqref="J17"/>
    </sheetView>
  </sheetViews>
  <sheetFormatPr defaultColWidth="9" defaultRowHeight="14.4" x14ac:dyDescent="0.25"/>
  <sheetData>
    <row r="1" spans="1:10" s="9" customFormat="1" ht="16.2" x14ac:dyDescent="0.25">
      <c r="A1" s="14" t="s">
        <v>12</v>
      </c>
      <c r="B1" s="19"/>
      <c r="C1" s="19"/>
      <c r="D1" s="19"/>
      <c r="E1" s="19"/>
      <c r="F1" s="19"/>
      <c r="G1" s="19"/>
      <c r="H1" s="19"/>
      <c r="I1" s="19"/>
    </row>
    <row r="2" spans="1:10" ht="16.2" x14ac:dyDescent="0.25">
      <c r="A2" s="20"/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>
        <v>2</v>
      </c>
    </row>
    <row r="3" spans="1:10" ht="15.6" x14ac:dyDescent="0.25">
      <c r="A3" s="33" t="s">
        <v>20</v>
      </c>
      <c r="B3" s="22">
        <v>118181.316296</v>
      </c>
      <c r="C3" s="22">
        <v>99099.230947999997</v>
      </c>
      <c r="D3" s="22">
        <v>129451.363004</v>
      </c>
      <c r="E3" s="22">
        <v>121983.991515</v>
      </c>
      <c r="F3" s="22">
        <v>111410.697839</v>
      </c>
      <c r="G3" s="22">
        <v>115344.074077</v>
      </c>
      <c r="H3" s="22">
        <v>101106.093308</v>
      </c>
      <c r="I3" s="22">
        <v>118260.54954399999</v>
      </c>
    </row>
    <row r="4" spans="1:10" ht="15.6" x14ac:dyDescent="0.25">
      <c r="A4" s="33" t="s">
        <v>21</v>
      </c>
      <c r="B4" s="23">
        <v>24044.598374000001</v>
      </c>
      <c r="C4" s="23">
        <v>31809.378601</v>
      </c>
      <c r="D4" s="23">
        <v>35616.879901</v>
      </c>
      <c r="E4" s="23">
        <v>33394.782001</v>
      </c>
      <c r="F4" s="23">
        <v>39940.593720999997</v>
      </c>
      <c r="G4" s="23">
        <v>49123.01986</v>
      </c>
      <c r="H4" s="23">
        <v>34031.109063999997</v>
      </c>
      <c r="I4" s="23">
        <v>49902.953357999999</v>
      </c>
    </row>
    <row r="5" spans="1:10" ht="15.6" x14ac:dyDescent="0.25">
      <c r="A5" s="33" t="s">
        <v>22</v>
      </c>
      <c r="B5" s="23">
        <v>138905.89180000001</v>
      </c>
      <c r="C5" s="23">
        <v>126517.0953</v>
      </c>
      <c r="D5" s="23">
        <v>164690.87789999999</v>
      </c>
      <c r="E5" s="23">
        <v>149908.03</v>
      </c>
      <c r="F5" s="23">
        <v>153315.8334</v>
      </c>
      <c r="G5" s="23">
        <v>160130.33660000001</v>
      </c>
      <c r="H5" s="23">
        <v>139722.99110000001</v>
      </c>
      <c r="I5" s="23">
        <v>184621.64</v>
      </c>
    </row>
    <row r="6" spans="1:10" ht="15.6" x14ac:dyDescent="0.25">
      <c r="A6" s="33" t="s">
        <v>23</v>
      </c>
      <c r="B6" s="22">
        <v>51046.763751998602</v>
      </c>
      <c r="C6" s="22">
        <v>72721.2144649978</v>
      </c>
      <c r="D6" s="22">
        <v>76626.572034997997</v>
      </c>
      <c r="E6" s="22">
        <v>71047.033624995704</v>
      </c>
      <c r="F6" s="22">
        <v>85999.501089995101</v>
      </c>
      <c r="G6" s="22">
        <v>105711.198024995</v>
      </c>
      <c r="H6" s="22">
        <v>78740.848078999799</v>
      </c>
      <c r="I6" s="24">
        <v>141029.930174999</v>
      </c>
    </row>
    <row r="8" spans="1:10" ht="15" x14ac:dyDescent="0.25">
      <c r="C8" s="35"/>
      <c r="I8" s="44" t="s">
        <v>35</v>
      </c>
    </row>
    <row r="9" spans="1:10" x14ac:dyDescent="0.25">
      <c r="I9" s="44" t="s">
        <v>43</v>
      </c>
    </row>
  </sheetData>
  <phoneticPr fontId="9" type="noConversion"/>
  <pageMargins left="0.69930555555555596" right="0.69930555555555596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Drop Down 1">
              <controlPr defaultSize="0" autoLine="0" autoPict="0">
                <anchor moveWithCells="1">
                  <from>
                    <xdr:col>1</xdr:col>
                    <xdr:colOff>0</xdr:colOff>
                    <xdr:row>7</xdr:row>
                    <xdr:rowOff>7620</xdr:rowOff>
                  </from>
                  <to>
                    <xdr:col>2</xdr:col>
                    <xdr:colOff>175260</xdr:colOff>
                    <xdr:row>8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4"/>
  <sheetViews>
    <sheetView tabSelected="1" topLeftCell="E1" zoomScale="170" zoomScaleNormal="170" workbookViewId="0">
      <selection activeCell="J7" sqref="J7"/>
    </sheetView>
  </sheetViews>
  <sheetFormatPr defaultColWidth="9" defaultRowHeight="15.6" x14ac:dyDescent="0.25"/>
  <cols>
    <col min="1" max="1" width="11" style="1" customWidth="1"/>
    <col min="2" max="4" width="7.77734375" style="2" bestFit="1" customWidth="1"/>
  </cols>
  <sheetData>
    <row r="1" spans="1:10" ht="17.399999999999999" x14ac:dyDescent="0.25">
      <c r="A1" s="3" t="s">
        <v>18</v>
      </c>
      <c r="B1" s="4" t="s">
        <v>14</v>
      </c>
      <c r="C1" s="4" t="s">
        <v>15</v>
      </c>
      <c r="D1" s="4" t="s">
        <v>16</v>
      </c>
      <c r="E1" s="4" t="s">
        <v>14</v>
      </c>
      <c r="G1">
        <v>2</v>
      </c>
      <c r="I1">
        <v>18</v>
      </c>
    </row>
    <row r="2" spans="1:10" ht="17.399999999999999" x14ac:dyDescent="0.25">
      <c r="A2" s="5">
        <v>39085</v>
      </c>
      <c r="B2" s="6">
        <v>9612</v>
      </c>
      <c r="C2" s="6">
        <v>4088.7</v>
      </c>
      <c r="D2" s="6">
        <v>4710.42</v>
      </c>
      <c r="E2" s="4" t="s">
        <v>15</v>
      </c>
      <c r="I2" s="44" t="s">
        <v>35</v>
      </c>
    </row>
    <row r="3" spans="1:10" ht="17.399999999999999" x14ac:dyDescent="0.25">
      <c r="A3" s="7">
        <v>39086</v>
      </c>
      <c r="B3" s="8">
        <v>3096</v>
      </c>
      <c r="C3" s="8">
        <v>16116.1</v>
      </c>
      <c r="D3" s="8">
        <v>6019.2</v>
      </c>
      <c r="E3" s="4" t="s">
        <v>16</v>
      </c>
      <c r="I3" s="44" t="s">
        <v>17</v>
      </c>
      <c r="J3" s="44" t="s">
        <v>48</v>
      </c>
    </row>
    <row r="4" spans="1:10" ht="15" x14ac:dyDescent="0.25">
      <c r="A4" s="5">
        <v>39087</v>
      </c>
      <c r="B4" s="6">
        <v>2245.3200000000002</v>
      </c>
      <c r="C4" s="6">
        <v>2088</v>
      </c>
      <c r="D4" s="6">
        <v>3317.6</v>
      </c>
      <c r="I4" s="44" t="s">
        <v>18</v>
      </c>
      <c r="J4" s="44" t="s">
        <v>49</v>
      </c>
    </row>
    <row r="5" spans="1:10" ht="15" x14ac:dyDescent="0.25">
      <c r="A5" s="7">
        <v>39088</v>
      </c>
      <c r="B5" s="8">
        <v>15225.08</v>
      </c>
      <c r="C5" s="8">
        <v>2916</v>
      </c>
      <c r="D5" s="8">
        <v>1725.5</v>
      </c>
    </row>
    <row r="6" spans="1:10" ht="15" x14ac:dyDescent="0.25">
      <c r="A6" s="5">
        <v>39089</v>
      </c>
      <c r="B6" s="6">
        <v>3168</v>
      </c>
      <c r="C6" s="6">
        <v>5991.48</v>
      </c>
      <c r="D6" s="6">
        <v>11768.64</v>
      </c>
    </row>
    <row r="7" spans="1:10" ht="15" x14ac:dyDescent="0.25">
      <c r="A7" s="7">
        <v>39090</v>
      </c>
      <c r="B7" s="8">
        <v>277.2</v>
      </c>
      <c r="C7" s="8">
        <v>1219.68</v>
      </c>
      <c r="D7" s="8">
        <v>2897.84</v>
      </c>
    </row>
    <row r="8" spans="1:10" ht="15" x14ac:dyDescent="0.25">
      <c r="A8" s="5">
        <v>39091</v>
      </c>
      <c r="B8" s="6">
        <v>2871</v>
      </c>
      <c r="C8" s="6">
        <v>3340.8</v>
      </c>
      <c r="D8" s="6">
        <v>3180.6</v>
      </c>
    </row>
    <row r="9" spans="1:10" ht="15" x14ac:dyDescent="0.25">
      <c r="A9" s="7">
        <v>39092</v>
      </c>
      <c r="B9" s="8">
        <v>11194.56</v>
      </c>
      <c r="C9" s="8">
        <v>2271.06</v>
      </c>
      <c r="D9" s="8">
        <v>2762.76</v>
      </c>
    </row>
    <row r="10" spans="1:10" ht="15" x14ac:dyDescent="0.25">
      <c r="A10" s="5">
        <v>39093</v>
      </c>
      <c r="B10" s="6">
        <v>2616.6</v>
      </c>
      <c r="C10" s="6">
        <v>8679.7000000000007</v>
      </c>
      <c r="D10" s="6">
        <v>9099.36</v>
      </c>
    </row>
    <row r="11" spans="1:10" ht="15" x14ac:dyDescent="0.25">
      <c r="A11" s="7">
        <v>39094</v>
      </c>
      <c r="B11" s="8">
        <v>1049.76</v>
      </c>
      <c r="C11" s="8">
        <v>2958.12</v>
      </c>
      <c r="D11" s="8">
        <v>9687.6</v>
      </c>
    </row>
    <row r="12" spans="1:10" ht="15" x14ac:dyDescent="0.25">
      <c r="A12" s="5">
        <v>39095</v>
      </c>
      <c r="B12" s="6">
        <v>6264</v>
      </c>
      <c r="C12" s="6">
        <v>1044</v>
      </c>
      <c r="D12" s="6">
        <v>3959.28</v>
      </c>
    </row>
    <row r="13" spans="1:10" ht="15" x14ac:dyDescent="0.25">
      <c r="A13" s="7">
        <v>39096</v>
      </c>
      <c r="B13" s="8">
        <v>423.4</v>
      </c>
      <c r="C13" s="8">
        <v>2827.5</v>
      </c>
      <c r="D13" s="8">
        <v>7160.4</v>
      </c>
    </row>
    <row r="14" spans="1:10" ht="15" x14ac:dyDescent="0.25">
      <c r="A14" s="5">
        <v>39097</v>
      </c>
      <c r="B14" s="6">
        <v>8778</v>
      </c>
      <c r="C14" s="6">
        <v>5217.3</v>
      </c>
      <c r="D14" s="6">
        <v>2691.36</v>
      </c>
    </row>
    <row r="15" spans="1:10" ht="15" x14ac:dyDescent="0.25">
      <c r="A15" s="7">
        <v>39098</v>
      </c>
      <c r="B15" s="8">
        <v>12423.6</v>
      </c>
      <c r="C15" s="8">
        <v>5063.8500000000004</v>
      </c>
      <c r="D15" s="8">
        <v>3491.6</v>
      </c>
    </row>
    <row r="16" spans="1:10" ht="15" x14ac:dyDescent="0.25">
      <c r="A16" s="5">
        <v>39099</v>
      </c>
      <c r="B16" s="6">
        <v>4885.92</v>
      </c>
      <c r="C16" s="6">
        <v>3212.9</v>
      </c>
      <c r="D16" s="6">
        <v>4959</v>
      </c>
    </row>
    <row r="17" spans="1:4" ht="15" x14ac:dyDescent="0.25">
      <c r="A17" s="7">
        <v>39100</v>
      </c>
      <c r="B17" s="8">
        <v>5713.89</v>
      </c>
      <c r="C17" s="8">
        <v>2394</v>
      </c>
      <c r="D17" s="8">
        <v>3697.5</v>
      </c>
    </row>
    <row r="18" spans="1:4" ht="15" x14ac:dyDescent="0.25">
      <c r="A18" s="5">
        <v>39101</v>
      </c>
      <c r="B18" s="6">
        <v>10252.799999999999</v>
      </c>
      <c r="C18" s="6">
        <v>3857.76</v>
      </c>
      <c r="D18" s="6">
        <v>6120</v>
      </c>
    </row>
    <row r="19" spans="1:4" ht="15" x14ac:dyDescent="0.25">
      <c r="A19" s="7">
        <v>39102</v>
      </c>
      <c r="B19" s="8">
        <v>3643.2</v>
      </c>
      <c r="C19" s="8">
        <v>5469.75</v>
      </c>
      <c r="D19" s="8">
        <v>1123.2</v>
      </c>
    </row>
    <row r="20" spans="1:4" ht="15" x14ac:dyDescent="0.25">
      <c r="A20" s="5">
        <v>39103</v>
      </c>
      <c r="B20" s="6">
        <v>1345.5</v>
      </c>
      <c r="C20" s="6">
        <v>15942.68</v>
      </c>
      <c r="D20" s="6">
        <v>5014.1000000000004</v>
      </c>
    </row>
    <row r="21" spans="1:4" ht="15" x14ac:dyDescent="0.25">
      <c r="A21" s="7">
        <v>39104</v>
      </c>
      <c r="B21" s="8">
        <v>4815.3599999999997</v>
      </c>
      <c r="C21" s="8">
        <v>15284.88</v>
      </c>
      <c r="D21" s="8">
        <v>11286</v>
      </c>
    </row>
    <row r="22" spans="1:4" ht="15" x14ac:dyDescent="0.25">
      <c r="A22" s="5">
        <v>39105</v>
      </c>
      <c r="B22" s="6">
        <v>8658</v>
      </c>
      <c r="C22" s="6">
        <v>4071.6</v>
      </c>
      <c r="D22" s="6">
        <v>3128.4</v>
      </c>
    </row>
    <row r="23" spans="1:4" ht="15" x14ac:dyDescent="0.25">
      <c r="A23" s="7">
        <v>39106</v>
      </c>
      <c r="B23" s="8">
        <v>8832</v>
      </c>
      <c r="C23" s="8">
        <v>6960.72</v>
      </c>
      <c r="D23" s="8">
        <v>9135</v>
      </c>
    </row>
    <row r="24" spans="1:4" ht="15" x14ac:dyDescent="0.25">
      <c r="A24" s="5">
        <v>39107</v>
      </c>
      <c r="B24" s="6">
        <v>2296.1999999999998</v>
      </c>
      <c r="C24" s="6">
        <v>2214</v>
      </c>
      <c r="D24" s="6">
        <v>17342</v>
      </c>
    </row>
    <row r="25" spans="1:4" ht="15" x14ac:dyDescent="0.25">
      <c r="A25" s="7">
        <v>39108</v>
      </c>
      <c r="B25" s="8">
        <v>16738.8</v>
      </c>
      <c r="C25" s="8">
        <v>2552</v>
      </c>
      <c r="D25" s="8">
        <v>4802.3999999999996</v>
      </c>
    </row>
    <row r="26" spans="1:4" ht="15" x14ac:dyDescent="0.25">
      <c r="A26" s="5">
        <v>39109</v>
      </c>
      <c r="B26" s="6">
        <v>3416.4</v>
      </c>
      <c r="C26" s="6">
        <v>3834</v>
      </c>
      <c r="D26" s="6">
        <v>3810.24</v>
      </c>
    </row>
    <row r="27" spans="1:4" ht="15" x14ac:dyDescent="0.25">
      <c r="A27" s="7">
        <v>39110</v>
      </c>
      <c r="B27" s="8">
        <v>1128.5999999999999</v>
      </c>
      <c r="C27" s="8">
        <v>5411.2</v>
      </c>
      <c r="D27" s="8">
        <v>744.48</v>
      </c>
    </row>
    <row r="28" spans="1:4" ht="15" x14ac:dyDescent="0.25">
      <c r="A28" s="5">
        <v>39111</v>
      </c>
      <c r="B28" s="6">
        <v>11803</v>
      </c>
      <c r="C28" s="6">
        <v>10316.879999999999</v>
      </c>
      <c r="D28" s="6">
        <v>5340</v>
      </c>
    </row>
    <row r="29" spans="1:4" ht="15" x14ac:dyDescent="0.25">
      <c r="A29" s="7">
        <v>39112</v>
      </c>
      <c r="B29" s="8">
        <v>14824.42</v>
      </c>
      <c r="C29" s="8">
        <v>19853.599999999999</v>
      </c>
      <c r="D29" s="8">
        <v>9113.4</v>
      </c>
    </row>
    <row r="30" spans="1:4" ht="15" x14ac:dyDescent="0.25">
      <c r="A30" s="5">
        <v>39113</v>
      </c>
      <c r="B30" s="6">
        <v>2320</v>
      </c>
      <c r="C30" s="6">
        <v>1726.6</v>
      </c>
      <c r="D30" s="6">
        <v>12950.4</v>
      </c>
    </row>
    <row r="31" spans="1:4" ht="15" x14ac:dyDescent="0.25">
      <c r="A31" s="7">
        <v>39114</v>
      </c>
      <c r="B31" s="8">
        <v>3456</v>
      </c>
      <c r="C31" s="8">
        <v>3318.9</v>
      </c>
      <c r="D31" s="8">
        <v>8419.4</v>
      </c>
    </row>
    <row r="32" spans="1:4" ht="15" x14ac:dyDescent="0.25">
      <c r="A32" s="5">
        <v>39115</v>
      </c>
      <c r="B32" s="6">
        <v>4176</v>
      </c>
      <c r="C32" s="6">
        <v>5776.8</v>
      </c>
      <c r="D32" s="6">
        <v>14232.4</v>
      </c>
    </row>
    <row r="33" spans="1:4" ht="15" x14ac:dyDescent="0.25">
      <c r="A33" s="7">
        <v>39116</v>
      </c>
      <c r="B33" s="8">
        <v>2361.6</v>
      </c>
      <c r="C33" s="8">
        <v>5555.88</v>
      </c>
      <c r="D33" s="8">
        <v>7449.6</v>
      </c>
    </row>
    <row r="34" spans="1:4" ht="15" x14ac:dyDescent="0.25">
      <c r="A34" s="5">
        <v>39117</v>
      </c>
      <c r="B34" s="6">
        <v>7561.44</v>
      </c>
      <c r="C34" s="6">
        <v>3960</v>
      </c>
      <c r="D34" s="6">
        <v>512.64</v>
      </c>
    </row>
  </sheetData>
  <phoneticPr fontId="9" type="noConversion"/>
  <pageMargins left="0.69930555555555596" right="0.69930555555555596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3" name="Drop Down 3">
              <controlPr defaultSize="0" autoLine="0" autoPict="0">
                <anchor moveWithCells="1">
                  <from>
                    <xdr:col>3</xdr:col>
                    <xdr:colOff>525780</xdr:colOff>
                    <xdr:row>0</xdr:row>
                    <xdr:rowOff>0</xdr:rowOff>
                  </from>
                  <to>
                    <xdr:col>5</xdr:col>
                    <xdr:colOff>137160</xdr:colOff>
                    <xdr:row>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4" name="Scroll Bar 4">
              <controlPr defaultSize="0" autoPict="0">
                <anchor moveWithCells="1">
                  <from>
                    <xdr:col>4</xdr:col>
                    <xdr:colOff>0</xdr:colOff>
                    <xdr:row>14</xdr:row>
                    <xdr:rowOff>45720</xdr:rowOff>
                  </from>
                  <to>
                    <xdr:col>9</xdr:col>
                    <xdr:colOff>167640</xdr:colOff>
                    <xdr:row>15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E1F2-B908-434C-ADBC-5374E22092DF}">
  <dimension ref="A1:K34"/>
  <sheetViews>
    <sheetView zoomScale="170" zoomScaleNormal="170" workbookViewId="0">
      <selection activeCell="E8" sqref="E8"/>
    </sheetView>
  </sheetViews>
  <sheetFormatPr defaultColWidth="9" defaultRowHeight="15.6" x14ac:dyDescent="0.25"/>
  <cols>
    <col min="1" max="1" width="11" style="48" customWidth="1"/>
    <col min="2" max="4" width="7.77734375" style="49" bestFit="1" customWidth="1"/>
    <col min="5" max="16384" width="9" style="47"/>
  </cols>
  <sheetData>
    <row r="1" spans="1:11" ht="17.399999999999999" x14ac:dyDescent="0.25">
      <c r="A1" s="3" t="s">
        <v>18</v>
      </c>
      <c r="B1" s="4" t="s">
        <v>14</v>
      </c>
      <c r="C1" s="4" t="s">
        <v>15</v>
      </c>
      <c r="D1" s="4" t="s">
        <v>16</v>
      </c>
      <c r="E1" s="4" t="s">
        <v>14</v>
      </c>
      <c r="F1" s="47" t="s">
        <v>44</v>
      </c>
      <c r="G1" s="47">
        <v>2</v>
      </c>
      <c r="I1" s="47" t="s">
        <v>45</v>
      </c>
      <c r="J1" s="47">
        <v>7</v>
      </c>
      <c r="K1" s="47" t="s">
        <v>35</v>
      </c>
    </row>
    <row r="2" spans="1:11" ht="17.399999999999999" x14ac:dyDescent="0.25">
      <c r="A2" s="5">
        <v>39085</v>
      </c>
      <c r="B2" s="6">
        <v>9612</v>
      </c>
      <c r="C2" s="6">
        <v>4088.7</v>
      </c>
      <c r="D2" s="6">
        <v>4710.42</v>
      </c>
      <c r="E2" s="4" t="s">
        <v>15</v>
      </c>
      <c r="J2" s="47" t="s">
        <v>17</v>
      </c>
      <c r="K2" s="47" t="s">
        <v>46</v>
      </c>
    </row>
    <row r="3" spans="1:11" ht="17.399999999999999" x14ac:dyDescent="0.25">
      <c r="A3" s="7">
        <v>39086</v>
      </c>
      <c r="B3" s="8">
        <v>3096</v>
      </c>
      <c r="C3" s="8">
        <v>16116.1</v>
      </c>
      <c r="D3" s="8">
        <v>6019.2</v>
      </c>
      <c r="E3" s="4" t="s">
        <v>16</v>
      </c>
      <c r="J3" s="47" t="s">
        <v>18</v>
      </c>
      <c r="K3" s="47" t="s">
        <v>47</v>
      </c>
    </row>
    <row r="4" spans="1:11" ht="15" x14ac:dyDescent="0.25">
      <c r="A4" s="5">
        <v>39087</v>
      </c>
      <c r="B4" s="6">
        <v>2245.3200000000002</v>
      </c>
      <c r="C4" s="6">
        <v>2088</v>
      </c>
      <c r="D4" s="6">
        <v>3317.6</v>
      </c>
    </row>
    <row r="5" spans="1:11" ht="15" x14ac:dyDescent="0.25">
      <c r="A5" s="7">
        <v>39088</v>
      </c>
      <c r="B5" s="8">
        <v>15225.08</v>
      </c>
      <c r="C5" s="8">
        <v>2916</v>
      </c>
      <c r="D5" s="8">
        <v>1725.5</v>
      </c>
    </row>
    <row r="6" spans="1:11" ht="15" x14ac:dyDescent="0.25">
      <c r="A6" s="5">
        <v>39089</v>
      </c>
      <c r="B6" s="6">
        <v>3168</v>
      </c>
      <c r="C6" s="6">
        <v>5991.48</v>
      </c>
      <c r="D6" s="6">
        <v>11768.64</v>
      </c>
    </row>
    <row r="7" spans="1:11" ht="15" x14ac:dyDescent="0.25">
      <c r="A7" s="7">
        <v>39090</v>
      </c>
      <c r="B7" s="8">
        <v>277.2</v>
      </c>
      <c r="C7" s="8">
        <v>1219.68</v>
      </c>
      <c r="D7" s="8">
        <v>2897.84</v>
      </c>
    </row>
    <row r="8" spans="1:11" ht="15" x14ac:dyDescent="0.25">
      <c r="A8" s="5">
        <v>39091</v>
      </c>
      <c r="B8" s="6">
        <v>2871</v>
      </c>
      <c r="C8" s="6">
        <v>3340.8</v>
      </c>
      <c r="D8" s="6">
        <v>3180.6</v>
      </c>
    </row>
    <row r="9" spans="1:11" ht="15" x14ac:dyDescent="0.25">
      <c r="A9" s="7">
        <v>39092</v>
      </c>
      <c r="B9" s="8">
        <v>11194.56</v>
      </c>
      <c r="C9" s="8">
        <v>2271.06</v>
      </c>
      <c r="D9" s="8">
        <v>2762.76</v>
      </c>
    </row>
    <row r="10" spans="1:11" ht="15" x14ac:dyDescent="0.25">
      <c r="A10" s="5">
        <v>39093</v>
      </c>
      <c r="B10" s="6">
        <v>2616.6</v>
      </c>
      <c r="C10" s="6">
        <v>8679.7000000000007</v>
      </c>
      <c r="D10" s="6">
        <v>9099.36</v>
      </c>
    </row>
    <row r="11" spans="1:11" ht="15" x14ac:dyDescent="0.25">
      <c r="A11" s="7">
        <v>39094</v>
      </c>
      <c r="B11" s="8">
        <v>1049.76</v>
      </c>
      <c r="C11" s="8">
        <v>2958.12</v>
      </c>
      <c r="D11" s="8">
        <v>9687.6</v>
      </c>
    </row>
    <row r="12" spans="1:11" ht="15" x14ac:dyDescent="0.25">
      <c r="A12" s="5">
        <v>39095</v>
      </c>
      <c r="B12" s="6">
        <v>6264</v>
      </c>
      <c r="C12" s="6">
        <v>1044</v>
      </c>
      <c r="D12" s="6">
        <v>3959.28</v>
      </c>
    </row>
    <row r="13" spans="1:11" ht="15" x14ac:dyDescent="0.25">
      <c r="A13" s="7">
        <v>39096</v>
      </c>
      <c r="B13" s="8">
        <v>423.4</v>
      </c>
      <c r="C13" s="8">
        <v>2827.5</v>
      </c>
      <c r="D13" s="8">
        <v>7160.4</v>
      </c>
    </row>
    <row r="14" spans="1:11" ht="15" x14ac:dyDescent="0.25">
      <c r="A14" s="5">
        <v>39097</v>
      </c>
      <c r="B14" s="6">
        <v>8778</v>
      </c>
      <c r="C14" s="6">
        <v>5217.3</v>
      </c>
      <c r="D14" s="6">
        <v>2691.36</v>
      </c>
    </row>
    <row r="15" spans="1:11" ht="15" x14ac:dyDescent="0.25">
      <c r="A15" s="7">
        <v>39098</v>
      </c>
      <c r="B15" s="8">
        <v>12423.6</v>
      </c>
      <c r="C15" s="8">
        <v>5063.8500000000004</v>
      </c>
      <c r="D15" s="8">
        <v>3491.6</v>
      </c>
    </row>
    <row r="16" spans="1:11" ht="15" x14ac:dyDescent="0.25">
      <c r="A16" s="5">
        <v>39099</v>
      </c>
      <c r="B16" s="6">
        <v>4885.92</v>
      </c>
      <c r="C16" s="6">
        <v>3212.9</v>
      </c>
      <c r="D16" s="6">
        <v>4959</v>
      </c>
    </row>
    <row r="17" spans="1:4" ht="15" x14ac:dyDescent="0.25">
      <c r="A17" s="7">
        <v>39100</v>
      </c>
      <c r="B17" s="8">
        <v>5713.89</v>
      </c>
      <c r="C17" s="8">
        <v>2394</v>
      </c>
      <c r="D17" s="8">
        <v>3697.5</v>
      </c>
    </row>
    <row r="18" spans="1:4" ht="15" x14ac:dyDescent="0.25">
      <c r="A18" s="5">
        <v>39101</v>
      </c>
      <c r="B18" s="6">
        <v>10252.799999999999</v>
      </c>
      <c r="C18" s="6">
        <v>3857.76</v>
      </c>
      <c r="D18" s="6">
        <v>6120</v>
      </c>
    </row>
    <row r="19" spans="1:4" ht="15" x14ac:dyDescent="0.25">
      <c r="A19" s="7">
        <v>39102</v>
      </c>
      <c r="B19" s="8">
        <v>3643.2</v>
      </c>
      <c r="C19" s="8">
        <v>5469.75</v>
      </c>
      <c r="D19" s="8">
        <v>1123.2</v>
      </c>
    </row>
    <row r="20" spans="1:4" ht="15" x14ac:dyDescent="0.25">
      <c r="A20" s="5">
        <v>39103</v>
      </c>
      <c r="B20" s="6">
        <v>1345.5</v>
      </c>
      <c r="C20" s="6">
        <v>15942.68</v>
      </c>
      <c r="D20" s="6">
        <v>5014.1000000000004</v>
      </c>
    </row>
    <row r="21" spans="1:4" ht="15" x14ac:dyDescent="0.25">
      <c r="A21" s="7">
        <v>39104</v>
      </c>
      <c r="B21" s="8">
        <v>4815.3599999999997</v>
      </c>
      <c r="C21" s="8">
        <v>15284.88</v>
      </c>
      <c r="D21" s="8">
        <v>11286</v>
      </c>
    </row>
    <row r="22" spans="1:4" ht="15" x14ac:dyDescent="0.25">
      <c r="A22" s="5">
        <v>39105</v>
      </c>
      <c r="B22" s="6">
        <v>8658</v>
      </c>
      <c r="C22" s="6">
        <v>4071.6</v>
      </c>
      <c r="D22" s="6">
        <v>3128.4</v>
      </c>
    </row>
    <row r="23" spans="1:4" ht="15" x14ac:dyDescent="0.25">
      <c r="A23" s="7">
        <v>39106</v>
      </c>
      <c r="B23" s="8">
        <v>8832</v>
      </c>
      <c r="C23" s="8">
        <v>6960.72</v>
      </c>
      <c r="D23" s="8">
        <v>9135</v>
      </c>
    </row>
    <row r="24" spans="1:4" ht="15" x14ac:dyDescent="0.25">
      <c r="A24" s="5">
        <v>39107</v>
      </c>
      <c r="B24" s="6">
        <v>2296.1999999999998</v>
      </c>
      <c r="C24" s="6">
        <v>2214</v>
      </c>
      <c r="D24" s="6">
        <v>17342</v>
      </c>
    </row>
    <row r="25" spans="1:4" ht="15" x14ac:dyDescent="0.25">
      <c r="A25" s="7">
        <v>39108</v>
      </c>
      <c r="B25" s="8">
        <v>16738.8</v>
      </c>
      <c r="C25" s="8">
        <v>2552</v>
      </c>
      <c r="D25" s="8">
        <v>4802.3999999999996</v>
      </c>
    </row>
    <row r="26" spans="1:4" ht="15" x14ac:dyDescent="0.25">
      <c r="A26" s="5">
        <v>39109</v>
      </c>
      <c r="B26" s="6">
        <v>3416.4</v>
      </c>
      <c r="C26" s="6">
        <v>3834</v>
      </c>
      <c r="D26" s="6">
        <v>3810.24</v>
      </c>
    </row>
    <row r="27" spans="1:4" ht="15" x14ac:dyDescent="0.25">
      <c r="A27" s="7">
        <v>39110</v>
      </c>
      <c r="B27" s="8">
        <v>1128.5999999999999</v>
      </c>
      <c r="C27" s="8">
        <v>5411.2</v>
      </c>
      <c r="D27" s="8">
        <v>744.48</v>
      </c>
    </row>
    <row r="28" spans="1:4" ht="15" x14ac:dyDescent="0.25">
      <c r="A28" s="5">
        <v>39111</v>
      </c>
      <c r="B28" s="6">
        <v>11803</v>
      </c>
      <c r="C28" s="6">
        <v>10316.879999999999</v>
      </c>
      <c r="D28" s="6">
        <v>5340</v>
      </c>
    </row>
    <row r="29" spans="1:4" ht="15" x14ac:dyDescent="0.25">
      <c r="A29" s="7">
        <v>39112</v>
      </c>
      <c r="B29" s="8">
        <v>14824.42</v>
      </c>
      <c r="C29" s="8">
        <v>19853.599999999999</v>
      </c>
      <c r="D29" s="8">
        <v>9113.4</v>
      </c>
    </row>
    <row r="30" spans="1:4" ht="15" x14ac:dyDescent="0.25">
      <c r="A30" s="5">
        <v>39113</v>
      </c>
      <c r="B30" s="6">
        <v>2320</v>
      </c>
      <c r="C30" s="6">
        <v>1726.6</v>
      </c>
      <c r="D30" s="6">
        <v>12950.4</v>
      </c>
    </row>
    <row r="31" spans="1:4" ht="15" x14ac:dyDescent="0.25">
      <c r="A31" s="7">
        <v>39114</v>
      </c>
      <c r="B31" s="8">
        <v>3456</v>
      </c>
      <c r="C31" s="8">
        <v>3318.9</v>
      </c>
      <c r="D31" s="8">
        <v>8419.4</v>
      </c>
    </row>
    <row r="32" spans="1:4" ht="15" x14ac:dyDescent="0.25">
      <c r="A32" s="5">
        <v>39115</v>
      </c>
      <c r="B32" s="6">
        <v>4176</v>
      </c>
      <c r="C32" s="6">
        <v>5776.8</v>
      </c>
      <c r="D32" s="6">
        <v>14232.4</v>
      </c>
    </row>
    <row r="33" spans="1:4" ht="15" x14ac:dyDescent="0.25">
      <c r="A33" s="7">
        <v>39116</v>
      </c>
      <c r="B33" s="8">
        <v>2361.6</v>
      </c>
      <c r="C33" s="8">
        <v>5555.88</v>
      </c>
      <c r="D33" s="8">
        <v>7449.6</v>
      </c>
    </row>
    <row r="34" spans="1:4" ht="15" x14ac:dyDescent="0.25">
      <c r="A34" s="5">
        <v>39117</v>
      </c>
      <c r="B34" s="6">
        <v>7561.44</v>
      </c>
      <c r="C34" s="6">
        <v>3960</v>
      </c>
      <c r="D34" s="6">
        <v>512.64</v>
      </c>
    </row>
  </sheetData>
  <phoneticPr fontId="9" type="noConversion"/>
  <pageMargins left="0.69930555555555596" right="0.69930555555555596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7" r:id="rId3" name="Drop Down 3">
              <controlPr defaultSize="0" autoLine="0" autoPict="0">
                <anchor moveWithCells="1">
                  <from>
                    <xdr:col>5</xdr:col>
                    <xdr:colOff>15240</xdr:colOff>
                    <xdr:row>0</xdr:row>
                    <xdr:rowOff>7620</xdr:rowOff>
                  </from>
                  <to>
                    <xdr:col>6</xdr:col>
                    <xdr:colOff>198120</xdr:colOff>
                    <xdr:row>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4" name="Scroll Bar 4">
              <controlPr defaultSize="0" autoPict="0">
                <anchor moveWithCells="1">
                  <from>
                    <xdr:col>5</xdr:col>
                    <xdr:colOff>22860</xdr:colOff>
                    <xdr:row>14</xdr:row>
                    <xdr:rowOff>106680</xdr:rowOff>
                  </from>
                  <to>
                    <xdr:col>13</xdr:col>
                    <xdr:colOff>152400</xdr:colOff>
                    <xdr:row>15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数据验证&amp;sumifs</vt:lpstr>
      <vt:lpstr>offset</vt:lpstr>
      <vt:lpstr>自定义名称</vt:lpstr>
      <vt:lpstr>单选控件</vt:lpstr>
      <vt:lpstr>多选控件</vt:lpstr>
      <vt:lpstr>滚动条</vt:lpstr>
      <vt:lpstr>组合框</vt:lpstr>
      <vt:lpstr>滚动条+组合框</vt:lpstr>
      <vt:lpstr>滚动条+组合框【演示】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杨倩</dc:creator>
  <cp:lastModifiedBy>sunbin</cp:lastModifiedBy>
  <dcterms:created xsi:type="dcterms:W3CDTF">2017-05-13T08:29:00Z</dcterms:created>
  <dcterms:modified xsi:type="dcterms:W3CDTF">2020-07-05T09:12:14Z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