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filterPrivacy="1" defaultThemeVersion="124226"/>
  <xr:revisionPtr revIDLastSave="0" documentId="13_ncr:1_{37DB4971-8E84-44C8-8089-00A526497C6D}" xr6:coauthVersionLast="47" xr6:coauthVersionMax="47" xr10:uidLastSave="{00000000-0000-0000-0000-000000000000}"/>
  <bookViews>
    <workbookView xWindow="-108" yWindow="-108" windowWidth="23256" windowHeight="12720" tabRatio="741" activeTab="2" xr2:uid="{00000000-000D-0000-FFFF-FFFF00000000}"/>
  </bookViews>
  <sheets>
    <sheet name="主成分命名" sheetId="15" r:id="rId1"/>
    <sheet name="主成分系数" sheetId="17" r:id="rId2"/>
    <sheet name="主成分得分" sheetId="11" r:id="rId3"/>
  </sheets>
  <definedNames>
    <definedName name="_xlnm._FilterDatabase" localSheetId="2" hidden="1">主成分得分!$A$1:$P$36</definedName>
  </definedNames>
  <calcPr calcId="181029"/>
</workbook>
</file>

<file path=xl/calcChain.xml><?xml version="1.0" encoding="utf-8"?>
<calcChain xmlns="http://schemas.openxmlformats.org/spreadsheetml/2006/main">
  <c r="P2" i="11" l="1"/>
  <c r="O2" i="11"/>
  <c r="N2" i="11"/>
  <c r="G4" i="17"/>
  <c r="F4" i="17"/>
  <c r="E4" i="17"/>
  <c r="P3" i="11"/>
  <c r="P17" i="11"/>
  <c r="P4" i="11"/>
  <c r="P29" i="11"/>
  <c r="P22" i="11"/>
  <c r="P5" i="11"/>
  <c r="P13" i="11"/>
  <c r="P11" i="11"/>
  <c r="P25" i="11"/>
  <c r="P10" i="11"/>
  <c r="P19" i="11"/>
  <c r="P9" i="11"/>
  <c r="P6" i="11"/>
  <c r="P27" i="11"/>
  <c r="P12" i="11"/>
  <c r="P26" i="11"/>
  <c r="P28" i="11"/>
  <c r="P35" i="11"/>
  <c r="P20" i="11"/>
  <c r="P16" i="11"/>
  <c r="P14" i="11"/>
  <c r="P15" i="11"/>
  <c r="P30" i="11"/>
  <c r="P8" i="11"/>
  <c r="P21" i="11"/>
  <c r="P18" i="11"/>
  <c r="P7" i="11"/>
  <c r="P33" i="11"/>
  <c r="P34" i="11"/>
  <c r="P23" i="11"/>
  <c r="P36" i="11"/>
  <c r="P31" i="11"/>
  <c r="P32" i="11"/>
  <c r="P24" i="11"/>
  <c r="O3" i="11"/>
  <c r="O17" i="11"/>
  <c r="O4" i="11"/>
  <c r="O29" i="11"/>
  <c r="O22" i="11"/>
  <c r="O5" i="11"/>
  <c r="O13" i="11"/>
  <c r="O11" i="11"/>
  <c r="O25" i="11"/>
  <c r="O10" i="11"/>
  <c r="O19" i="11"/>
  <c r="O9" i="11"/>
  <c r="O6" i="11"/>
  <c r="O27" i="11"/>
  <c r="O12" i="11"/>
  <c r="O26" i="11"/>
  <c r="O28" i="11"/>
  <c r="O35" i="11"/>
  <c r="O20" i="11"/>
  <c r="O16" i="11"/>
  <c r="O14" i="11"/>
  <c r="O15" i="11"/>
  <c r="O30" i="11"/>
  <c r="O8" i="11"/>
  <c r="O21" i="11"/>
  <c r="O18" i="11"/>
  <c r="O7" i="11"/>
  <c r="O33" i="11"/>
  <c r="O34" i="11"/>
  <c r="O23" i="11"/>
  <c r="O36" i="11"/>
  <c r="O31" i="11"/>
  <c r="O32" i="11"/>
  <c r="O24" i="11"/>
  <c r="N3" i="11"/>
  <c r="N17" i="11"/>
  <c r="N4" i="11"/>
  <c r="N29" i="11"/>
  <c r="N22" i="11"/>
  <c r="N5" i="11"/>
  <c r="N13" i="11"/>
  <c r="N11" i="11"/>
  <c r="N25" i="11"/>
  <c r="N10" i="11"/>
  <c r="N19" i="11"/>
  <c r="N9" i="11"/>
  <c r="N6" i="11"/>
  <c r="N27" i="11"/>
  <c r="N12" i="11"/>
  <c r="N26" i="11"/>
  <c r="N28" i="11"/>
  <c r="N35" i="11"/>
  <c r="N20" i="11"/>
  <c r="N16" i="11"/>
  <c r="N14" i="11"/>
  <c r="N15" i="11"/>
  <c r="N30" i="11"/>
  <c r="N8" i="11"/>
  <c r="N21" i="11"/>
  <c r="N18" i="11"/>
  <c r="N7" i="11"/>
  <c r="N33" i="11"/>
  <c r="N34" i="11"/>
  <c r="N23" i="11"/>
  <c r="N36" i="11"/>
  <c r="N31" i="11"/>
  <c r="N32" i="11"/>
  <c r="N24" i="11"/>
  <c r="G5" i="17"/>
  <c r="G6" i="17"/>
  <c r="G7" i="17"/>
  <c r="G8" i="17"/>
  <c r="G9" i="17"/>
  <c r="G10" i="17"/>
  <c r="G11" i="17"/>
  <c r="G12" i="17"/>
  <c r="G13" i="17"/>
  <c r="G14" i="17"/>
  <c r="G15" i="17"/>
  <c r="F5" i="17"/>
  <c r="F6" i="17"/>
  <c r="F7" i="17"/>
  <c r="F8" i="17"/>
  <c r="F9" i="17"/>
  <c r="F10" i="17"/>
  <c r="F11" i="17"/>
  <c r="F12" i="17"/>
  <c r="F13" i="17"/>
  <c r="F14" i="17"/>
  <c r="F15" i="17"/>
  <c r="E5" i="17"/>
  <c r="E6" i="17"/>
  <c r="E7" i="17"/>
  <c r="E8" i="17"/>
  <c r="E9" i="17"/>
  <c r="E10" i="17"/>
  <c r="E11" i="17"/>
  <c r="E12" i="17"/>
  <c r="E13" i="17"/>
  <c r="E14" i="17"/>
  <c r="E15" i="17"/>
</calcChain>
</file>

<file path=xl/sharedStrings.xml><?xml version="1.0" encoding="utf-8"?>
<sst xmlns="http://schemas.openxmlformats.org/spreadsheetml/2006/main" count="104" uniqueCount="83">
  <si>
    <t>地区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</si>
  <si>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</si>
  <si>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</si>
  <si>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</si>
  <si>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</si>
  <si>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</si>
  <si>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</si>
  <si>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</si>
  <si>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</si>
  <si>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</si>
  <si>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</si>
  <si>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</si>
  <si>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</si>
  <si>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北京</t>
  </si>
  <si>
    <t>天津</t>
  </si>
  <si>
    <t>石家庄</t>
  </si>
  <si>
    <t>太原</t>
  </si>
  <si>
    <t>呼和浩特</t>
  </si>
  <si>
    <t>沈阳</t>
  </si>
  <si>
    <t>长春</t>
  </si>
  <si>
    <t>哈尔滨</t>
  </si>
  <si>
    <t>上海</t>
  </si>
  <si>
    <t>南京</t>
  </si>
  <si>
    <t>杭州</t>
  </si>
  <si>
    <t>合肥</t>
  </si>
  <si>
    <t>福州</t>
  </si>
  <si>
    <t>南昌</t>
  </si>
  <si>
    <t>济南</t>
  </si>
  <si>
    <t>郑州</t>
  </si>
  <si>
    <t>武汉</t>
  </si>
  <si>
    <t>长沙</t>
  </si>
  <si>
    <t>广州</t>
  </si>
  <si>
    <t>南宁</t>
  </si>
  <si>
    <t>海口</t>
  </si>
  <si>
    <t>成都</t>
  </si>
  <si>
    <t>贵阳</t>
  </si>
  <si>
    <t>昆明</t>
  </si>
  <si>
    <t>西安</t>
  </si>
  <si>
    <t>兰州</t>
  </si>
  <si>
    <t>西宁</t>
  </si>
  <si>
    <t>银川</t>
  </si>
  <si>
    <t>乌鲁木齐</t>
  </si>
  <si>
    <t>大连</t>
  </si>
  <si>
    <t>宁波</t>
  </si>
  <si>
    <t>厦门</t>
  </si>
  <si>
    <t>青岛</t>
  </si>
  <si>
    <t>深圳</t>
  </si>
  <si>
    <t>重庆</t>
  </si>
  <si>
    <t>1</t>
  </si>
  <si>
    <t>2</t>
  </si>
  <si>
    <t>3</t>
  </si>
  <si>
    <t/>
  </si>
  <si>
    <t>Zx1</t>
  </si>
  <si>
    <t>Zx2</t>
  </si>
  <si>
    <t>Zx3</t>
  </si>
  <si>
    <t>Zx4</t>
  </si>
  <si>
    <t>Zx5</t>
  </si>
  <si>
    <t>Zx6</t>
  </si>
  <si>
    <t>Zx7</t>
  </si>
  <si>
    <t>Zx8</t>
  </si>
  <si>
    <t>Zx9</t>
  </si>
  <si>
    <t>Zx10</t>
  </si>
  <si>
    <t>Zx11</t>
  </si>
  <si>
    <t>Zx12</t>
  </si>
  <si>
    <t>城市规模及经济水平</t>
    <phoneticPr fontId="1" type="noConversion"/>
  </si>
  <si>
    <t>城市基础设施</t>
    <phoneticPr fontId="1" type="noConversion"/>
  </si>
  <si>
    <t>城市人均居住面积</t>
    <phoneticPr fontId="1" type="noConversion"/>
  </si>
  <si>
    <t>主成分系数</t>
    <phoneticPr fontId="1" type="noConversion"/>
  </si>
  <si>
    <t>组件</t>
  </si>
  <si>
    <r>
      <t>成分矩阵</t>
    </r>
    <r>
      <rPr>
        <b/>
        <vertAlign val="superscript"/>
        <sz val="10"/>
        <color indexed="8"/>
        <rFont val="PMingLiU"/>
        <family val="1"/>
        <charset val="136"/>
      </rPr>
      <t>a</t>
    </r>
  </si>
  <si>
    <t>非农业人口数（万人）</t>
  </si>
  <si>
    <t>工业总产值（万元）</t>
  </si>
  <si>
    <t>货运总量（万吨）</t>
  </si>
  <si>
    <t>批发零售住宿餐饮业从业人数（万人）</t>
  </si>
  <si>
    <t>地方政府预算内收入（万元）</t>
  </si>
  <si>
    <t>城乡居民年底储蓄余额（万元）</t>
  </si>
  <si>
    <t>在岗职工人数（万人）</t>
  </si>
  <si>
    <t>在岗职工工资总额（万元）</t>
  </si>
  <si>
    <t>人均居住面积（平方米）</t>
  </si>
  <si>
    <t>每万人拥有公共汽车数（辆）</t>
  </si>
  <si>
    <t>人均拥有铺装道路面积（平方米）</t>
  </si>
  <si>
    <t>人均公共绿地面积（平方米）</t>
  </si>
  <si>
    <t>特征值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</si>
</sst>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8" formatCode="####.000"/>
  </numFmts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name val="Arial"/>
      <family val="2"/>
    </font>
    <font>
      <sz val="11"/>
      <color rgb="FFFF0000"/>
      <name val="宋体"/>
      <family val="2"/>
      <charset val="134"/>
      <scheme val="minor"/>
    </font>
    <font>
      <b/>
      <sz val="10"/>
      <color indexed="8"/>
      <name val="PMingLiU"/>
      <family val="1"/>
      <charset val="136"/>
    </font>
    <font>
      <b/>
      <vertAlign val="superscript"/>
      <sz val="10"/>
      <color indexed="8"/>
      <name val="PMingLiU"/>
      <family val="1"/>
      <charset val="136"/>
    </font>
    <font>
      <sz val="10"/>
      <color indexed="8"/>
      <name val="MingLiU"/>
      <family val="3"/>
      <charset val="136"/>
    </font>
    <font>
      <sz val="9"/>
      <color theme="1"/>
      <name val="宋体"/>
      <family val="2"/>
      <charset val="134"/>
      <scheme val="minor"/>
    </font>
    <font>
      <sz val="10"/>
      <color rgb="FFFF0000"/>
      <name val="MingLiU"/>
      <family val="3"/>
      <charset val="136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42">
    <xf numFmtId="0" fontId="0" fillId="0" borderId="0" xfId="0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6" fillId="0" borderId="0" xfId="1" applyFont="1" applyBorder="1" applyAlignment="1">
      <alignment horizontal="center" vertical="center" wrapText="1"/>
    </xf>
    <xf numFmtId="0" fontId="4" fillId="0" borderId="0" xfId="1" applyFont="1"/>
    <xf numFmtId="0" fontId="2" fillId="0" borderId="0" xfId="0" applyFont="1">
      <alignment vertical="center"/>
    </xf>
    <xf numFmtId="0" fontId="8" fillId="0" borderId="1" xfId="1" applyFont="1" applyBorder="1" applyAlignment="1">
      <alignment horizontal="left" wrapText="1"/>
    </xf>
    <xf numFmtId="0" fontId="8" fillId="0" borderId="2" xfId="1" applyFont="1" applyBorder="1" applyAlignment="1">
      <alignment horizontal="center" wrapText="1"/>
    </xf>
    <xf numFmtId="0" fontId="8" fillId="0" borderId="3" xfId="1" applyFont="1" applyBorder="1" applyAlignment="1">
      <alignment horizontal="center" wrapText="1"/>
    </xf>
    <xf numFmtId="0" fontId="8" fillId="0" borderId="4" xfId="1" applyFont="1" applyBorder="1" applyAlignment="1">
      <alignment horizontal="center" wrapText="1"/>
    </xf>
    <xf numFmtId="0" fontId="8" fillId="0" borderId="5" xfId="1" applyFont="1" applyBorder="1" applyAlignment="1">
      <alignment horizontal="left" wrapText="1"/>
    </xf>
    <xf numFmtId="0" fontId="8" fillId="0" borderId="6" xfId="1" applyFont="1" applyBorder="1" applyAlignment="1">
      <alignment horizontal="center"/>
    </xf>
    <xf numFmtId="0" fontId="8" fillId="0" borderId="7" xfId="1" applyFont="1" applyBorder="1" applyAlignment="1">
      <alignment horizontal="center"/>
    </xf>
    <xf numFmtId="0" fontId="8" fillId="0" borderId="8" xfId="1" applyFont="1" applyBorder="1" applyAlignment="1">
      <alignment horizontal="center"/>
    </xf>
    <xf numFmtId="0" fontId="8" fillId="0" borderId="1" xfId="1" applyFont="1" applyBorder="1" applyAlignment="1">
      <alignment horizontal="left" vertical="top" wrapText="1"/>
    </xf>
    <xf numFmtId="0" fontId="8" fillId="0" borderId="12" xfId="1" applyFont="1" applyBorder="1" applyAlignment="1">
      <alignment horizontal="left" vertical="top" wrapText="1"/>
    </xf>
    <xf numFmtId="0" fontId="8" fillId="0" borderId="5" xfId="1" applyFont="1" applyBorder="1" applyAlignment="1">
      <alignment horizontal="left" vertical="top" wrapText="1"/>
    </xf>
    <xf numFmtId="178" fontId="8" fillId="0" borderId="9" xfId="1" applyNumberFormat="1" applyFont="1" applyBorder="1" applyAlignment="1">
      <alignment horizontal="center" vertical="center"/>
    </xf>
    <xf numFmtId="178" fontId="8" fillId="0" borderId="10" xfId="1" applyNumberFormat="1" applyFont="1" applyBorder="1" applyAlignment="1">
      <alignment horizontal="center" vertical="center"/>
    </xf>
    <xf numFmtId="178" fontId="8" fillId="0" borderId="11" xfId="1" applyNumberFormat="1" applyFont="1" applyBorder="1" applyAlignment="1">
      <alignment horizontal="center" vertical="center"/>
    </xf>
    <xf numFmtId="178" fontId="8" fillId="0" borderId="13" xfId="1" applyNumberFormat="1" applyFont="1" applyBorder="1" applyAlignment="1">
      <alignment horizontal="center" vertical="center"/>
    </xf>
    <xf numFmtId="178" fontId="8" fillId="0" borderId="14" xfId="1" applyNumberFormat="1" applyFont="1" applyBorder="1" applyAlignment="1">
      <alignment horizontal="center" vertical="center"/>
    </xf>
    <xf numFmtId="178" fontId="8" fillId="0" borderId="15" xfId="1" applyNumberFormat="1" applyFont="1" applyBorder="1" applyAlignment="1">
      <alignment horizontal="center" vertical="center"/>
    </xf>
    <xf numFmtId="178" fontId="8" fillId="0" borderId="16" xfId="1" applyNumberFormat="1" applyFont="1" applyBorder="1" applyAlignment="1">
      <alignment horizontal="center" vertical="center"/>
    </xf>
    <xf numFmtId="178" fontId="8" fillId="0" borderId="17" xfId="1" applyNumberFormat="1" applyFont="1" applyBorder="1" applyAlignment="1">
      <alignment horizontal="center" vertical="center"/>
    </xf>
    <xf numFmtId="178" fontId="8" fillId="0" borderId="18" xfId="1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0" fontId="8" fillId="0" borderId="0" xfId="1" applyFont="1" applyBorder="1" applyAlignment="1">
      <alignment vertical="top" wrapText="1"/>
    </xf>
    <xf numFmtId="0" fontId="10" fillId="0" borderId="12" xfId="1" applyFont="1" applyFill="1" applyBorder="1" applyAlignment="1">
      <alignment horizontal="left" vertical="top" wrapText="1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9" xfId="0" applyBorder="1" applyAlignment="1">
      <alignment horizontal="center" vertical="center"/>
    </xf>
    <xf numFmtId="178" fontId="8" fillId="0" borderId="0" xfId="1" applyNumberFormat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2" fontId="3" fillId="0" borderId="0" xfId="0" applyNumberFormat="1" applyFont="1" applyAlignment="1">
      <alignment horizontal="center" vertical="center"/>
    </xf>
    <xf numFmtId="176" fontId="3" fillId="0" borderId="0" xfId="0" applyNumberFormat="1" applyFont="1">
      <alignment vertical="center"/>
    </xf>
  </cellXfs>
  <cellStyles count="2">
    <cellStyle name="常规" xfId="0" builtinId="0"/>
    <cellStyle name="常规_主成分命名" xfId="1" xr:uid="{9BE1EDE4-9A71-4C59-8D43-91059BEA5A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C3D29-7A61-4C68-B48E-259B44FCA684}">
  <dimension ref="A1:F17"/>
  <sheetViews>
    <sheetView topLeftCell="A4" zoomScale="180" zoomScaleNormal="180" workbookViewId="0">
      <selection activeCell="F13" sqref="F13"/>
    </sheetView>
  </sheetViews>
  <sheetFormatPr defaultRowHeight="12" x14ac:dyDescent="0.25"/>
  <cols>
    <col min="1" max="1" width="31.5546875" style="30" bestFit="1" customWidth="1"/>
    <col min="2" max="2" width="8.88671875" style="9"/>
    <col min="3" max="5" width="11" style="9" customWidth="1"/>
    <col min="6" max="16384" width="8.88671875" style="9"/>
  </cols>
  <sheetData>
    <row r="1" spans="1:6" ht="13.8" thickBot="1" x14ac:dyDescent="0.3">
      <c r="B1" s="7" t="s">
        <v>69</v>
      </c>
      <c r="C1" s="7"/>
      <c r="D1" s="7"/>
      <c r="E1" s="7"/>
      <c r="F1" s="8"/>
    </row>
    <row r="2" spans="1:6" ht="13.8" thickTop="1" x14ac:dyDescent="0.25">
      <c r="B2" s="10" t="s">
        <v>51</v>
      </c>
      <c r="C2" s="11" t="s">
        <v>68</v>
      </c>
      <c r="D2" s="12"/>
      <c r="E2" s="13"/>
      <c r="F2" s="8"/>
    </row>
    <row r="3" spans="1:6" ht="13.8" thickBot="1" x14ac:dyDescent="0.3">
      <c r="B3" s="14"/>
      <c r="C3" s="15" t="s">
        <v>48</v>
      </c>
      <c r="D3" s="16" t="s">
        <v>49</v>
      </c>
      <c r="E3" s="17" t="s">
        <v>50</v>
      </c>
      <c r="F3" s="8"/>
    </row>
    <row r="4" spans="1:6" ht="13.8" thickTop="1" x14ac:dyDescent="0.25">
      <c r="A4" s="30" t="s">
        <v>70</v>
      </c>
      <c r="B4" s="18" t="s">
        <v>1</v>
      </c>
      <c r="C4" s="21">
        <v>0.87845421814791957</v>
      </c>
      <c r="D4" s="22">
        <v>-0.3251053941769606</v>
      </c>
      <c r="E4" s="23">
        <v>0.1432235868097837</v>
      </c>
      <c r="F4" s="8"/>
    </row>
    <row r="5" spans="1:6" ht="13.2" x14ac:dyDescent="0.25">
      <c r="A5" s="30" t="s">
        <v>71</v>
      </c>
      <c r="B5" s="19" t="s">
        <v>2</v>
      </c>
      <c r="C5" s="24">
        <v>0.85396966582862144</v>
      </c>
      <c r="D5" s="25">
        <v>0.2539749787462775</v>
      </c>
      <c r="E5" s="26">
        <v>0.26483954112453928</v>
      </c>
      <c r="F5" s="8"/>
    </row>
    <row r="6" spans="1:6" ht="13.2" x14ac:dyDescent="0.25">
      <c r="A6" s="30" t="s">
        <v>72</v>
      </c>
      <c r="B6" s="19" t="s">
        <v>3</v>
      </c>
      <c r="C6" s="24">
        <v>0.83014059706333232</v>
      </c>
      <c r="D6" s="25">
        <v>-0.21035416688447525</v>
      </c>
      <c r="E6" s="26">
        <v>0.33044745556527999</v>
      </c>
      <c r="F6" s="8"/>
    </row>
    <row r="7" spans="1:6" ht="13.2" x14ac:dyDescent="0.25">
      <c r="A7" s="30" t="s">
        <v>73</v>
      </c>
      <c r="B7" s="19" t="s">
        <v>4</v>
      </c>
      <c r="C7" s="24">
        <v>0.78853419821878745</v>
      </c>
      <c r="D7" s="25">
        <v>-0.20307295308205292</v>
      </c>
      <c r="E7" s="26">
        <v>-0.40289100169525582</v>
      </c>
      <c r="F7" s="8"/>
    </row>
    <row r="8" spans="1:6" ht="13.2" x14ac:dyDescent="0.25">
      <c r="A8" s="30" t="s">
        <v>74</v>
      </c>
      <c r="B8" s="19" t="s">
        <v>5</v>
      </c>
      <c r="C8" s="24">
        <v>0.9557626973325466</v>
      </c>
      <c r="D8" s="25">
        <v>6.2031109607957838E-2</v>
      </c>
      <c r="E8" s="26">
        <v>0.12950846753712855</v>
      </c>
      <c r="F8" s="8"/>
    </row>
    <row r="9" spans="1:6" ht="13.2" x14ac:dyDescent="0.25">
      <c r="A9" s="30" t="s">
        <v>75</v>
      </c>
      <c r="B9" s="19" t="s">
        <v>6</v>
      </c>
      <c r="C9" s="24">
        <v>0.98444113409195488</v>
      </c>
      <c r="D9" s="25">
        <v>-3.1622849444267236E-2</v>
      </c>
      <c r="E9" s="26">
        <v>-5.8211418720685484E-2</v>
      </c>
      <c r="F9" s="8"/>
    </row>
    <row r="10" spans="1:6" ht="13.2" x14ac:dyDescent="0.25">
      <c r="A10" s="30" t="s">
        <v>76</v>
      </c>
      <c r="B10" s="19" t="s">
        <v>7</v>
      </c>
      <c r="C10" s="24">
        <v>0.93319056836450209</v>
      </c>
      <c r="D10" s="25">
        <v>-0.20677497389899679</v>
      </c>
      <c r="E10" s="26">
        <v>-0.14269296646026192</v>
      </c>
      <c r="F10" s="8"/>
    </row>
    <row r="11" spans="1:6" ht="13.2" x14ac:dyDescent="0.25">
      <c r="A11" s="30" t="s">
        <v>77</v>
      </c>
      <c r="B11" s="19" t="s">
        <v>8</v>
      </c>
      <c r="C11" s="24">
        <v>0.97075063825862973</v>
      </c>
      <c r="D11" s="25">
        <v>-3.8891996898823215E-2</v>
      </c>
      <c r="E11" s="26">
        <v>-0.16319993371164898</v>
      </c>
      <c r="F11" s="8"/>
    </row>
    <row r="12" spans="1:6" ht="13.2" x14ac:dyDescent="0.25">
      <c r="A12" s="30" t="s">
        <v>78</v>
      </c>
      <c r="B12" s="19" t="s">
        <v>9</v>
      </c>
      <c r="C12" s="24">
        <v>5.8769085108706307E-2</v>
      </c>
      <c r="D12" s="25">
        <v>0.46513569572408253</v>
      </c>
      <c r="E12" s="26">
        <v>0.72698014537543554</v>
      </c>
      <c r="F12" s="8"/>
    </row>
    <row r="13" spans="1:6" ht="13.2" x14ac:dyDescent="0.25">
      <c r="A13" s="30" t="s">
        <v>79</v>
      </c>
      <c r="B13" s="19" t="s">
        <v>10</v>
      </c>
      <c r="C13" s="24">
        <v>0.20670624876272412</v>
      </c>
      <c r="D13" s="25">
        <v>0.89837223446790093</v>
      </c>
      <c r="E13" s="26">
        <v>-0.13091836155702624</v>
      </c>
      <c r="F13" s="8"/>
    </row>
    <row r="14" spans="1:6" ht="13.2" x14ac:dyDescent="0.25">
      <c r="A14" s="30" t="s">
        <v>80</v>
      </c>
      <c r="B14" s="19" t="s">
        <v>11</v>
      </c>
      <c r="C14" s="24">
        <v>0.24257923999882358</v>
      </c>
      <c r="D14" s="25">
        <v>0.92693019141243438</v>
      </c>
      <c r="E14" s="26">
        <v>-5.2103509267466645E-2</v>
      </c>
      <c r="F14" s="8"/>
    </row>
    <row r="15" spans="1:6" ht="13.8" thickBot="1" x14ac:dyDescent="0.3">
      <c r="A15" s="30" t="s">
        <v>81</v>
      </c>
      <c r="B15" s="20" t="s">
        <v>12</v>
      </c>
      <c r="C15" s="27">
        <v>0.24074483077501355</v>
      </c>
      <c r="D15" s="28">
        <v>0.6983605946864373</v>
      </c>
      <c r="E15" s="29">
        <v>-0.35936545366697786</v>
      </c>
      <c r="F15" s="8"/>
    </row>
    <row r="16" spans="1:6" ht="29.4" thickTop="1" x14ac:dyDescent="0.25">
      <c r="B16" s="31"/>
      <c r="C16" s="5" t="s">
        <v>64</v>
      </c>
      <c r="D16" s="6" t="s">
        <v>65</v>
      </c>
      <c r="E16" s="6" t="s">
        <v>66</v>
      </c>
      <c r="F16" s="8"/>
    </row>
    <row r="17" spans="2:6" ht="13.2" x14ac:dyDescent="0.25">
      <c r="B17" s="31"/>
      <c r="C17" s="31"/>
      <c r="D17" s="31"/>
      <c r="E17" s="31"/>
      <c r="F17" s="8"/>
    </row>
  </sheetData>
  <mergeCells count="3">
    <mergeCell ref="B1:E1"/>
    <mergeCell ref="B2:B3"/>
    <mergeCell ref="C2:E2"/>
  </mergeCells>
  <phoneticPr fontId="1" type="noConversion"/>
  <conditionalFormatting sqref="C4:E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0A30E-AEE3-40A0-8AA3-A930CBAFD9A6}">
  <dimension ref="A1:G17"/>
  <sheetViews>
    <sheetView zoomScale="180" zoomScaleNormal="180" workbookViewId="0">
      <selection activeCell="F8" sqref="F8"/>
    </sheetView>
  </sheetViews>
  <sheetFormatPr defaultRowHeight="14.4" x14ac:dyDescent="0.25"/>
  <sheetData>
    <row r="1" spans="1:7" ht="15" thickBot="1" x14ac:dyDescent="0.3">
      <c r="A1" s="7" t="s">
        <v>69</v>
      </c>
      <c r="B1" s="7"/>
      <c r="C1" s="7"/>
      <c r="D1" s="7"/>
    </row>
    <row r="2" spans="1:7" ht="15" thickTop="1" x14ac:dyDescent="0.2">
      <c r="A2" s="10" t="s">
        <v>51</v>
      </c>
      <c r="B2" s="11" t="s">
        <v>68</v>
      </c>
      <c r="C2" s="12"/>
      <c r="D2" s="13"/>
      <c r="E2" s="36" t="s">
        <v>67</v>
      </c>
      <c r="F2" s="35"/>
      <c r="G2" s="35"/>
    </row>
    <row r="3" spans="1:7" ht="15" thickBot="1" x14ac:dyDescent="0.25">
      <c r="A3" s="14"/>
      <c r="B3" s="15" t="s">
        <v>48</v>
      </c>
      <c r="C3" s="16" t="s">
        <v>49</v>
      </c>
      <c r="D3" s="17" t="s">
        <v>50</v>
      </c>
      <c r="E3" s="34">
        <v>1</v>
      </c>
      <c r="F3" s="34">
        <v>2</v>
      </c>
      <c r="G3" s="34">
        <v>3</v>
      </c>
    </row>
    <row r="4" spans="1:7" ht="15" thickTop="1" x14ac:dyDescent="0.25">
      <c r="A4" s="18" t="s">
        <v>1</v>
      </c>
      <c r="B4" s="21">
        <v>0.87845421814791957</v>
      </c>
      <c r="C4" s="22">
        <v>-0.3251053941769606</v>
      </c>
      <c r="D4" s="23">
        <v>0.1432235868097837</v>
      </c>
      <c r="E4" s="4">
        <f>B4/SQRT(B$17)</f>
        <v>0.34011333685117856</v>
      </c>
      <c r="F4" s="4">
        <f>C4/SQRT(C$17)</f>
        <v>-0.19877523804769667</v>
      </c>
      <c r="G4" s="4">
        <f>D4/SQRT(D$17)</f>
        <v>0.13612589096900146</v>
      </c>
    </row>
    <row r="5" spans="1:7" x14ac:dyDescent="0.25">
      <c r="A5" s="19" t="s">
        <v>2</v>
      </c>
      <c r="B5" s="24">
        <v>0.85396966582862144</v>
      </c>
      <c r="C5" s="25">
        <v>0.2539749787462775</v>
      </c>
      <c r="D5" s="26">
        <v>0.26483954112453928</v>
      </c>
      <c r="E5" s="4">
        <f t="shared" ref="E5:E15" si="0">B5/SQRT(B$17)</f>
        <v>0.33063359093091765</v>
      </c>
      <c r="F5" s="4">
        <f t="shared" ref="F5:F15" si="1">C5/SQRT(C$17)</f>
        <v>0.15528483305008073</v>
      </c>
      <c r="G5" s="4">
        <f t="shared" ref="G5:G15" si="2">D5/SQRT(D$17)</f>
        <v>0.25171495353820245</v>
      </c>
    </row>
    <row r="6" spans="1:7" x14ac:dyDescent="0.25">
      <c r="A6" s="19" t="s">
        <v>3</v>
      </c>
      <c r="B6" s="24">
        <v>0.83014059706333232</v>
      </c>
      <c r="C6" s="25">
        <v>-0.21035416688447525</v>
      </c>
      <c r="D6" s="26">
        <v>0.33044745556527999</v>
      </c>
      <c r="E6" s="4">
        <f t="shared" si="0"/>
        <v>0.32140763023269719</v>
      </c>
      <c r="F6" s="4">
        <f t="shared" si="1"/>
        <v>-0.12861429045999409</v>
      </c>
      <c r="G6" s="4">
        <f t="shared" si="2"/>
        <v>0.31407155280229637</v>
      </c>
    </row>
    <row r="7" spans="1:7" x14ac:dyDescent="0.25">
      <c r="A7" s="19" t="s">
        <v>4</v>
      </c>
      <c r="B7" s="24">
        <v>0.78853419821878745</v>
      </c>
      <c r="C7" s="25">
        <v>-0.20307295308205292</v>
      </c>
      <c r="D7" s="26">
        <v>-0.40289100169525582</v>
      </c>
      <c r="E7" s="4">
        <f t="shared" si="0"/>
        <v>0.30529877577786396</v>
      </c>
      <c r="F7" s="4">
        <f t="shared" si="1"/>
        <v>-0.1241624264405836</v>
      </c>
      <c r="G7" s="4">
        <f t="shared" si="2"/>
        <v>-0.3829250320479598</v>
      </c>
    </row>
    <row r="8" spans="1:7" x14ac:dyDescent="0.25">
      <c r="A8" s="19" t="s">
        <v>5</v>
      </c>
      <c r="B8" s="24">
        <v>0.9557626973325466</v>
      </c>
      <c r="C8" s="25">
        <v>6.2031109607957838E-2</v>
      </c>
      <c r="D8" s="26">
        <v>0.12950846753712855</v>
      </c>
      <c r="E8" s="4">
        <f t="shared" si="0"/>
        <v>0.37004505586302344</v>
      </c>
      <c r="F8" s="4">
        <f t="shared" si="1"/>
        <v>3.7926927081292944E-2</v>
      </c>
      <c r="G8" s="4">
        <f t="shared" si="2"/>
        <v>0.12309044846737036</v>
      </c>
    </row>
    <row r="9" spans="1:7" x14ac:dyDescent="0.25">
      <c r="A9" s="19" t="s">
        <v>6</v>
      </c>
      <c r="B9" s="24">
        <v>0.98444113409195488</v>
      </c>
      <c r="C9" s="25">
        <v>-3.1622849444267236E-2</v>
      </c>
      <c r="D9" s="26">
        <v>-5.8211418720685484E-2</v>
      </c>
      <c r="E9" s="4">
        <f t="shared" si="0"/>
        <v>0.38114855860728986</v>
      </c>
      <c r="F9" s="4">
        <f t="shared" si="1"/>
        <v>-1.9334774318168338E-2</v>
      </c>
      <c r="G9" s="4">
        <f t="shared" si="2"/>
        <v>-5.5326649851654343E-2</v>
      </c>
    </row>
    <row r="10" spans="1:7" x14ac:dyDescent="0.25">
      <c r="A10" s="19" t="s">
        <v>7</v>
      </c>
      <c r="B10" s="24">
        <v>0.93319056836450209</v>
      </c>
      <c r="C10" s="25">
        <v>-0.20677497389899679</v>
      </c>
      <c r="D10" s="26">
        <v>-0.14269296646026192</v>
      </c>
      <c r="E10" s="4">
        <f t="shared" si="0"/>
        <v>0.36130574771860735</v>
      </c>
      <c r="F10" s="4">
        <f t="shared" si="1"/>
        <v>-0.12642590801402376</v>
      </c>
      <c r="G10" s="4">
        <f t="shared" si="2"/>
        <v>-0.13562156644080159</v>
      </c>
    </row>
    <row r="11" spans="1:7" x14ac:dyDescent="0.25">
      <c r="A11" s="19" t="s">
        <v>8</v>
      </c>
      <c r="B11" s="24">
        <v>0.97075063825862973</v>
      </c>
      <c r="C11" s="25">
        <v>-3.8891996898823215E-2</v>
      </c>
      <c r="D11" s="26">
        <v>-0.16319993371164898</v>
      </c>
      <c r="E11" s="4">
        <f t="shared" si="0"/>
        <v>0.37584797478080828</v>
      </c>
      <c r="F11" s="4">
        <f t="shared" si="1"/>
        <v>-2.3779260757223468E-2</v>
      </c>
      <c r="G11" s="4">
        <f t="shared" si="2"/>
        <v>-0.15511227499200309</v>
      </c>
    </row>
    <row r="12" spans="1:7" x14ac:dyDescent="0.25">
      <c r="A12" s="19" t="s">
        <v>9</v>
      </c>
      <c r="B12" s="24">
        <v>5.8769085108706307E-2</v>
      </c>
      <c r="C12" s="25">
        <v>0.46513569572408253</v>
      </c>
      <c r="D12" s="26">
        <v>0.72698014537543554</v>
      </c>
      <c r="E12" s="4">
        <f t="shared" si="0"/>
        <v>2.2753775014200322E-2</v>
      </c>
      <c r="F12" s="4">
        <f t="shared" si="1"/>
        <v>0.28439226262640627</v>
      </c>
      <c r="G12" s="4">
        <f t="shared" si="2"/>
        <v>0.69095337025343428</v>
      </c>
    </row>
    <row r="13" spans="1:7" x14ac:dyDescent="0.25">
      <c r="A13" s="19" t="s">
        <v>10</v>
      </c>
      <c r="B13" s="24">
        <v>0.20670624876272412</v>
      </c>
      <c r="C13" s="25">
        <v>0.89837223446790093</v>
      </c>
      <c r="D13" s="26">
        <v>-0.13091836155702624</v>
      </c>
      <c r="E13" s="4">
        <f t="shared" si="0"/>
        <v>8.0030980058247908E-2</v>
      </c>
      <c r="F13" s="4">
        <f t="shared" si="1"/>
        <v>0.54928081157766684</v>
      </c>
      <c r="G13" s="4">
        <f t="shared" si="2"/>
        <v>-0.12443047271830142</v>
      </c>
    </row>
    <row r="14" spans="1:7" x14ac:dyDescent="0.25">
      <c r="A14" s="19" t="s">
        <v>11</v>
      </c>
      <c r="B14" s="24">
        <v>0.24257923999882358</v>
      </c>
      <c r="C14" s="25">
        <v>0.92693019141243438</v>
      </c>
      <c r="D14" s="26">
        <v>-5.2103509267466645E-2</v>
      </c>
      <c r="E14" s="4">
        <f t="shared" si="0"/>
        <v>9.3920016618248128E-2</v>
      </c>
      <c r="F14" s="4">
        <f t="shared" si="1"/>
        <v>0.56674165594223502</v>
      </c>
      <c r="G14" s="4">
        <f t="shared" si="2"/>
        <v>-4.9521428555376876E-2</v>
      </c>
    </row>
    <row r="15" spans="1:7" ht="15" thickBot="1" x14ac:dyDescent="0.3">
      <c r="A15" s="20" t="s">
        <v>12</v>
      </c>
      <c r="B15" s="27">
        <v>0.24074483077501355</v>
      </c>
      <c r="C15" s="28">
        <v>0.6983605946864373</v>
      </c>
      <c r="D15" s="29">
        <v>-0.35936545366697786</v>
      </c>
      <c r="E15" s="4">
        <f t="shared" si="0"/>
        <v>9.3209783769032592E-2</v>
      </c>
      <c r="F15" s="4">
        <f t="shared" si="1"/>
        <v>0.42699012670447162</v>
      </c>
      <c r="G15" s="4">
        <f t="shared" si="2"/>
        <v>-0.34155646882986096</v>
      </c>
    </row>
    <row r="16" spans="1:7" ht="15" thickTop="1" x14ac:dyDescent="0.25">
      <c r="A16" s="19"/>
      <c r="B16" s="37"/>
      <c r="C16" s="37"/>
      <c r="D16" s="37"/>
      <c r="E16" s="4"/>
    </row>
    <row r="17" spans="1:5" x14ac:dyDescent="0.25">
      <c r="A17" s="32" t="s">
        <v>82</v>
      </c>
      <c r="B17" s="33">
        <v>6.6710000000000003</v>
      </c>
      <c r="C17" s="33">
        <v>2.6749999999999998</v>
      </c>
      <c r="D17" s="33">
        <v>1.107</v>
      </c>
      <c r="E17" s="4"/>
    </row>
  </sheetData>
  <mergeCells count="4">
    <mergeCell ref="A1:D1"/>
    <mergeCell ref="A2:A3"/>
    <mergeCell ref="B2:D2"/>
    <mergeCell ref="E2:G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6"/>
  <sheetViews>
    <sheetView tabSelected="1" zoomScale="180" zoomScaleNormal="180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L6" sqref="L6"/>
    </sheetView>
  </sheetViews>
  <sheetFormatPr defaultRowHeight="15" x14ac:dyDescent="0.25"/>
  <cols>
    <col min="1" max="13" width="9" style="2" bestFit="1" customWidth="1"/>
    <col min="14" max="15" width="15.21875" style="2" bestFit="1" customWidth="1"/>
    <col min="16" max="16" width="15.21875" style="2" customWidth="1"/>
    <col min="17" max="17" width="8.6640625" style="2" bestFit="1" customWidth="1"/>
    <col min="18" max="19" width="9" style="2" bestFit="1" customWidth="1"/>
    <col min="20" max="16384" width="8.88671875" style="2"/>
  </cols>
  <sheetData>
    <row r="1" spans="1:19" ht="30" x14ac:dyDescent="0.25">
      <c r="A1" s="2" t="s">
        <v>0</v>
      </c>
      <c r="B1" s="2" t="s">
        <v>52</v>
      </c>
      <c r="C1" s="2" t="s">
        <v>53</v>
      </c>
      <c r="D1" s="2" t="s">
        <v>54</v>
      </c>
      <c r="E1" s="2" t="s">
        <v>55</v>
      </c>
      <c r="F1" s="2" t="s">
        <v>56</v>
      </c>
      <c r="G1" s="2" t="s">
        <v>57</v>
      </c>
      <c r="H1" s="2" t="s">
        <v>58</v>
      </c>
      <c r="I1" s="2" t="s">
        <v>59</v>
      </c>
      <c r="J1" s="2" t="s">
        <v>60</v>
      </c>
      <c r="K1" s="2" t="s">
        <v>61</v>
      </c>
      <c r="L1" s="2" t="s">
        <v>62</v>
      </c>
      <c r="M1" s="2" t="s">
        <v>63</v>
      </c>
      <c r="N1" s="38" t="s">
        <v>64</v>
      </c>
      <c r="O1" s="39" t="s">
        <v>65</v>
      </c>
      <c r="P1" s="39" t="s">
        <v>66</v>
      </c>
      <c r="Q1" s="2">
        <v>1</v>
      </c>
      <c r="R1" s="2">
        <v>2</v>
      </c>
      <c r="S1" s="2">
        <v>3</v>
      </c>
    </row>
    <row r="2" spans="1:19" x14ac:dyDescent="0.25">
      <c r="A2" s="40" t="s">
        <v>21</v>
      </c>
      <c r="B2" s="40">
        <v>3.3344499999999999</v>
      </c>
      <c r="C2" s="40">
        <v>4.3383000000000003</v>
      </c>
      <c r="D2" s="40">
        <v>3.8595899999999999</v>
      </c>
      <c r="E2" s="40">
        <v>1.1026400000000001</v>
      </c>
      <c r="F2" s="40">
        <v>4.4710400000000003</v>
      </c>
      <c r="G2" s="40">
        <v>3.3530500000000001</v>
      </c>
      <c r="H2" s="40">
        <v>2.2443499999999998</v>
      </c>
      <c r="I2" s="40">
        <v>2.7089300000000001</v>
      </c>
      <c r="J2" s="40">
        <v>0.99939999999999996</v>
      </c>
      <c r="K2" s="40">
        <v>6.5079999999999999E-2</v>
      </c>
      <c r="L2" s="40">
        <v>0.52859999999999996</v>
      </c>
      <c r="M2" s="40">
        <v>-0.43428</v>
      </c>
      <c r="N2" s="40">
        <f>MMULT(B2:M2,Q$2:Q$13)</f>
        <v>8.9442692863323199</v>
      </c>
      <c r="O2" s="40">
        <f>MMULT($B2:$M2,R$2:R$13)</f>
        <v>-0.4317415953660878</v>
      </c>
      <c r="P2" s="40">
        <f>MMULT($B2:$M2,S$2:S$13)</f>
        <v>2.78073264413002</v>
      </c>
      <c r="Q2" s="41">
        <v>0.34011333685117856</v>
      </c>
      <c r="R2" s="41">
        <v>-0.19877523804769667</v>
      </c>
      <c r="S2" s="41">
        <v>0.13612589096900146</v>
      </c>
    </row>
    <row r="3" spans="1:19" x14ac:dyDescent="0.25">
      <c r="A3" s="40" t="s">
        <v>47</v>
      </c>
      <c r="B3" s="40">
        <v>2.0268099999999998</v>
      </c>
      <c r="C3" s="40">
        <v>-4.0559999999999999E-2</v>
      </c>
      <c r="D3" s="40">
        <v>1.3911100000000001</v>
      </c>
      <c r="E3" s="40">
        <v>5.2269999999999997E-2</v>
      </c>
      <c r="F3" s="40">
        <v>0.22914000000000001</v>
      </c>
      <c r="G3" s="40">
        <v>0.42853000000000002</v>
      </c>
      <c r="H3" s="40">
        <v>1.2825299999999999</v>
      </c>
      <c r="I3" s="40">
        <v>0.30884</v>
      </c>
      <c r="J3" s="40">
        <v>2.0435400000000001</v>
      </c>
      <c r="K3" s="40">
        <v>-0.4672</v>
      </c>
      <c r="L3" s="40">
        <v>-0.67674000000000001</v>
      </c>
      <c r="M3" s="40">
        <v>-0.62760000000000005</v>
      </c>
      <c r="N3" s="40">
        <f>MMULT(B3:M3,Q$2:Q$13)</f>
        <v>1.8536438975610081</v>
      </c>
      <c r="O3" s="40">
        <f>MMULT($B3:$M3,R$2:R$13)</f>
        <v>-1.0906413327160531</v>
      </c>
      <c r="P3" s="40">
        <f>MMULT($B3:$M3,S$2:S$13)</f>
        <v>2.1832352969379407</v>
      </c>
      <c r="Q3" s="41">
        <v>0.33063359093091765</v>
      </c>
      <c r="R3" s="41">
        <v>0.15528483305008073</v>
      </c>
      <c r="S3" s="41">
        <v>0.25171495353820245</v>
      </c>
    </row>
    <row r="4" spans="1:19" x14ac:dyDescent="0.25">
      <c r="A4" s="40" t="s">
        <v>14</v>
      </c>
      <c r="B4" s="40">
        <v>1.0980399999999999</v>
      </c>
      <c r="C4" s="40">
        <v>1.19634</v>
      </c>
      <c r="D4" s="40">
        <v>1.56626</v>
      </c>
      <c r="E4" s="40">
        <v>0.1719</v>
      </c>
      <c r="F4" s="40">
        <v>0.47620000000000001</v>
      </c>
      <c r="G4" s="40">
        <v>0.37842999999999999</v>
      </c>
      <c r="H4" s="40">
        <v>0.92005999999999999</v>
      </c>
      <c r="I4" s="40">
        <v>0.64385999999999999</v>
      </c>
      <c r="J4" s="40">
        <v>0.47732000000000002</v>
      </c>
      <c r="K4" s="40">
        <v>-0.29862</v>
      </c>
      <c r="L4" s="40">
        <v>-0.26153999999999999</v>
      </c>
      <c r="M4" s="40">
        <v>-0.47289999999999999</v>
      </c>
      <c r="N4" s="40">
        <f>MMULT(B4:M4,Q$2:Q$13)</f>
        <v>2.138086193712994</v>
      </c>
      <c r="O4" s="40">
        <f>MMULT($B4:$M4,R$2:R$13)</f>
        <v>-0.75459200139357063</v>
      </c>
      <c r="P4" s="40">
        <f>MMULT($B4:$M4,S$2:S$13)</f>
        <v>1.2311662567660242</v>
      </c>
      <c r="Q4" s="41">
        <v>0.32140763023269697</v>
      </c>
      <c r="R4" s="41">
        <v>-0.12861429045999409</v>
      </c>
      <c r="S4" s="41">
        <v>0.31407155280229637</v>
      </c>
    </row>
    <row r="5" spans="1:19" x14ac:dyDescent="0.25">
      <c r="A5" s="40" t="s">
        <v>33</v>
      </c>
      <c r="B5" s="40">
        <v>-1.0566800000000001</v>
      </c>
      <c r="C5" s="40">
        <v>-0.73748999999999998</v>
      </c>
      <c r="D5" s="40">
        <v>-0.89937999999999996</v>
      </c>
      <c r="E5" s="40">
        <v>-0.42201</v>
      </c>
      <c r="F5" s="40">
        <v>-0.62938000000000005</v>
      </c>
      <c r="G5" s="40">
        <v>-0.70538999999999996</v>
      </c>
      <c r="H5" s="40">
        <v>-0.95516999999999996</v>
      </c>
      <c r="I5" s="40">
        <v>-0.71367999999999998</v>
      </c>
      <c r="J5" s="40">
        <v>1.5214700000000001</v>
      </c>
      <c r="K5" s="40">
        <v>-0.45890999999999998</v>
      </c>
      <c r="L5" s="40">
        <v>-0.28376000000000001</v>
      </c>
      <c r="M5" s="40">
        <v>-0.51151999999999997</v>
      </c>
      <c r="N5" s="40">
        <f>MMULT(B5:M5,Q$2:Q$13)</f>
        <v>-2.2126748348060654</v>
      </c>
      <c r="O5" s="40">
        <f>MMULT($B5:$M5,R$2:R$13)</f>
        <v>0.19248007429012648</v>
      </c>
      <c r="P5" s="40">
        <f>MMULT($B5:$M5,S$2:S$13)</f>
        <v>1.0485805091546074</v>
      </c>
      <c r="Q5" s="41">
        <v>0.30529877577786396</v>
      </c>
      <c r="R5" s="41">
        <v>-0.1241624264405836</v>
      </c>
      <c r="S5" s="41">
        <v>-0.3829250320479598</v>
      </c>
    </row>
    <row r="6" spans="1:19" x14ac:dyDescent="0.25">
      <c r="A6" s="40" t="s">
        <v>27</v>
      </c>
      <c r="B6" s="40">
        <v>-5.067E-2</v>
      </c>
      <c r="C6" s="40">
        <v>-0.17651</v>
      </c>
      <c r="D6" s="40">
        <v>-3.099E-2</v>
      </c>
      <c r="E6" s="40">
        <v>-0.23999000000000001</v>
      </c>
      <c r="F6" s="40">
        <v>-0.26223999999999997</v>
      </c>
      <c r="G6" s="40">
        <v>-0.37202000000000002</v>
      </c>
      <c r="H6" s="40">
        <v>-0.26945999999999998</v>
      </c>
      <c r="I6" s="40">
        <v>-0.28700999999999999</v>
      </c>
      <c r="J6" s="40">
        <v>0.99939999999999996</v>
      </c>
      <c r="K6" s="40">
        <v>-0.31078</v>
      </c>
      <c r="L6" s="40">
        <v>0.20921000000000001</v>
      </c>
      <c r="M6" s="40">
        <v>-0.42427999999999999</v>
      </c>
      <c r="N6" s="40">
        <f>MMULT(B6:M6,Q$2:Q$13)</f>
        <v>-0.62491777543213722</v>
      </c>
      <c r="O6" s="40">
        <f>MMULT($B6:$M6,R$2:R$13)</f>
        <v>0.10550547672869906</v>
      </c>
      <c r="P6" s="40">
        <f>MMULT($B6:$M6,S$2:S$13)</f>
        <v>0.96396863915548059</v>
      </c>
      <c r="Q6" s="41">
        <v>0.37004505586302344</v>
      </c>
      <c r="R6" s="41">
        <v>3.7926927081292944E-2</v>
      </c>
      <c r="S6" s="41">
        <v>0.12309044846737036</v>
      </c>
    </row>
    <row r="7" spans="1:19" x14ac:dyDescent="0.25">
      <c r="A7" s="40" t="s">
        <v>44</v>
      </c>
      <c r="B7" s="40">
        <v>-1.0217000000000001</v>
      </c>
      <c r="C7" s="40">
        <v>-0.17571000000000001</v>
      </c>
      <c r="D7" s="40">
        <v>-0.91898999999999997</v>
      </c>
      <c r="E7" s="40">
        <v>-0.41685</v>
      </c>
      <c r="F7" s="40">
        <v>-0.29649999999999999</v>
      </c>
      <c r="G7" s="40">
        <v>-0.62605999999999995</v>
      </c>
      <c r="H7" s="40">
        <v>-0.56152000000000002</v>
      </c>
      <c r="I7" s="40">
        <v>-0.38673999999999997</v>
      </c>
      <c r="J7" s="40">
        <v>1.5214700000000001</v>
      </c>
      <c r="K7" s="40">
        <v>0.11648</v>
      </c>
      <c r="L7" s="40">
        <v>-0.13378999999999999</v>
      </c>
      <c r="M7" s="40">
        <v>-0.26375999999999999</v>
      </c>
      <c r="N7" s="40">
        <f>MMULT(B7:M7,Q$2:Q$13)</f>
        <v>-1.5180090691668533</v>
      </c>
      <c r="O7" s="40">
        <f>MMULT($B7:$M7,R$2:R$13)</f>
        <v>0.73502962183568366</v>
      </c>
      <c r="P7" s="40">
        <f>MMULT($B7:$M7,S$2:S$13)</f>
        <v>0.95545442258623392</v>
      </c>
      <c r="Q7" s="41">
        <v>0.38114855860728986</v>
      </c>
      <c r="R7" s="41">
        <v>-1.9334774318168338E-2</v>
      </c>
      <c r="S7" s="41">
        <v>-5.5326649851654343E-2</v>
      </c>
    </row>
    <row r="8" spans="1:19" x14ac:dyDescent="0.25">
      <c r="A8" s="40" t="s">
        <v>41</v>
      </c>
      <c r="B8" s="40">
        <v>-0.75241000000000002</v>
      </c>
      <c r="C8" s="40">
        <v>-0.68293999999999999</v>
      </c>
      <c r="D8" s="40">
        <v>-0.15676000000000001</v>
      </c>
      <c r="E8" s="40">
        <v>-0.36477999999999999</v>
      </c>
      <c r="F8" s="40">
        <v>-0.46460000000000001</v>
      </c>
      <c r="G8" s="40">
        <v>-0.60977999999999999</v>
      </c>
      <c r="H8" s="40">
        <v>-0.65259999999999996</v>
      </c>
      <c r="I8" s="40">
        <v>-0.50751999999999997</v>
      </c>
      <c r="J8" s="40">
        <v>0.99939999999999996</v>
      </c>
      <c r="K8" s="40">
        <v>0.52495999999999998</v>
      </c>
      <c r="L8" s="40">
        <v>-0.36430000000000001</v>
      </c>
      <c r="M8" s="40">
        <v>-0.40125</v>
      </c>
      <c r="N8" s="40">
        <f>MMULT(B8:M8,Q$2:Q$13)</f>
        <v>-1.4811988258082982</v>
      </c>
      <c r="O8" s="40">
        <f>MMULT($B8:$M8,R$2:R$13)</f>
        <v>0.392485213931689</v>
      </c>
      <c r="P8" s="40">
        <f>MMULT($B8:$M8,S$2:S$13)</f>
        <v>0.74020728964539872</v>
      </c>
      <c r="Q8" s="41">
        <v>0.36130574771860735</v>
      </c>
      <c r="R8" s="41">
        <v>-0.12642590801402376</v>
      </c>
      <c r="S8" s="41">
        <v>-0.13562156644080159</v>
      </c>
    </row>
    <row r="9" spans="1:19" x14ac:dyDescent="0.25">
      <c r="A9" s="40" t="s">
        <v>28</v>
      </c>
      <c r="B9" s="40">
        <v>-0.26668999999999998</v>
      </c>
      <c r="C9" s="40">
        <v>-0.37330999999999998</v>
      </c>
      <c r="D9" s="40">
        <v>-0.54239999999999999</v>
      </c>
      <c r="E9" s="40">
        <v>-0.13819000000000001</v>
      </c>
      <c r="F9" s="40">
        <v>-0.32107000000000002</v>
      </c>
      <c r="G9" s="40">
        <v>-0.16794999999999999</v>
      </c>
      <c r="H9" s="40">
        <v>-0.20003000000000001</v>
      </c>
      <c r="I9" s="40">
        <v>-0.34250999999999998</v>
      </c>
      <c r="J9" s="40">
        <v>0.99939999999999996</v>
      </c>
      <c r="K9" s="40">
        <v>-0.18143999999999999</v>
      </c>
      <c r="L9" s="40">
        <v>-0.20599000000000001</v>
      </c>
      <c r="M9" s="40">
        <v>-0.46544999999999997</v>
      </c>
      <c r="N9" s="40">
        <f>MMULT(B9:M9,Q$2:Q$13)</f>
        <v>-0.86899410951164835</v>
      </c>
      <c r="O9" s="40">
        <f>MMULT($B9:$M9,R$2:R$13)</f>
        <v>-2.4461481450871653E-2</v>
      </c>
      <c r="P9" s="40">
        <f>MMULT($B9:$M9,S$2:S$13)</f>
        <v>0.68461406525297552</v>
      </c>
      <c r="Q9" s="41">
        <v>0.37584797478080828</v>
      </c>
      <c r="R9" s="41">
        <v>-2.3779260757223468E-2</v>
      </c>
      <c r="S9" s="41">
        <v>-0.15511227499200309</v>
      </c>
    </row>
    <row r="10" spans="1:19" x14ac:dyDescent="0.25">
      <c r="A10" s="40" t="s">
        <v>23</v>
      </c>
      <c r="B10" s="40">
        <v>-0.20322999999999999</v>
      </c>
      <c r="C10" s="40">
        <v>0.77053000000000005</v>
      </c>
      <c r="D10" s="40">
        <v>0.16239999999999999</v>
      </c>
      <c r="E10" s="40">
        <v>-0.15742</v>
      </c>
      <c r="F10" s="40">
        <v>0.16489000000000001</v>
      </c>
      <c r="G10" s="40">
        <v>0.126</v>
      </c>
      <c r="H10" s="40">
        <v>-0.30237999999999998</v>
      </c>
      <c r="I10" s="40">
        <v>-2.0600000000000002E-3</v>
      </c>
      <c r="J10" s="40">
        <v>-4.4749999999999998E-2</v>
      </c>
      <c r="K10" s="40">
        <v>-0.24665999999999999</v>
      </c>
      <c r="L10" s="40">
        <v>-0.36291000000000001</v>
      </c>
      <c r="M10" s="40">
        <v>-0.33937</v>
      </c>
      <c r="N10" s="40">
        <f>MMULT(B10:M10,Q$2:Q$13)</f>
        <v>0.10231811153946729</v>
      </c>
      <c r="O10" s="40">
        <f>MMULT($B10:$M10,R$2:R$13)</f>
        <v>-0.2979933691711007</v>
      </c>
      <c r="P10" s="40">
        <f>MMULT($B10:$M10,S$2:S$13)</f>
        <v>0.46588604130724998</v>
      </c>
      <c r="Q10" s="41">
        <v>2.2753775014200322E-2</v>
      </c>
      <c r="R10" s="41">
        <v>0.28439226262640627</v>
      </c>
      <c r="S10" s="41">
        <v>0.69095337025343428</v>
      </c>
    </row>
    <row r="11" spans="1:19" x14ac:dyDescent="0.25">
      <c r="A11" s="40" t="s">
        <v>15</v>
      </c>
      <c r="B11" s="40">
        <v>0.10453999999999999</v>
      </c>
      <c r="C11" s="40">
        <v>-0.23702999999999999</v>
      </c>
      <c r="D11" s="40">
        <v>-0.37252999999999997</v>
      </c>
      <c r="E11" s="40">
        <v>-0.17102999999999999</v>
      </c>
      <c r="F11" s="40">
        <v>-0.41611999999999999</v>
      </c>
      <c r="G11" s="40">
        <v>-0.17076</v>
      </c>
      <c r="H11" s="40">
        <v>-0.16600000000000001</v>
      </c>
      <c r="I11" s="40">
        <v>-0.37494</v>
      </c>
      <c r="J11" s="40">
        <v>0.47732000000000002</v>
      </c>
      <c r="K11" s="40">
        <v>-0.34062999999999999</v>
      </c>
      <c r="L11" s="40">
        <v>-0.11573</v>
      </c>
      <c r="M11" s="40">
        <v>-0.37729000000000001</v>
      </c>
      <c r="N11" s="40">
        <f>MMULT(B11:M11,Q$2:Q$13)</f>
        <v>-0.69716573992382624</v>
      </c>
      <c r="O11" s="40">
        <f>MMULT($B11:$M11,R$2:R$13)</f>
        <v>-0.24906052081741747</v>
      </c>
      <c r="P11" s="40">
        <f>MMULT($B11:$M11,S$2:S$13)</f>
        <v>0.44874292526049975</v>
      </c>
      <c r="Q11" s="41">
        <v>8.0030980058247908E-2</v>
      </c>
      <c r="R11" s="41">
        <v>0.54928081157766684</v>
      </c>
      <c r="S11" s="41">
        <v>-0.12443047271830142</v>
      </c>
    </row>
    <row r="12" spans="1:19" x14ac:dyDescent="0.25">
      <c r="A12" s="40" t="s">
        <v>43</v>
      </c>
      <c r="B12" s="40">
        <v>-0.63473000000000002</v>
      </c>
      <c r="C12" s="40">
        <v>0.48287999999999998</v>
      </c>
      <c r="D12" s="40">
        <v>-7.4770000000000003E-2</v>
      </c>
      <c r="E12" s="40">
        <v>-0.32443</v>
      </c>
      <c r="F12" s="40">
        <v>0.1018</v>
      </c>
      <c r="G12" s="40">
        <v>-0.16011</v>
      </c>
      <c r="H12" s="40">
        <v>-0.49840000000000001</v>
      </c>
      <c r="I12" s="40">
        <v>-0.21132000000000001</v>
      </c>
      <c r="J12" s="40">
        <v>-4.4749999999999998E-2</v>
      </c>
      <c r="K12" s="40">
        <v>-0.19414999999999999</v>
      </c>
      <c r="L12" s="40">
        <v>-0.31985999999999998</v>
      </c>
      <c r="M12" s="40">
        <v>-0.46825</v>
      </c>
      <c r="N12" s="40">
        <f>MMULT(B12:M12,Q$2:Q$13)</f>
        <v>-0.55240059194988655</v>
      </c>
      <c r="O12" s="40">
        <f>MMULT($B12:$M12,R$2:R$13)</f>
        <v>-0.17454212485197448</v>
      </c>
      <c r="P12" s="40">
        <f>MMULT($B12:$M12,S$2:S$13)</f>
        <v>0.42666699398791935</v>
      </c>
      <c r="Q12" s="41">
        <v>9.3920016618248128E-2</v>
      </c>
      <c r="R12" s="41">
        <v>0.56674165594223502</v>
      </c>
      <c r="S12" s="41">
        <v>-4.9521428555376876E-2</v>
      </c>
    </row>
    <row r="13" spans="1:19" x14ac:dyDescent="0.25">
      <c r="A13" s="40" t="s">
        <v>34</v>
      </c>
      <c r="B13" s="40">
        <v>0.35426000000000002</v>
      </c>
      <c r="C13" s="40">
        <v>-0.35166999999999998</v>
      </c>
      <c r="D13" s="40">
        <v>1.1041000000000001</v>
      </c>
      <c r="E13" s="40">
        <v>-0.17150000000000001</v>
      </c>
      <c r="F13" s="40">
        <v>-0.18478</v>
      </c>
      <c r="G13" s="40">
        <v>0.14568999999999999</v>
      </c>
      <c r="H13" s="40">
        <v>0.29548000000000002</v>
      </c>
      <c r="I13" s="40">
        <v>1.039E-2</v>
      </c>
      <c r="J13" s="40">
        <v>-4.4749999999999998E-2</v>
      </c>
      <c r="K13" s="40">
        <v>-0.24556</v>
      </c>
      <c r="L13" s="40">
        <v>0.14671999999999999</v>
      </c>
      <c r="M13" s="40">
        <v>-0.28354000000000001</v>
      </c>
      <c r="N13" s="40">
        <f>MMULT(B13:M13,Q$2:Q$13)</f>
        <v>0.3712189550126021</v>
      </c>
      <c r="O13" s="40">
        <f>MMULT($B13:$M13,R$2:R$13)</f>
        <v>-0.47868912431704963</v>
      </c>
      <c r="P13" s="40">
        <f>MMULT($B13:$M13,S$2:S$13)</f>
        <v>0.38886525593159499</v>
      </c>
      <c r="Q13" s="41">
        <v>9.3209783769032592E-2</v>
      </c>
      <c r="R13" s="41">
        <v>0.42699012670447162</v>
      </c>
      <c r="S13" s="41">
        <v>-0.34155646882986096</v>
      </c>
    </row>
    <row r="14" spans="1:19" x14ac:dyDescent="0.25">
      <c r="A14" s="40" t="s">
        <v>25</v>
      </c>
      <c r="B14" s="40">
        <v>-0.46816000000000002</v>
      </c>
      <c r="C14" s="40">
        <v>-0.19137999999999999</v>
      </c>
      <c r="D14" s="40">
        <v>-0.51068999999999998</v>
      </c>
      <c r="E14" s="40">
        <v>-0.32958999999999999</v>
      </c>
      <c r="F14" s="40">
        <v>-0.31198999999999999</v>
      </c>
      <c r="G14" s="40">
        <v>-0.28910999999999998</v>
      </c>
      <c r="H14" s="40">
        <v>-0.35707</v>
      </c>
      <c r="I14" s="40">
        <v>-0.37223000000000001</v>
      </c>
      <c r="J14" s="40">
        <v>0.47732000000000002</v>
      </c>
      <c r="K14" s="40">
        <v>-0.20685999999999999</v>
      </c>
      <c r="L14" s="40">
        <v>-0.16850000000000001</v>
      </c>
      <c r="M14" s="40">
        <v>-0.14373</v>
      </c>
      <c r="N14" s="40">
        <f>MMULT(B14:M14,Q$2:Q$13)</f>
        <v>-1.0167416960193396</v>
      </c>
      <c r="O14" s="40">
        <f>MMULT($B14:$M14,R$2:R$13)</f>
        <v>8.2950864226493115E-2</v>
      </c>
      <c r="P14" s="40">
        <f>MMULT($B14:$M14,S$2:S$13)</f>
        <v>0.35065131091083473</v>
      </c>
      <c r="Q14" s="3"/>
      <c r="R14" s="3"/>
      <c r="S14" s="3"/>
    </row>
    <row r="15" spans="1:19" x14ac:dyDescent="0.25">
      <c r="A15" s="40" t="s">
        <v>30</v>
      </c>
      <c r="B15" s="40">
        <v>-0.46633999999999998</v>
      </c>
      <c r="C15" s="40">
        <v>-0.57091999999999998</v>
      </c>
      <c r="D15" s="40">
        <v>-0.32363999999999998</v>
      </c>
      <c r="E15" s="40">
        <v>-0.25358999999999998</v>
      </c>
      <c r="F15" s="40">
        <v>-0.35546</v>
      </c>
      <c r="G15" s="40">
        <v>-0.40965000000000001</v>
      </c>
      <c r="H15" s="40">
        <v>-0.49641999999999997</v>
      </c>
      <c r="I15" s="40">
        <v>-0.39707999999999999</v>
      </c>
      <c r="J15" s="40">
        <v>0.47732000000000002</v>
      </c>
      <c r="K15" s="40">
        <v>-0.18254000000000001</v>
      </c>
      <c r="L15" s="40">
        <v>-1.8600000000000001E-3</v>
      </c>
      <c r="M15" s="40">
        <v>-0.20188</v>
      </c>
      <c r="N15" s="40">
        <f>MMULT(B15:M15,Q$2:Q$13)</f>
        <v>-1.1678296065267146</v>
      </c>
      <c r="O15" s="40">
        <f>MMULT($B15:$M15,R$2:R$13)</f>
        <v>9.2019798420969731E-2</v>
      </c>
      <c r="P15" s="40">
        <f>MMULT($B15:$M15,S$2:S$13)</f>
        <v>0.31766279468933167</v>
      </c>
      <c r="Q15" s="1"/>
      <c r="R15" s="1"/>
      <c r="S15" s="1"/>
    </row>
    <row r="16" spans="1:19" x14ac:dyDescent="0.25">
      <c r="A16" s="40" t="s">
        <v>17</v>
      </c>
      <c r="B16" s="40">
        <v>-0.9577</v>
      </c>
      <c r="C16" s="40">
        <v>-0.71828000000000003</v>
      </c>
      <c r="D16" s="40">
        <v>-0.83252999999999999</v>
      </c>
      <c r="E16" s="40">
        <v>-0.45578999999999997</v>
      </c>
      <c r="F16" s="40">
        <v>-0.58152000000000004</v>
      </c>
      <c r="G16" s="40">
        <v>-0.72572999999999999</v>
      </c>
      <c r="H16" s="40">
        <v>-0.88178999999999996</v>
      </c>
      <c r="I16" s="40">
        <v>-0.68218999999999996</v>
      </c>
      <c r="J16" s="40">
        <v>0.47732000000000002</v>
      </c>
      <c r="K16" s="40">
        <v>-0.52966000000000002</v>
      </c>
      <c r="L16" s="40">
        <v>-2.6859999999999998E-2</v>
      </c>
      <c r="M16" s="40">
        <v>-0.26051000000000002</v>
      </c>
      <c r="N16" s="40">
        <f>MMULT(B16:M16,Q$2:Q$13)</f>
        <v>-2.0950758807496079</v>
      </c>
      <c r="O16" s="40">
        <f>MMULT($B16:$M16,R$2:R$13)</f>
        <v>8.0532098982565609E-2</v>
      </c>
      <c r="P16" s="40">
        <f>MMULT($B16:$M16,S$2:S$13)</f>
        <v>0.28188899198214529</v>
      </c>
    </row>
    <row r="17" spans="1:16" x14ac:dyDescent="0.25">
      <c r="A17" s="40" t="s">
        <v>29</v>
      </c>
      <c r="B17" s="40">
        <v>0.75797000000000003</v>
      </c>
      <c r="C17" s="40">
        <v>-0.16849</v>
      </c>
      <c r="D17" s="40">
        <v>0.14630000000000001</v>
      </c>
      <c r="E17" s="40">
        <v>8.7459999999999996E-2</v>
      </c>
      <c r="F17" s="40">
        <v>-0.23733000000000001</v>
      </c>
      <c r="G17" s="40">
        <v>-1.23E-3</v>
      </c>
      <c r="H17" s="40">
        <v>0.4446</v>
      </c>
      <c r="I17" s="40">
        <v>-1.7899999999999999E-3</v>
      </c>
      <c r="J17" s="40">
        <v>-4.4749999999999998E-2</v>
      </c>
      <c r="K17" s="40">
        <v>-0.36052000000000001</v>
      </c>
      <c r="L17" s="40">
        <v>-0.68784999999999996</v>
      </c>
      <c r="M17" s="40">
        <v>-0.68481999999999998</v>
      </c>
      <c r="N17" s="40">
        <f>MMULT(B17:M17,Q$2:Q$13)</f>
        <v>0.18917697324143415</v>
      </c>
      <c r="O17" s="40">
        <f>MMULT($B17:$M17,R$2:R$13)</f>
        <v>-1.1646468334246176</v>
      </c>
      <c r="P17" s="40">
        <f>MMULT($B17:$M17,S$2:S$13)</f>
        <v>0.26596875842683776</v>
      </c>
    </row>
    <row r="18" spans="1:16" x14ac:dyDescent="0.25">
      <c r="A18" s="40" t="s">
        <v>32</v>
      </c>
      <c r="B18" s="40">
        <v>-0.63846000000000003</v>
      </c>
      <c r="C18" s="40">
        <v>-0.73456999999999995</v>
      </c>
      <c r="D18" s="40">
        <v>-0.69594</v>
      </c>
      <c r="E18" s="40">
        <v>-0.31739000000000001</v>
      </c>
      <c r="F18" s="40">
        <v>-0.49143999999999999</v>
      </c>
      <c r="G18" s="40">
        <v>-0.58784000000000003</v>
      </c>
      <c r="H18" s="40">
        <v>-0.61089000000000004</v>
      </c>
      <c r="I18" s="40">
        <v>-0.56059000000000003</v>
      </c>
      <c r="J18" s="40">
        <v>0.47732000000000002</v>
      </c>
      <c r="K18" s="40">
        <v>-0.19248999999999999</v>
      </c>
      <c r="L18" s="40">
        <v>2.869E-2</v>
      </c>
      <c r="M18" s="40">
        <v>-6.1839999999999999E-2</v>
      </c>
      <c r="N18" s="40">
        <f>MMULT(B18:M18,Q$2:Q$13)</f>
        <v>-1.6255393371287674</v>
      </c>
      <c r="O18" s="40">
        <f>MMULT($B18:$M18,R$2:R$13)</f>
        <v>0.24491768397580951</v>
      </c>
      <c r="P18" s="40">
        <f>MMULT($B18:$M18,S$2:S$13)</f>
        <v>0.14644289314072612</v>
      </c>
    </row>
    <row r="19" spans="1:16" x14ac:dyDescent="0.25">
      <c r="A19" s="40" t="s">
        <v>39</v>
      </c>
      <c r="B19" s="40">
        <v>-0.9244</v>
      </c>
      <c r="C19" s="40">
        <v>-0.78156000000000003</v>
      </c>
      <c r="D19" s="40">
        <v>-0.99897000000000002</v>
      </c>
      <c r="E19" s="40">
        <v>-0.49143999999999999</v>
      </c>
      <c r="F19" s="40">
        <v>-0.65130999999999994</v>
      </c>
      <c r="G19" s="40">
        <v>-0.78236000000000006</v>
      </c>
      <c r="H19" s="40">
        <v>-0.98450000000000004</v>
      </c>
      <c r="I19" s="40">
        <v>-0.73185999999999996</v>
      </c>
      <c r="J19" s="40">
        <v>-4.4749999999999998E-2</v>
      </c>
      <c r="K19" s="40">
        <v>-0.10627</v>
      </c>
      <c r="L19" s="40">
        <v>-0.58231999999999995</v>
      </c>
      <c r="M19" s="40">
        <v>-0.54849999999999999</v>
      </c>
      <c r="N19" s="40">
        <f>MMULT(B19:M19,Q$2:Q$13)</f>
        <v>-2.3292466019103526</v>
      </c>
      <c r="O19" s="40">
        <f>MMULT($B19:$M19,R$2:R$13)</f>
        <v>-0.25115013128529162</v>
      </c>
      <c r="P19" s="40">
        <f>MMULT($B19:$M19,S$2:S$13)</f>
        <v>-3.9489170082570801E-2</v>
      </c>
    </row>
    <row r="20" spans="1:16" x14ac:dyDescent="0.25">
      <c r="A20" s="40" t="s">
        <v>26</v>
      </c>
      <c r="B20" s="40">
        <v>-0.51351000000000002</v>
      </c>
      <c r="C20" s="40">
        <v>-0.63075000000000003</v>
      </c>
      <c r="D20" s="40">
        <v>-0.80900000000000005</v>
      </c>
      <c r="E20" s="40">
        <v>-0.37979000000000002</v>
      </c>
      <c r="F20" s="40">
        <v>-0.51924000000000003</v>
      </c>
      <c r="G20" s="40">
        <v>-0.56581999999999999</v>
      </c>
      <c r="H20" s="40">
        <v>-0.62326999999999999</v>
      </c>
      <c r="I20" s="40">
        <v>-0.54952999999999996</v>
      </c>
      <c r="J20" s="40">
        <v>-4.4749999999999998E-2</v>
      </c>
      <c r="K20" s="40">
        <v>-0.33289000000000002</v>
      </c>
      <c r="L20" s="40">
        <v>-0.20044000000000001</v>
      </c>
      <c r="M20" s="40">
        <v>-0.32099</v>
      </c>
      <c r="N20" s="40">
        <f>MMULT(B20:M20,Q$2:Q$13)</f>
        <v>-1.675105856202878</v>
      </c>
      <c r="O20" s="40">
        <f>MMULT($B20:$M20,R$2:R$13)</f>
        <v>-0.20779041120417924</v>
      </c>
      <c r="P20" s="40">
        <f>MMULT($B20:$M20,S$2:S$13)</f>
        <v>-7.0101075948805727E-2</v>
      </c>
    </row>
    <row r="21" spans="1:16" x14ac:dyDescent="0.25">
      <c r="A21" s="40" t="s">
        <v>45</v>
      </c>
      <c r="B21" s="40">
        <v>9.8299999999999998E-2</v>
      </c>
      <c r="C21" s="40">
        <v>0.44697999999999999</v>
      </c>
      <c r="D21" s="40">
        <v>1.2419800000000001</v>
      </c>
      <c r="E21" s="40">
        <v>-0.23436000000000001</v>
      </c>
      <c r="F21" s="40">
        <v>-9.0399999999999994E-3</v>
      </c>
      <c r="G21" s="40">
        <v>-0.26643</v>
      </c>
      <c r="H21" s="40">
        <v>5.441E-2</v>
      </c>
      <c r="I21" s="40">
        <v>-0.12528</v>
      </c>
      <c r="J21" s="40">
        <v>-1.0889</v>
      </c>
      <c r="K21" s="40">
        <v>7.6689999999999994E-2</v>
      </c>
      <c r="L21" s="40">
        <v>0.31891000000000003</v>
      </c>
      <c r="M21" s="40">
        <v>-4.6489999999999997E-2</v>
      </c>
      <c r="N21" s="40">
        <f>MMULT(B21:M21,Q$2:Q$13)</f>
        <v>0.38350926456997242</v>
      </c>
      <c r="O21" s="40">
        <f>MMULT($B21:$M21,R$2:R$13)</f>
        <v>-0.18652090362281037</v>
      </c>
      <c r="P21" s="40">
        <f>MMULT($B21:$M21,S$2:S$13)</f>
        <v>-0.13044875564472624</v>
      </c>
    </row>
    <row r="22" spans="1:16" x14ac:dyDescent="0.25">
      <c r="A22" s="40" t="s">
        <v>16</v>
      </c>
      <c r="B22" s="40">
        <v>-0.38991999999999999</v>
      </c>
      <c r="C22" s="40">
        <v>-0.57877000000000001</v>
      </c>
      <c r="D22" s="40">
        <v>3.9239999999999997E-2</v>
      </c>
      <c r="E22" s="40">
        <v>-0.43561</v>
      </c>
      <c r="F22" s="40">
        <v>-0.50809000000000004</v>
      </c>
      <c r="G22" s="40">
        <v>-0.44109999999999999</v>
      </c>
      <c r="H22" s="40">
        <v>-0.31685000000000002</v>
      </c>
      <c r="I22" s="40">
        <v>-0.43189</v>
      </c>
      <c r="J22" s="40">
        <v>-0.56681999999999999</v>
      </c>
      <c r="K22" s="40">
        <v>-0.46056999999999998</v>
      </c>
      <c r="L22" s="40">
        <v>-0.17127999999999999</v>
      </c>
      <c r="M22" s="40">
        <v>-0.40007999999999999</v>
      </c>
      <c r="N22" s="40">
        <f>MMULT(B22:M22,Q$2:Q$13)</f>
        <v>-1.1804376436378705</v>
      </c>
      <c r="O22" s="40">
        <f>MMULT($B22:$M22,R$2:R$13)</f>
        <v>-0.60582504813895088</v>
      </c>
      <c r="P22" s="40">
        <f>MMULT($B22:$M22,S$2:S$13)</f>
        <v>-0.13701174123748971</v>
      </c>
    </row>
    <row r="23" spans="1:16" x14ac:dyDescent="0.25">
      <c r="A23" s="40" t="s">
        <v>24</v>
      </c>
      <c r="B23" s="40">
        <v>-0.67398999999999998</v>
      </c>
      <c r="C23" s="40">
        <v>-0.57045999999999997</v>
      </c>
      <c r="D23" s="40">
        <v>-0.79435</v>
      </c>
      <c r="E23" s="40">
        <v>-0.39057999999999998</v>
      </c>
      <c r="F23" s="40">
        <v>-0.49358999999999997</v>
      </c>
      <c r="G23" s="40">
        <v>-0.65271999999999997</v>
      </c>
      <c r="H23" s="40">
        <v>-0.77066000000000001</v>
      </c>
      <c r="I23" s="40">
        <v>-0.62692999999999999</v>
      </c>
      <c r="J23" s="40">
        <v>-4.4749999999999998E-2</v>
      </c>
      <c r="K23" s="40">
        <v>3.9649999999999998E-2</v>
      </c>
      <c r="L23" s="40">
        <v>0.91740999999999995</v>
      </c>
      <c r="M23" s="40">
        <v>-0.21026</v>
      </c>
      <c r="N23" s="40">
        <f>MMULT(B23:M23,Q$2:Q$13)</f>
        <v>-1.6691881875312777</v>
      </c>
      <c r="O23" s="40">
        <f>MMULT($B23:$M23,R$2:R$13)</f>
        <v>0.74149597211119711</v>
      </c>
      <c r="P23" s="40">
        <f>MMULT($B23:$M23,S$2:S$13)</f>
        <v>-0.16761105141158877</v>
      </c>
    </row>
    <row r="24" spans="1:16" x14ac:dyDescent="0.25">
      <c r="A24" s="40" t="s">
        <v>46</v>
      </c>
      <c r="B24" s="40">
        <v>-0.84589000000000003</v>
      </c>
      <c r="C24" s="40">
        <v>1.7972999999999999</v>
      </c>
      <c r="D24" s="40">
        <v>-0.62524999999999997</v>
      </c>
      <c r="E24" s="40">
        <v>-4.1079999999999998E-2</v>
      </c>
      <c r="F24" s="40">
        <v>0.97246999999999995</v>
      </c>
      <c r="G24" s="40">
        <v>0.64156999999999997</v>
      </c>
      <c r="H24" s="40">
        <v>5.9729999999999998E-2</v>
      </c>
      <c r="I24" s="40">
        <v>0.64654</v>
      </c>
      <c r="J24" s="40">
        <v>2.0435400000000001</v>
      </c>
      <c r="K24" s="40">
        <v>5.6112099999999998</v>
      </c>
      <c r="L24" s="40">
        <v>5.3013500000000002</v>
      </c>
      <c r="M24" s="40">
        <v>3.2531500000000002</v>
      </c>
      <c r="N24" s="40">
        <f>MMULT(B24:M24,Q$2:Q$13)</f>
        <v>2.2587173992784941</v>
      </c>
      <c r="O24" s="40">
        <f>MMULT($B24:$M24,R$2:R$13)</f>
        <v>8.5911603745434579</v>
      </c>
      <c r="P24" s="40">
        <f>MMULT($B24:$M24,S$2:S$13)</f>
        <v>-0.52744355317163039</v>
      </c>
    </row>
    <row r="25" spans="1:16" x14ac:dyDescent="0.25">
      <c r="A25" s="40" t="s">
        <v>18</v>
      </c>
      <c r="B25" s="40">
        <v>0.60158</v>
      </c>
      <c r="C25" s="40">
        <v>-0.30429</v>
      </c>
      <c r="D25" s="40">
        <v>-8.8800000000000007E-3</v>
      </c>
      <c r="E25" s="40">
        <v>-0.20715</v>
      </c>
      <c r="F25" s="40">
        <v>-0.23358000000000001</v>
      </c>
      <c r="G25" s="40">
        <v>9.5430000000000001E-2</v>
      </c>
      <c r="H25" s="40">
        <v>1.9140000000000001E-2</v>
      </c>
      <c r="I25" s="40">
        <v>-0.16336999999999999</v>
      </c>
      <c r="J25" s="40">
        <v>-1.0889</v>
      </c>
      <c r="K25" s="40">
        <v>-0.22509999999999999</v>
      </c>
      <c r="L25" s="40">
        <v>-0.33513999999999999</v>
      </c>
      <c r="M25" s="40">
        <v>-0.21909999999999999</v>
      </c>
      <c r="N25" s="40">
        <f>MMULT(B25:M25,Q$2:Q$13)</f>
        <v>-0.1613390414067947</v>
      </c>
      <c r="O25" s="40">
        <f>MMULT($B25:$M25,R$2:R$13)</f>
        <v>-0.86601673200085971</v>
      </c>
      <c r="P25" s="40">
        <f>MMULT($B25:$M25,S$2:S$13)</f>
        <v>-0.56239434986114589</v>
      </c>
    </row>
    <row r="26" spans="1:16" x14ac:dyDescent="0.25">
      <c r="A26" s="40" t="s">
        <v>19</v>
      </c>
      <c r="B26" s="40">
        <v>2.138E-2</v>
      </c>
      <c r="C26" s="40">
        <v>-7.9500000000000001E-2</v>
      </c>
      <c r="D26" s="40">
        <v>-0.30309000000000003</v>
      </c>
      <c r="E26" s="40">
        <v>-0.22403999999999999</v>
      </c>
      <c r="F26" s="40">
        <v>-0.43551000000000001</v>
      </c>
      <c r="G26" s="40">
        <v>-0.32067000000000001</v>
      </c>
      <c r="H26" s="40">
        <v>-0.12937000000000001</v>
      </c>
      <c r="I26" s="40">
        <v>-0.29260000000000003</v>
      </c>
      <c r="J26" s="40">
        <v>-1.0889</v>
      </c>
      <c r="K26" s="40">
        <v>-8.4159999999999999E-2</v>
      </c>
      <c r="L26" s="40">
        <v>-0.28931000000000001</v>
      </c>
      <c r="M26" s="40">
        <v>-0.44266</v>
      </c>
      <c r="N26" s="40">
        <f>MMULT(B26:M26,Q$2:Q$13)</f>
        <v>-0.72486903206604658</v>
      </c>
      <c r="O26" s="40">
        <f>MMULT($B26:$M26,R$2:R$13)</f>
        <v>-0.64567753186082188</v>
      </c>
      <c r="P26" s="40">
        <f>MMULT($B26:$M26,S$2:S$13)</f>
        <v>-0.57582332600459096</v>
      </c>
    </row>
    <row r="27" spans="1:16" x14ac:dyDescent="0.25">
      <c r="A27" s="40" t="s">
        <v>38</v>
      </c>
      <c r="B27" s="40">
        <v>-0.60411999999999999</v>
      </c>
      <c r="C27" s="40">
        <v>-0.57715000000000005</v>
      </c>
      <c r="D27" s="40">
        <v>-0.72048000000000001</v>
      </c>
      <c r="E27" s="40">
        <v>-0.37602999999999998</v>
      </c>
      <c r="F27" s="40">
        <v>-0.58159000000000005</v>
      </c>
      <c r="G27" s="40">
        <v>-0.57596000000000003</v>
      </c>
      <c r="H27" s="40">
        <v>-0.55991000000000002</v>
      </c>
      <c r="I27" s="40">
        <v>-0.52719000000000005</v>
      </c>
      <c r="J27" s="40">
        <v>-1.0889</v>
      </c>
      <c r="K27" s="40">
        <v>-0.16928000000000001</v>
      </c>
      <c r="L27" s="40">
        <v>-0.39068000000000003</v>
      </c>
      <c r="M27" s="40">
        <v>-0.61782999999999999</v>
      </c>
      <c r="N27" s="40">
        <f>MMULT(B27:M27,Q$2:Q$13)</f>
        <v>-1.7104512397504283</v>
      </c>
      <c r="O27" s="40">
        <f>MMULT($B27:$M27,R$2:R$13)</f>
        <v>-0.64566320033369196</v>
      </c>
      <c r="P27" s="40">
        <f>MMULT($B27:$M27,S$2:S$13)</f>
        <v>-0.69276202600748948</v>
      </c>
    </row>
    <row r="28" spans="1:16" x14ac:dyDescent="0.25">
      <c r="A28" s="40" t="s">
        <v>36</v>
      </c>
      <c r="B28" s="40">
        <v>-0.46855999999999998</v>
      </c>
      <c r="C28" s="40">
        <v>-0.54727999999999999</v>
      </c>
      <c r="D28" s="40">
        <v>-0.18947</v>
      </c>
      <c r="E28" s="40">
        <v>-0.21793999999999999</v>
      </c>
      <c r="F28" s="40">
        <v>-0.35421000000000002</v>
      </c>
      <c r="G28" s="40">
        <v>-0.40705999999999998</v>
      </c>
      <c r="H28" s="40">
        <v>-0.33183000000000001</v>
      </c>
      <c r="I28" s="40">
        <v>-0.38518000000000002</v>
      </c>
      <c r="J28" s="40">
        <v>-1.0889</v>
      </c>
      <c r="K28" s="40">
        <v>0.10709</v>
      </c>
      <c r="L28" s="40">
        <v>-0.64202999999999999</v>
      </c>
      <c r="M28" s="40">
        <v>-0.33611000000000002</v>
      </c>
      <c r="N28" s="40">
        <f>MMULT(B28:M28,Q$2:Q$13)</f>
        <v>-1.1264660529988879</v>
      </c>
      <c r="O28" s="40">
        <f>MMULT($B28:$M28,R$2:R$13)</f>
        <v>-0.65310317746612845</v>
      </c>
      <c r="P28" s="40">
        <f>MMULT($B28:$M28,S$2:S$13)</f>
        <v>-0.71303291073783759</v>
      </c>
    </row>
    <row r="29" spans="1:16" x14ac:dyDescent="0.25">
      <c r="A29" s="40" t="s">
        <v>37</v>
      </c>
      <c r="B29" s="40">
        <v>2.061E-2</v>
      </c>
      <c r="C29" s="40">
        <v>-0.51827999999999996</v>
      </c>
      <c r="D29" s="40">
        <v>-0.42097000000000001</v>
      </c>
      <c r="E29" s="40">
        <v>2.3189999999999999E-2</v>
      </c>
      <c r="F29" s="40">
        <v>-0.32722000000000001</v>
      </c>
      <c r="G29" s="40">
        <v>-5.3960000000000001E-2</v>
      </c>
      <c r="H29" s="40">
        <v>0.16800999999999999</v>
      </c>
      <c r="I29" s="40">
        <v>-0.15668000000000001</v>
      </c>
      <c r="J29" s="40">
        <v>-1.0889</v>
      </c>
      <c r="K29" s="40">
        <v>-0.33565</v>
      </c>
      <c r="L29" s="40">
        <v>-0.64341999999999999</v>
      </c>
      <c r="M29" s="40">
        <v>-0.67366000000000004</v>
      </c>
      <c r="N29" s="40">
        <f>MMULT(B29:M29,Q$2:Q$13)</f>
        <v>-0.60727263863621805</v>
      </c>
      <c r="O29" s="40">
        <f>MMULT($B29:$M29,R$2:R$13)</f>
        <v>-1.2085365008329239</v>
      </c>
      <c r="P29" s="40">
        <f>MMULT($B29:$M29,S$2:S$13)</f>
        <v>-0.75318105158479498</v>
      </c>
    </row>
    <row r="30" spans="1:16" x14ac:dyDescent="0.25">
      <c r="A30" s="40" t="s">
        <v>42</v>
      </c>
      <c r="B30" s="40">
        <v>-4.9439999999999998E-2</v>
      </c>
      <c r="C30" s="40">
        <v>-6.1740000000000003E-2</v>
      </c>
      <c r="D30" s="40">
        <v>0.49767</v>
      </c>
      <c r="E30" s="40">
        <v>-0.23999000000000001</v>
      </c>
      <c r="F30" s="40">
        <v>-6.4229999999999995E-2</v>
      </c>
      <c r="G30" s="40">
        <v>1.6119999999999999E-2</v>
      </c>
      <c r="H30" s="40">
        <v>-0.22305</v>
      </c>
      <c r="I30" s="40">
        <v>-0.20033000000000001</v>
      </c>
      <c r="J30" s="40">
        <v>-1.61097</v>
      </c>
      <c r="K30" s="40">
        <v>2.197E-2</v>
      </c>
      <c r="L30" s="40">
        <v>-0.39901999999999999</v>
      </c>
      <c r="M30" s="40">
        <v>5.6570000000000002E-2</v>
      </c>
      <c r="N30" s="40">
        <f>MMULT(B30:M30,Q$2:Q$13)</f>
        <v>-0.19114944599477332</v>
      </c>
      <c r="O30" s="40">
        <f>MMULT($B30:$M30,R$2:R$13)</f>
        <v>-0.6518204240129003</v>
      </c>
      <c r="P30" s="40">
        <f>MMULT($B30:$M30,S$2:S$13)</f>
        <v>-0.83694340719588123</v>
      </c>
    </row>
    <row r="31" spans="1:16" x14ac:dyDescent="0.25">
      <c r="A31" s="40" t="s">
        <v>22</v>
      </c>
      <c r="B31" s="40">
        <v>0.37901000000000001</v>
      </c>
      <c r="C31" s="40">
        <v>0.42209999999999998</v>
      </c>
      <c r="D31" s="40">
        <v>4.3899999999999998E-3</v>
      </c>
      <c r="E31" s="40">
        <v>-0.19214000000000001</v>
      </c>
      <c r="F31" s="40">
        <v>8.4909999999999999E-2</v>
      </c>
      <c r="G31" s="40">
        <v>-0.10807</v>
      </c>
      <c r="H31" s="40">
        <v>-0.15151999999999999</v>
      </c>
      <c r="I31" s="40">
        <v>3.6600000000000001E-2</v>
      </c>
      <c r="J31" s="40">
        <v>-0.56681999999999999</v>
      </c>
      <c r="K31" s="40">
        <v>-0.23948</v>
      </c>
      <c r="L31" s="40">
        <v>0.41888999999999998</v>
      </c>
      <c r="M31" s="40">
        <v>2.3016899999999998</v>
      </c>
      <c r="N31" s="40">
        <f>MMULT(B31:M31,Q$2:Q$13)</f>
        <v>0.38227752630462619</v>
      </c>
      <c r="O31" s="40">
        <f>MMULT($B31:$M31,R$2:R$13)</f>
        <v>0.96455581995030226</v>
      </c>
      <c r="P31" s="40">
        <f>MMULT($B31:$M31,S$2:S$13)</f>
        <v>-0.90464974255866804</v>
      </c>
    </row>
    <row r="32" spans="1:16" x14ac:dyDescent="0.25">
      <c r="A32" s="40" t="s">
        <v>31</v>
      </c>
      <c r="B32" s="40">
        <v>0.84138999999999997</v>
      </c>
      <c r="C32" s="40">
        <v>1.1803699999999999</v>
      </c>
      <c r="D32" s="40">
        <v>1.1089199999999999</v>
      </c>
      <c r="E32" s="40">
        <v>0.45759</v>
      </c>
      <c r="F32" s="40">
        <v>0.88009000000000004</v>
      </c>
      <c r="G32" s="40">
        <v>1.7161900000000001</v>
      </c>
      <c r="H32" s="40">
        <v>1.0148600000000001</v>
      </c>
      <c r="I32" s="40">
        <v>1.5723800000000001</v>
      </c>
      <c r="J32" s="40">
        <v>-4.4749999999999998E-2</v>
      </c>
      <c r="K32" s="40">
        <v>-0.1234</v>
      </c>
      <c r="L32" s="40">
        <v>0.50638000000000005</v>
      </c>
      <c r="M32" s="40">
        <v>3.2796699999999999</v>
      </c>
      <c r="N32" s="40">
        <f>MMULT(B32:M32,Q$2:Q$13)</f>
        <v>3.4523643312503194</v>
      </c>
      <c r="O32" s="40">
        <f>MMULT($B32:$M32,R$2:R$13)</f>
        <v>1.2579754917195192</v>
      </c>
      <c r="P32" s="40">
        <f>MMULT($B32:$M32,S$2:S$13)</f>
        <v>-0.94427801636281217</v>
      </c>
    </row>
    <row r="33" spans="1:16" x14ac:dyDescent="0.25">
      <c r="A33" s="40" t="s">
        <v>40</v>
      </c>
      <c r="B33" s="40">
        <v>-1.0423500000000001</v>
      </c>
      <c r="C33" s="40">
        <v>-0.76568000000000003</v>
      </c>
      <c r="D33" s="40">
        <v>-0.9919</v>
      </c>
      <c r="E33" s="40">
        <v>-0.47220000000000001</v>
      </c>
      <c r="F33" s="40">
        <v>-0.62934000000000001</v>
      </c>
      <c r="G33" s="40">
        <v>-0.76959999999999995</v>
      </c>
      <c r="H33" s="40">
        <v>-0.87907000000000002</v>
      </c>
      <c r="I33" s="40">
        <v>-0.68915000000000004</v>
      </c>
      <c r="J33" s="40">
        <v>-1.0889</v>
      </c>
      <c r="K33" s="40">
        <v>-0.22842000000000001</v>
      </c>
      <c r="L33" s="40">
        <v>0.18282000000000001</v>
      </c>
      <c r="M33" s="40">
        <v>5.6570000000000002E-2</v>
      </c>
      <c r="N33" s="40">
        <f>MMULT(B33:M33,Q$2:Q$13)</f>
        <v>-2.1941016637210318</v>
      </c>
      <c r="O33" s="40">
        <f>MMULT($B33:$M33,R$2:R$13)</f>
        <v>8.5657784668959333E-2</v>
      </c>
      <c r="P33" s="40">
        <f>MMULT($B33:$M33,S$2:S$13)</f>
        <v>-1.0264362528598376</v>
      </c>
    </row>
    <row r="34" spans="1:16" x14ac:dyDescent="0.25">
      <c r="A34" s="40" t="s">
        <v>35</v>
      </c>
      <c r="B34" s="40">
        <v>-0.65083000000000002</v>
      </c>
      <c r="C34" s="40">
        <v>-0.65988999999999998</v>
      </c>
      <c r="D34" s="40">
        <v>-0.74117</v>
      </c>
      <c r="E34" s="40">
        <v>-0.27986</v>
      </c>
      <c r="F34" s="40">
        <v>-0.46762999999999999</v>
      </c>
      <c r="G34" s="40">
        <v>-0.66278000000000004</v>
      </c>
      <c r="H34" s="40">
        <v>-0.56460999999999995</v>
      </c>
      <c r="I34" s="40">
        <v>-0.56279999999999997</v>
      </c>
      <c r="J34" s="40">
        <v>-0.56681999999999999</v>
      </c>
      <c r="K34" s="40">
        <v>-0.22234000000000001</v>
      </c>
      <c r="L34" s="40">
        <v>-0.83365999999999996</v>
      </c>
      <c r="M34" s="40">
        <v>1.57193</v>
      </c>
      <c r="N34" s="40">
        <f>MMULT(B34:M34,Q$2:Q$13)</f>
        <v>-1.5668517501176369</v>
      </c>
      <c r="O34" s="40">
        <f>MMULT($B34:$M34,R$2:R$13)</f>
        <v>0.15221678574027264</v>
      </c>
      <c r="P34" s="40">
        <f>MMULT($B34:$M34,S$2:S$13)</f>
        <v>-1.0969340600068045</v>
      </c>
    </row>
    <row r="35" spans="1:16" x14ac:dyDescent="0.25">
      <c r="A35" s="40" t="s">
        <v>20</v>
      </c>
      <c r="B35" s="40">
        <v>0.66490000000000005</v>
      </c>
      <c r="C35" s="40">
        <v>-0.47663</v>
      </c>
      <c r="D35" s="40">
        <v>-0.41109000000000001</v>
      </c>
      <c r="E35" s="40">
        <v>0.62273000000000001</v>
      </c>
      <c r="F35" s="40">
        <v>-0.26077</v>
      </c>
      <c r="G35" s="40">
        <v>-9.3950000000000006E-2</v>
      </c>
      <c r="H35" s="40">
        <v>0.84989000000000003</v>
      </c>
      <c r="I35" s="40">
        <v>0.10714</v>
      </c>
      <c r="J35" s="40">
        <v>-1.61097</v>
      </c>
      <c r="K35" s="40">
        <v>-3.5520000000000003E-2</v>
      </c>
      <c r="L35" s="40">
        <v>-0.38512999999999997</v>
      </c>
      <c r="M35" s="40">
        <v>-0.44824000000000003</v>
      </c>
      <c r="N35" s="40">
        <f>MMULT(B35:M35,Q$2:Q$13)</f>
        <v>0.22412553197965035</v>
      </c>
      <c r="O35" s="40">
        <f>MMULT($B35:$M35,R$2:R$13)</f>
        <v>-1.2360173386916293</v>
      </c>
      <c r="P35" s="40">
        <f>MMULT($B35:$M35,S$2:S$13)</f>
        <v>-1.4923317941050274</v>
      </c>
    </row>
    <row r="36" spans="1:16" x14ac:dyDescent="0.25">
      <c r="A36" s="40" t="s">
        <v>13</v>
      </c>
      <c r="B36" s="40">
        <v>2.3765200000000002</v>
      </c>
      <c r="C36" s="40">
        <v>1.0760799999999999</v>
      </c>
      <c r="D36" s="40">
        <v>1.25129</v>
      </c>
      <c r="E36" s="40">
        <v>5.4269999999999996</v>
      </c>
      <c r="F36" s="40">
        <v>2.7072500000000002</v>
      </c>
      <c r="G36" s="40">
        <v>3.6251000000000002</v>
      </c>
      <c r="H36" s="40">
        <v>4.1333200000000003</v>
      </c>
      <c r="I36" s="40">
        <v>4.2477499999999999</v>
      </c>
      <c r="J36" s="40">
        <v>-1.0889</v>
      </c>
      <c r="K36" s="40">
        <v>0.21598000000000001</v>
      </c>
      <c r="L36" s="40">
        <v>-7.6850000000000002E-2</v>
      </c>
      <c r="M36" s="40">
        <v>0.1666</v>
      </c>
      <c r="N36" s="40">
        <f>MMULT(B36:M36,Q$2:Q$13)</f>
        <v>8.6973310790895777</v>
      </c>
      <c r="O36" s="40">
        <f>MMULT($B36:$M36,R$2:R$13)</f>
        <v>-1.8944962016528419</v>
      </c>
      <c r="P36" s="40">
        <f>MMULT($B36:$M36,S$2:S$13)</f>
        <v>-3.0098929511608072</v>
      </c>
    </row>
  </sheetData>
  <autoFilter ref="A1:P36" xr:uid="{28FD33C4-EE66-42DE-96DB-81FED2084681}">
    <sortState xmlns:xlrd2="http://schemas.microsoft.com/office/spreadsheetml/2017/richdata2" ref="A2:P36">
      <sortCondition descending="1" ref="P1:P36"/>
    </sortState>
  </autoFilter>
  <phoneticPr fontId="1" type="noConversion"/>
  <conditionalFormatting sqref="Q14:S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主成分命名</vt:lpstr>
      <vt:lpstr>主成分系数</vt:lpstr>
      <vt:lpstr>主成分得分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2017-10-09T12:49:21Z</dcterms:created>
  <dcterms:modified xsi:type="dcterms:W3CDTF">2021-07-21T03:08:18Z</dcterms:modified>
</cp:coreProperties>
</file>