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filterPrivacy="1" defaultThemeVersion="124226"/>
  <xr:revisionPtr revIDLastSave="0" documentId="13_ncr:1_{B2408DE2-947A-4778-B67C-6CEBAF7AD979}" xr6:coauthVersionLast="47" xr6:coauthVersionMax="47" xr10:uidLastSave="{00000000-0000-0000-0000-000000000000}"/>
  <bookViews>
    <workbookView xWindow="-108" yWindow="-108" windowWidth="23256" windowHeight="12720" tabRatio="741" activeTab="1" xr2:uid="{00000000-000D-0000-FFFF-FFFF00000000}"/>
  </bookViews>
  <sheets>
    <sheet name="因子命名" sheetId="12" r:id="rId1"/>
    <sheet name="对全国35个中心城市的综合发展水平作分析评价" sheetId="9" r:id="rId2"/>
  </sheets>
  <definedNames>
    <definedName name="_xlnm._FilterDatabase" localSheetId="1" hidden="1">对全国35个中心城市的综合发展水平作分析评价!$A$1:$Q$36</definedName>
  </definedNames>
  <calcPr calcId="181029"/>
</workbook>
</file>

<file path=xl/calcChain.xml><?xml version="1.0" encoding="utf-8"?>
<calcChain xmlns="http://schemas.openxmlformats.org/spreadsheetml/2006/main">
  <c r="Q2" i="9" l="1"/>
  <c r="S10" i="9"/>
  <c r="S9" i="9"/>
  <c r="S8" i="9"/>
  <c r="Q3" i="9" l="1"/>
  <c r="Q21" i="9"/>
  <c r="Q29" i="9"/>
  <c r="Q19" i="9"/>
  <c r="Q15" i="9"/>
  <c r="Q14" i="9"/>
  <c r="Q30" i="9"/>
  <c r="Q13" i="9"/>
  <c r="Q23" i="9"/>
  <c r="Q17" i="9"/>
  <c r="Q16" i="9"/>
  <c r="Q27" i="9"/>
  <c r="Q36" i="9"/>
  <c r="Q5" i="9"/>
  <c r="Q11" i="9"/>
  <c r="Q18" i="9"/>
  <c r="Q10" i="9"/>
  <c r="Q31" i="9"/>
  <c r="Q24" i="9"/>
  <c r="Q32" i="9"/>
  <c r="Q33" i="9"/>
  <c r="Q28" i="9"/>
  <c r="Q26" i="9"/>
  <c r="Q4" i="9"/>
  <c r="Q34" i="9"/>
  <c r="Q22" i="9"/>
  <c r="Q8" i="9"/>
  <c r="Q6" i="9"/>
  <c r="Q20" i="9"/>
  <c r="Q35" i="9"/>
  <c r="Q7" i="9"/>
  <c r="Q9" i="9"/>
  <c r="Q25" i="9"/>
  <c r="Q12" i="9"/>
</calcChain>
</file>

<file path=xl/sharedStrings.xml><?xml version="1.0" encoding="utf-8"?>
<sst xmlns="http://schemas.openxmlformats.org/spreadsheetml/2006/main" count="76" uniqueCount="61">
  <si>
    <t>地区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</si>
  <si>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</si>
  <si>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</si>
  <si>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</si>
  <si>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</si>
  <si>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</si>
  <si>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</si>
  <si>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</si>
  <si>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</si>
  <si>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</si>
  <si>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</si>
  <si>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</si>
  <si>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</si>
  <si>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北京</t>
  </si>
  <si>
    <t>天津</t>
  </si>
  <si>
    <t>石家庄</t>
  </si>
  <si>
    <t>太原</t>
  </si>
  <si>
    <t>呼和浩特</t>
  </si>
  <si>
    <t>沈阳</t>
  </si>
  <si>
    <t>长春</t>
  </si>
  <si>
    <t>哈尔滨</t>
  </si>
  <si>
    <t>上海</t>
  </si>
  <si>
    <t>南京</t>
  </si>
  <si>
    <t>杭州</t>
  </si>
  <si>
    <t>合肥</t>
  </si>
  <si>
    <t>福州</t>
  </si>
  <si>
    <t>南昌</t>
  </si>
  <si>
    <t>济南</t>
  </si>
  <si>
    <t>郑州</t>
  </si>
  <si>
    <t>武汉</t>
  </si>
  <si>
    <t>长沙</t>
  </si>
  <si>
    <t>广州</t>
  </si>
  <si>
    <t>南宁</t>
  </si>
  <si>
    <t>海口</t>
  </si>
  <si>
    <t>成都</t>
  </si>
  <si>
    <t>贵阳</t>
  </si>
  <si>
    <t>昆明</t>
  </si>
  <si>
    <t>西安</t>
  </si>
  <si>
    <t>兰州</t>
  </si>
  <si>
    <t>西宁</t>
  </si>
  <si>
    <t>银川</t>
  </si>
  <si>
    <t>乌鲁木齐</t>
  </si>
  <si>
    <t>大连</t>
  </si>
  <si>
    <t>宁波</t>
  </si>
  <si>
    <t>厦门</t>
  </si>
  <si>
    <t>青岛</t>
  </si>
  <si>
    <t>深圳</t>
  </si>
  <si>
    <t>重庆</t>
  </si>
  <si>
    <t>Component</t>
  </si>
  <si>
    <t>Total</t>
  </si>
  <si>
    <t>% of Variance</t>
  </si>
  <si>
    <t>Cumulative %</t>
  </si>
  <si>
    <t>1</t>
  </si>
  <si>
    <t>2</t>
  </si>
  <si>
    <t>3</t>
  </si>
  <si>
    <t/>
  </si>
  <si>
    <t>Rotation Sums of Squared Loadings</t>
  </si>
  <si>
    <t>城市规模及经济水平因子</t>
    <phoneticPr fontId="1" type="noConversion"/>
  </si>
  <si>
    <t>城市基础设施因子</t>
    <phoneticPr fontId="1" type="noConversion"/>
  </si>
  <si>
    <t>城市人均居住面积因子</t>
    <phoneticPr fontId="1" type="noConversion"/>
  </si>
  <si>
    <t>综合评分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</si>
</sst>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###0.000"/>
    <numFmt numFmtId="178" formatCode="####.00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9"/>
      <color indexed="8"/>
      <name val="MingLiU"/>
      <family val="3"/>
      <charset val="136"/>
    </font>
    <font>
      <sz val="10"/>
      <color indexed="8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3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1"/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2" xfId="1" applyFont="1" applyBorder="1" applyAlignment="1">
      <alignment horizontal="left" vertical="top" wrapText="1"/>
    </xf>
    <xf numFmtId="178" fontId="5" fillId="0" borderId="10" xfId="1" applyNumberFormat="1" applyFont="1" applyBorder="1" applyAlignment="1">
      <alignment horizontal="right" vertical="center"/>
    </xf>
    <xf numFmtId="178" fontId="5" fillId="0" borderId="11" xfId="1" applyNumberFormat="1" applyFont="1" applyBorder="1" applyAlignment="1">
      <alignment horizontal="right" vertical="center"/>
    </xf>
    <xf numFmtId="178" fontId="5" fillId="0" borderId="12" xfId="1" applyNumberFormat="1" applyFont="1" applyBorder="1" applyAlignment="1">
      <alignment horizontal="right" vertical="center"/>
    </xf>
    <xf numFmtId="0" fontId="5" fillId="0" borderId="13" xfId="1" applyFont="1" applyBorder="1" applyAlignment="1">
      <alignment horizontal="left" vertical="top" wrapText="1"/>
    </xf>
    <xf numFmtId="178" fontId="5" fillId="0" borderId="14" xfId="1" applyNumberFormat="1" applyFont="1" applyBorder="1" applyAlignment="1">
      <alignment horizontal="right" vertical="center"/>
    </xf>
    <xf numFmtId="178" fontId="5" fillId="0" borderId="15" xfId="1" applyNumberFormat="1" applyFont="1" applyBorder="1" applyAlignment="1">
      <alignment horizontal="right" vertical="center"/>
    </xf>
    <xf numFmtId="178" fontId="5" fillId="0" borderId="16" xfId="1" applyNumberFormat="1" applyFont="1" applyBorder="1" applyAlignment="1">
      <alignment horizontal="right" vertical="center"/>
    </xf>
    <xf numFmtId="0" fontId="5" fillId="0" borderId="6" xfId="1" applyFont="1" applyBorder="1" applyAlignment="1">
      <alignment horizontal="left" vertical="top" wrapText="1"/>
    </xf>
    <xf numFmtId="178" fontId="5" fillId="0" borderId="17" xfId="1" applyNumberFormat="1" applyFont="1" applyBorder="1" applyAlignment="1">
      <alignment horizontal="right" vertical="center"/>
    </xf>
    <xf numFmtId="178" fontId="5" fillId="0" borderId="18" xfId="1" applyNumberFormat="1" applyFont="1" applyBorder="1" applyAlignment="1">
      <alignment horizontal="right" vertical="center"/>
    </xf>
    <xf numFmtId="178" fontId="5" fillId="0" borderId="19" xfId="1" applyNumberFormat="1" applyFont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6" fillId="0" borderId="8" xfId="2" applyFont="1" applyBorder="1" applyAlignment="1">
      <alignment horizontal="center" wrapText="1"/>
    </xf>
    <xf numFmtId="0" fontId="6" fillId="0" borderId="8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177" fontId="6" fillId="0" borderId="11" xfId="2" applyNumberFormat="1" applyFont="1" applyBorder="1" applyAlignment="1">
      <alignment horizontal="center" vertical="center"/>
    </xf>
    <xf numFmtId="177" fontId="6" fillId="0" borderId="12" xfId="2" applyNumberFormat="1" applyFont="1" applyBorder="1" applyAlignment="1">
      <alignment horizontal="center" vertical="center"/>
    </xf>
    <xf numFmtId="177" fontId="6" fillId="0" borderId="15" xfId="2" applyNumberFormat="1" applyFont="1" applyBorder="1" applyAlignment="1">
      <alignment horizontal="center" vertical="center"/>
    </xf>
    <xf numFmtId="177" fontId="6" fillId="0" borderId="16" xfId="2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wrapText="1"/>
    </xf>
    <xf numFmtId="0" fontId="5" fillId="0" borderId="6" xfId="1" applyFont="1" applyBorder="1" applyAlignment="1">
      <alignment horizontal="left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6" fillId="0" borderId="20" xfId="2" applyFont="1" applyBorder="1" applyAlignment="1">
      <alignment horizontal="center" wrapText="1"/>
    </xf>
    <xf numFmtId="0" fontId="6" fillId="0" borderId="21" xfId="2" applyFont="1" applyBorder="1" applyAlignment="1">
      <alignment horizontal="center" wrapText="1"/>
    </xf>
    <xf numFmtId="0" fontId="6" fillId="0" borderId="22" xfId="2" applyFont="1" applyBorder="1" applyAlignment="1">
      <alignment horizontal="center" wrapText="1"/>
    </xf>
  </cellXfs>
  <cellStyles count="3">
    <cellStyle name="常规" xfId="0" builtinId="0"/>
    <cellStyle name="常规_对全国35个中心城市的综合发展水平作分析评价" xfId="2" xr:uid="{00000000-0005-0000-0000-000001000000}"/>
    <cellStyle name="常规_因子命名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="180" zoomScaleNormal="180" workbookViewId="0">
      <selection activeCell="F9" sqref="F9"/>
    </sheetView>
  </sheetViews>
  <sheetFormatPr defaultRowHeight="14.4" x14ac:dyDescent="0.25"/>
  <sheetData>
    <row r="1" spans="1:5" ht="15" thickTop="1" x14ac:dyDescent="0.25">
      <c r="A1" s="31" t="s">
        <v>55</v>
      </c>
      <c r="B1" s="33" t="s">
        <v>48</v>
      </c>
      <c r="C1" s="34"/>
      <c r="D1" s="35"/>
      <c r="E1" s="5"/>
    </row>
    <row r="2" spans="1:5" ht="15" thickBot="1" x14ac:dyDescent="0.3">
      <c r="A2" s="32"/>
      <c r="B2" s="6" t="s">
        <v>52</v>
      </c>
      <c r="C2" s="7" t="s">
        <v>53</v>
      </c>
      <c r="D2" s="8" t="s">
        <v>54</v>
      </c>
      <c r="E2" s="5"/>
    </row>
    <row r="3" spans="1:5" ht="15" thickTop="1" x14ac:dyDescent="0.25">
      <c r="A3" s="9" t="s">
        <v>1</v>
      </c>
      <c r="B3" s="10">
        <v>0.92884277078470467</v>
      </c>
      <c r="C3" s="11">
        <v>-0.18328197239447808</v>
      </c>
      <c r="D3" s="12">
        <v>3.9333856659014413E-2</v>
      </c>
      <c r="E3" s="5"/>
    </row>
    <row r="4" spans="1:5" x14ac:dyDescent="0.25">
      <c r="A4" s="13" t="s">
        <v>2</v>
      </c>
      <c r="B4" s="14">
        <v>0.80601042057930217</v>
      </c>
      <c r="C4" s="15">
        <v>0.30919572669510237</v>
      </c>
      <c r="D4" s="16">
        <v>0.344459964348168</v>
      </c>
      <c r="E4" s="5"/>
    </row>
    <row r="5" spans="1:5" x14ac:dyDescent="0.25">
      <c r="A5" s="13" t="s">
        <v>3</v>
      </c>
      <c r="B5" s="14">
        <v>0.86996485549825442</v>
      </c>
      <c r="C5" s="15">
        <v>-0.14694872451249733</v>
      </c>
      <c r="D5" s="16">
        <v>0.25326869105743599</v>
      </c>
      <c r="E5" s="5"/>
    </row>
    <row r="6" spans="1:5" x14ac:dyDescent="0.25">
      <c r="A6" s="13" t="s">
        <v>4</v>
      </c>
      <c r="B6" s="14">
        <v>0.7911384430417584</v>
      </c>
      <c r="C6" s="15">
        <v>9.076609962644118E-2</v>
      </c>
      <c r="D6" s="16">
        <v>-0.43727273455028526</v>
      </c>
      <c r="E6" s="5"/>
    </row>
    <row r="7" spans="1:5" x14ac:dyDescent="0.25">
      <c r="A7" s="13" t="s">
        <v>5</v>
      </c>
      <c r="B7" s="14">
        <v>0.93398671035475067</v>
      </c>
      <c r="C7" s="15">
        <v>0.19445176544330278</v>
      </c>
      <c r="D7" s="16">
        <v>0.15479008731856481</v>
      </c>
      <c r="E7" s="5"/>
    </row>
    <row r="8" spans="1:5" x14ac:dyDescent="0.25">
      <c r="A8" s="13" t="s">
        <v>6</v>
      </c>
      <c r="B8" s="14">
        <v>0.96973388957476581</v>
      </c>
      <c r="C8" s="15">
        <v>0.17415186354036366</v>
      </c>
      <c r="D8" s="16">
        <v>-5.2917220300375899E-2</v>
      </c>
      <c r="E8" s="5"/>
    </row>
    <row r="9" spans="1:5" x14ac:dyDescent="0.25">
      <c r="A9" s="13" t="s">
        <v>7</v>
      </c>
      <c r="B9" s="14">
        <v>0.9468911483528446</v>
      </c>
      <c r="C9" s="15">
        <v>2.9730083347574196E-2</v>
      </c>
      <c r="D9" s="16">
        <v>-0.19098451431411873</v>
      </c>
      <c r="E9" s="5"/>
    </row>
    <row r="10" spans="1:5" x14ac:dyDescent="0.25">
      <c r="A10" s="13" t="s">
        <v>8</v>
      </c>
      <c r="B10" s="14">
        <v>0.95235752800303008</v>
      </c>
      <c r="C10" s="15">
        <v>0.19903209503390795</v>
      </c>
      <c r="D10" s="16">
        <v>-0.15461232637850844</v>
      </c>
      <c r="E10" s="5"/>
    </row>
    <row r="11" spans="1:5" x14ac:dyDescent="0.25">
      <c r="A11" s="13" t="s">
        <v>9</v>
      </c>
      <c r="B11" s="14">
        <v>9.820212711679278E-3</v>
      </c>
      <c r="C11" s="15">
        <v>0.20538468969386997</v>
      </c>
      <c r="D11" s="16">
        <v>0.84025344107178834</v>
      </c>
      <c r="E11" s="5"/>
    </row>
    <row r="12" spans="1:5" x14ac:dyDescent="0.25">
      <c r="A12" s="13" t="s">
        <v>10</v>
      </c>
      <c r="B12" s="14">
        <v>3.3806970135625967E-2</v>
      </c>
      <c r="C12" s="15">
        <v>0.91393347855726403</v>
      </c>
      <c r="D12" s="16">
        <v>0.1747067482258495</v>
      </c>
      <c r="E12" s="5"/>
    </row>
    <row r="13" spans="1:5" x14ac:dyDescent="0.25">
      <c r="A13" s="13" t="s">
        <v>11</v>
      </c>
      <c r="B13" s="14">
        <v>6.7808139965871511E-2</v>
      </c>
      <c r="C13" s="15">
        <v>0.92146192740717792</v>
      </c>
      <c r="D13" s="16">
        <v>0.25897686306251727</v>
      </c>
      <c r="E13" s="5"/>
    </row>
    <row r="14" spans="1:5" ht="15" thickBot="1" x14ac:dyDescent="0.3">
      <c r="A14" s="17" t="s">
        <v>12</v>
      </c>
      <c r="B14" s="18">
        <v>9.2043226020463387E-2</v>
      </c>
      <c r="C14" s="19">
        <v>0.80933135081301677</v>
      </c>
      <c r="D14" s="20">
        <v>-0.10639516990859033</v>
      </c>
      <c r="E14" s="5"/>
    </row>
    <row r="15" spans="1:5" ht="36.6" thickTop="1" x14ac:dyDescent="0.25">
      <c r="B15" s="21" t="s">
        <v>57</v>
      </c>
      <c r="C15" s="21" t="s">
        <v>58</v>
      </c>
      <c r="D15" s="21" t="s">
        <v>59</v>
      </c>
    </row>
  </sheetData>
  <mergeCells count="2">
    <mergeCell ref="A1:A2"/>
    <mergeCell ref="B1:D1"/>
  </mergeCells>
  <phoneticPr fontId="1" type="noConversion"/>
  <conditionalFormatting sqref="B3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zoomScale="192" zoomScaleNormal="192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defaultRowHeight="12" x14ac:dyDescent="0.25"/>
  <cols>
    <col min="1" max="1" width="8.88671875" style="23"/>
    <col min="2" max="2" width="9.109375" style="23" bestFit="1" customWidth="1"/>
    <col min="3" max="3" width="11.109375" style="23" customWidth="1"/>
    <col min="4" max="5" width="9.109375" style="23" bestFit="1" customWidth="1"/>
    <col min="6" max="6" width="9.6640625" style="23" bestFit="1" customWidth="1"/>
    <col min="7" max="7" width="10.77734375" style="23" bestFit="1" customWidth="1"/>
    <col min="8" max="8" width="9.109375" style="23" bestFit="1" customWidth="1"/>
    <col min="9" max="9" width="10.77734375" style="23" bestFit="1" customWidth="1"/>
    <col min="10" max="13" width="9.109375" style="23" bestFit="1" customWidth="1"/>
    <col min="14" max="16" width="13.109375" style="23" bestFit="1" customWidth="1"/>
    <col min="17" max="18" width="9.44140625" style="23" bestFit="1" customWidth="1"/>
    <col min="19" max="19" width="15" style="23" bestFit="1" customWidth="1"/>
    <col min="20" max="20" width="13.88671875" style="23" bestFit="1" customWidth="1"/>
    <col min="21" max="16384" width="8.88671875" style="23"/>
  </cols>
  <sheetData>
    <row r="1" spans="1:20" ht="24.6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1" t="s">
        <v>57</v>
      </c>
      <c r="O1" s="21" t="s">
        <v>58</v>
      </c>
      <c r="P1" s="21" t="s">
        <v>59</v>
      </c>
      <c r="Q1" s="21" t="s">
        <v>60</v>
      </c>
    </row>
    <row r="2" spans="1:20" ht="15.6" thickTop="1" x14ac:dyDescent="0.2">
      <c r="A2" s="1" t="s">
        <v>21</v>
      </c>
      <c r="B2" s="1">
        <v>1041.3900000000001</v>
      </c>
      <c r="C2" s="3">
        <v>103000000</v>
      </c>
      <c r="D2" s="1">
        <v>63861</v>
      </c>
      <c r="E2" s="1">
        <v>35.22</v>
      </c>
      <c r="F2" s="1">
        <v>8992850</v>
      </c>
      <c r="G2" s="1">
        <v>60546000</v>
      </c>
      <c r="H2" s="2">
        <v>281.51</v>
      </c>
      <c r="I2" s="2">
        <v>7686511</v>
      </c>
      <c r="J2" s="2">
        <v>19</v>
      </c>
      <c r="K2" s="2">
        <v>14.57</v>
      </c>
      <c r="L2" s="2">
        <v>12.92</v>
      </c>
      <c r="M2" s="2">
        <v>19.11</v>
      </c>
      <c r="N2" s="22">
        <v>3.5813799999999998</v>
      </c>
      <c r="O2" s="22">
        <v>-0.45619999999999999</v>
      </c>
      <c r="P2" s="22">
        <v>2.45275</v>
      </c>
      <c r="Q2" s="22">
        <f t="shared" ref="Q2:Q36" si="0">N2*$S$8+O2*$S$9+P2*$S$10</f>
        <v>2.4200958404404793</v>
      </c>
      <c r="R2" s="36" t="s">
        <v>56</v>
      </c>
      <c r="S2" s="37"/>
      <c r="T2" s="38"/>
    </row>
    <row r="3" spans="1:20" ht="15.6" thickBot="1" x14ac:dyDescent="0.25">
      <c r="A3" s="1" t="s">
        <v>13</v>
      </c>
      <c r="B3" s="1">
        <v>830.8</v>
      </c>
      <c r="C3" s="1">
        <v>38103630</v>
      </c>
      <c r="D3" s="1">
        <v>30671.14</v>
      </c>
      <c r="E3" s="1">
        <v>127.4</v>
      </c>
      <c r="F3" s="1">
        <v>5925388</v>
      </c>
      <c r="G3" s="1">
        <v>64413910</v>
      </c>
      <c r="H3" s="2">
        <v>434.15</v>
      </c>
      <c r="I3" s="2">
        <v>10989365</v>
      </c>
      <c r="J3" s="2">
        <v>15</v>
      </c>
      <c r="K3" s="2">
        <v>17.3</v>
      </c>
      <c r="L3" s="2">
        <v>8.56</v>
      </c>
      <c r="M3" s="2">
        <v>44.94</v>
      </c>
      <c r="N3" s="22">
        <v>3.3743699999999999</v>
      </c>
      <c r="O3" s="22">
        <v>0.48927999999999999</v>
      </c>
      <c r="P3" s="22">
        <v>-3.0401500000000001</v>
      </c>
      <c r="Q3" s="22">
        <f t="shared" si="0"/>
        <v>1.8590884471040046</v>
      </c>
      <c r="R3" s="24" t="s">
        <v>49</v>
      </c>
      <c r="S3" s="25" t="s">
        <v>50</v>
      </c>
      <c r="T3" s="26" t="s">
        <v>51</v>
      </c>
    </row>
    <row r="4" spans="1:20" ht="15.6" thickTop="1" x14ac:dyDescent="0.25">
      <c r="A4" s="1" t="s">
        <v>46</v>
      </c>
      <c r="B4" s="1">
        <v>122.39</v>
      </c>
      <c r="C4" s="1">
        <v>52451037</v>
      </c>
      <c r="D4" s="1">
        <v>6792.66</v>
      </c>
      <c r="E4" s="1">
        <v>10.84</v>
      </c>
      <c r="F4" s="1">
        <v>2908370</v>
      </c>
      <c r="G4" s="1">
        <v>21994500</v>
      </c>
      <c r="H4" s="2">
        <v>104.98</v>
      </c>
      <c r="I4" s="2">
        <v>3259900</v>
      </c>
      <c r="J4" s="2">
        <v>21</v>
      </c>
      <c r="K4" s="2">
        <v>114.91</v>
      </c>
      <c r="L4" s="2">
        <v>47.29</v>
      </c>
      <c r="M4" s="2">
        <v>177.62</v>
      </c>
      <c r="N4" s="22">
        <v>-0.1172</v>
      </c>
      <c r="O4" s="22">
        <v>5.1949399999999999</v>
      </c>
      <c r="P4" s="22">
        <v>1.2665599999999999</v>
      </c>
      <c r="Q4" s="22">
        <f t="shared" si="0"/>
        <v>1.3983080951640938</v>
      </c>
      <c r="R4" s="27">
        <v>6.5257525235735105</v>
      </c>
      <c r="S4" s="27">
        <v>54.381271029779256</v>
      </c>
      <c r="T4" s="28">
        <v>54.381271029779256</v>
      </c>
    </row>
    <row r="5" spans="1:20" ht="15" x14ac:dyDescent="0.25">
      <c r="A5" s="1" t="s">
        <v>31</v>
      </c>
      <c r="B5" s="1">
        <v>493.32</v>
      </c>
      <c r="C5" s="1">
        <v>40178324</v>
      </c>
      <c r="D5" s="1">
        <v>28859.45</v>
      </c>
      <c r="E5" s="1">
        <v>21.47</v>
      </c>
      <c r="F5" s="1">
        <v>2747707</v>
      </c>
      <c r="G5" s="1">
        <v>37273276</v>
      </c>
      <c r="H5" s="2">
        <v>182.16</v>
      </c>
      <c r="I5" s="2">
        <v>5247087</v>
      </c>
      <c r="J5" s="2">
        <v>17</v>
      </c>
      <c r="K5" s="2">
        <v>11.16</v>
      </c>
      <c r="L5" s="2">
        <v>12.76</v>
      </c>
      <c r="M5" s="2">
        <v>178.76</v>
      </c>
      <c r="N5" s="22">
        <v>1.1288100000000001</v>
      </c>
      <c r="O5" s="22">
        <v>1.25556</v>
      </c>
      <c r="P5" s="22">
        <v>-0.57745999999999997</v>
      </c>
      <c r="Q5" s="22">
        <f t="shared" si="0"/>
        <v>0.95237648877914338</v>
      </c>
      <c r="R5" s="29">
        <v>2.6492312977148105</v>
      </c>
      <c r="S5" s="29">
        <v>22.076927480956755</v>
      </c>
      <c r="T5" s="30">
        <v>76.458198510736011</v>
      </c>
    </row>
    <row r="6" spans="1:20" ht="15" x14ac:dyDescent="0.25">
      <c r="A6" s="1" t="s">
        <v>14</v>
      </c>
      <c r="B6" s="1">
        <v>549.74</v>
      </c>
      <c r="C6" s="1">
        <v>40496103</v>
      </c>
      <c r="D6" s="1">
        <v>34679</v>
      </c>
      <c r="E6" s="1">
        <v>15.38</v>
      </c>
      <c r="F6" s="1">
        <v>2045295</v>
      </c>
      <c r="G6" s="1">
        <v>18253200</v>
      </c>
      <c r="H6" s="2">
        <v>174.5</v>
      </c>
      <c r="I6" s="2">
        <v>3254148</v>
      </c>
      <c r="J6" s="2">
        <v>18</v>
      </c>
      <c r="K6" s="2">
        <v>7.99</v>
      </c>
      <c r="L6" s="2">
        <v>7.23</v>
      </c>
      <c r="M6" s="2">
        <v>17.45</v>
      </c>
      <c r="N6" s="22">
        <v>0.95513000000000003</v>
      </c>
      <c r="O6" s="22">
        <v>-0.65344000000000002</v>
      </c>
      <c r="P6" s="22">
        <v>0.96365000000000001</v>
      </c>
      <c r="Q6" s="22">
        <f t="shared" si="0"/>
        <v>0.54847681839623363</v>
      </c>
      <c r="R6" s="29">
        <v>1.2776297939720371</v>
      </c>
      <c r="S6" s="29">
        <v>10.646914949766977</v>
      </c>
      <c r="T6" s="30">
        <v>87.105113460502992</v>
      </c>
    </row>
    <row r="7" spans="1:20" ht="15" x14ac:dyDescent="0.25">
      <c r="A7" s="1" t="s">
        <v>47</v>
      </c>
      <c r="B7" s="1">
        <v>753.92</v>
      </c>
      <c r="C7" s="1">
        <v>15889928</v>
      </c>
      <c r="D7" s="1">
        <v>32450.2</v>
      </c>
      <c r="E7" s="1">
        <v>12.83</v>
      </c>
      <c r="F7" s="1">
        <v>1615618</v>
      </c>
      <c r="G7" s="1">
        <v>18965569</v>
      </c>
      <c r="H7" s="2">
        <v>203.79</v>
      </c>
      <c r="I7" s="2">
        <v>2535070</v>
      </c>
      <c r="J7" s="2">
        <v>21</v>
      </c>
      <c r="K7" s="2">
        <v>4.9400000000000004</v>
      </c>
      <c r="L7" s="2">
        <v>4.24</v>
      </c>
      <c r="M7" s="2">
        <v>10.8</v>
      </c>
      <c r="N7" s="22">
        <v>0.92937999999999998</v>
      </c>
      <c r="O7" s="22">
        <v>-1.15916</v>
      </c>
      <c r="P7" s="22">
        <v>1.7491399999999999</v>
      </c>
      <c r="Q7" s="22">
        <f t="shared" si="0"/>
        <v>0.50023606531232678</v>
      </c>
      <c r="R7" s="4"/>
      <c r="S7" s="4"/>
    </row>
    <row r="8" spans="1:20" ht="15" x14ac:dyDescent="0.25">
      <c r="A8" s="1" t="s">
        <v>22</v>
      </c>
      <c r="B8" s="1">
        <v>391.67</v>
      </c>
      <c r="C8" s="1">
        <v>25093816</v>
      </c>
      <c r="D8" s="1">
        <v>14804.68</v>
      </c>
      <c r="E8" s="1">
        <v>7.62</v>
      </c>
      <c r="F8" s="1">
        <v>1364788</v>
      </c>
      <c r="G8" s="1">
        <v>11336202</v>
      </c>
      <c r="H8" s="2">
        <v>87.91</v>
      </c>
      <c r="I8" s="2">
        <v>1950742</v>
      </c>
      <c r="J8" s="2">
        <v>16</v>
      </c>
      <c r="K8" s="2">
        <v>9.06</v>
      </c>
      <c r="L8" s="2">
        <v>12.13</v>
      </c>
      <c r="M8" s="2">
        <v>136.72</v>
      </c>
      <c r="N8" s="22">
        <v>-4.3800000000000002E-3</v>
      </c>
      <c r="O8" s="22">
        <v>0.85424999999999995</v>
      </c>
      <c r="P8" s="22">
        <v>-0.61597999999999997</v>
      </c>
      <c r="Q8" s="22">
        <f t="shared" si="0"/>
        <v>0.13848485104389591</v>
      </c>
      <c r="R8" s="4"/>
      <c r="S8" s="4">
        <f>S4/T6</f>
        <v>0.62431777962654211</v>
      </c>
    </row>
    <row r="9" spans="1:20" ht="15" x14ac:dyDescent="0.25">
      <c r="A9" s="1" t="s">
        <v>45</v>
      </c>
      <c r="B9" s="1">
        <v>329.96</v>
      </c>
      <c r="C9" s="1">
        <v>25588695</v>
      </c>
      <c r="D9" s="1">
        <v>30552.6</v>
      </c>
      <c r="E9" s="1">
        <v>6.72</v>
      </c>
      <c r="F9" s="1">
        <v>1201398</v>
      </c>
      <c r="G9" s="1">
        <v>9084693</v>
      </c>
      <c r="H9" s="2">
        <v>104.55</v>
      </c>
      <c r="I9" s="2">
        <v>1603305</v>
      </c>
      <c r="J9" s="2">
        <v>15</v>
      </c>
      <c r="K9" s="2">
        <v>14.78</v>
      </c>
      <c r="L9" s="2">
        <v>11.41</v>
      </c>
      <c r="M9" s="2">
        <v>35.78</v>
      </c>
      <c r="N9" s="22">
        <v>0.1603</v>
      </c>
      <c r="O9" s="22">
        <v>-3.7479999999999999E-2</v>
      </c>
      <c r="P9" s="22">
        <v>-0.15273999999999999</v>
      </c>
      <c r="Q9" s="22">
        <f t="shared" si="0"/>
        <v>7.1909265321147289E-2</v>
      </c>
      <c r="R9" s="4"/>
      <c r="S9" s="4">
        <f>S5/T6</f>
        <v>0.25345156677819303</v>
      </c>
    </row>
    <row r="10" spans="1:20" ht="15" x14ac:dyDescent="0.25">
      <c r="A10" s="1" t="s">
        <v>34</v>
      </c>
      <c r="B10" s="1">
        <v>386.23</v>
      </c>
      <c r="C10" s="1">
        <v>9700976</v>
      </c>
      <c r="D10" s="1">
        <v>28798.2</v>
      </c>
      <c r="E10" s="1">
        <v>8.06</v>
      </c>
      <c r="F10" s="1">
        <v>895752</v>
      </c>
      <c r="G10" s="1">
        <v>14944197</v>
      </c>
      <c r="H10" s="2">
        <v>124.03</v>
      </c>
      <c r="I10" s="2">
        <v>1894496</v>
      </c>
      <c r="J10" s="2">
        <v>17</v>
      </c>
      <c r="K10" s="2">
        <v>8.9499999999999993</v>
      </c>
      <c r="L10" s="2">
        <v>10.17</v>
      </c>
      <c r="M10" s="2">
        <v>25.59</v>
      </c>
      <c r="N10" s="22">
        <v>0.21264</v>
      </c>
      <c r="O10" s="22">
        <v>-0.36464000000000002</v>
      </c>
      <c r="P10" s="22">
        <v>0.25451000000000001</v>
      </c>
      <c r="Q10" s="22">
        <f t="shared" si="0"/>
        <v>7.1445276996318446E-2</v>
      </c>
      <c r="R10" s="4"/>
      <c r="S10" s="4">
        <f>S6/T6</f>
        <v>0.12223065359526478</v>
      </c>
    </row>
    <row r="11" spans="1:20" ht="15" x14ac:dyDescent="0.25">
      <c r="A11" s="1" t="s">
        <v>23</v>
      </c>
      <c r="B11" s="1">
        <v>263.67</v>
      </c>
      <c r="C11" s="1">
        <v>32025226</v>
      </c>
      <c r="D11" s="1">
        <v>16815.2</v>
      </c>
      <c r="E11" s="1">
        <v>8.36</v>
      </c>
      <c r="F11" s="1">
        <v>1503888</v>
      </c>
      <c r="G11" s="1">
        <v>14664200</v>
      </c>
      <c r="H11" s="2">
        <v>75.72</v>
      </c>
      <c r="I11" s="2">
        <v>1867776</v>
      </c>
      <c r="J11" s="2">
        <v>17</v>
      </c>
      <c r="K11" s="2">
        <v>8.93</v>
      </c>
      <c r="L11" s="2">
        <v>6.5</v>
      </c>
      <c r="M11" s="2">
        <v>23.19</v>
      </c>
      <c r="N11" s="22">
        <v>9.4030000000000002E-2</v>
      </c>
      <c r="O11" s="22">
        <v>-0.30560999999999999</v>
      </c>
      <c r="P11" s="22">
        <v>0.35868</v>
      </c>
      <c r="Q11" s="22">
        <f t="shared" si="0"/>
        <v>2.5088958326749761E-2</v>
      </c>
      <c r="R11" s="4"/>
      <c r="S11" s="4"/>
    </row>
    <row r="12" spans="1:20" ht="15" x14ac:dyDescent="0.25">
      <c r="A12" s="1" t="s">
        <v>29</v>
      </c>
      <c r="B12" s="1">
        <v>474.98</v>
      </c>
      <c r="C12" s="1">
        <v>13344938</v>
      </c>
      <c r="D12" s="1">
        <v>16610.34</v>
      </c>
      <c r="E12" s="1">
        <v>13.58</v>
      </c>
      <c r="F12" s="1">
        <v>804368</v>
      </c>
      <c r="G12" s="1">
        <v>12855341</v>
      </c>
      <c r="H12" s="2">
        <v>136.08000000000001</v>
      </c>
      <c r="I12" s="2">
        <v>1868350</v>
      </c>
      <c r="J12" s="2">
        <v>17</v>
      </c>
      <c r="K12" s="2">
        <v>6.87</v>
      </c>
      <c r="L12" s="2">
        <v>4.16</v>
      </c>
      <c r="M12" s="2">
        <v>8.34</v>
      </c>
      <c r="N12" s="22">
        <v>0.21351000000000001</v>
      </c>
      <c r="O12" s="22">
        <v>-0.72848999999999997</v>
      </c>
      <c r="P12" s="22">
        <v>5.2700000000000004E-3</v>
      </c>
      <c r="Q12" s="22">
        <f t="shared" si="0"/>
        <v>-5.069468720973578E-2</v>
      </c>
      <c r="R12" s="4"/>
      <c r="S12" s="4"/>
    </row>
    <row r="13" spans="1:20" ht="15" x14ac:dyDescent="0.25">
      <c r="A13" s="1" t="s">
        <v>27</v>
      </c>
      <c r="B13" s="1">
        <v>297.20999999999998</v>
      </c>
      <c r="C13" s="1">
        <v>13185425</v>
      </c>
      <c r="D13" s="1">
        <v>14354.4</v>
      </c>
      <c r="E13" s="1">
        <v>6.6</v>
      </c>
      <c r="F13" s="1">
        <v>761054</v>
      </c>
      <c r="G13" s="1">
        <v>7583525</v>
      </c>
      <c r="H13" s="2">
        <v>78.38</v>
      </c>
      <c r="I13" s="2">
        <v>1256160</v>
      </c>
      <c r="J13" s="2">
        <v>19</v>
      </c>
      <c r="K13" s="2">
        <v>7.77</v>
      </c>
      <c r="L13" s="2">
        <v>10.62</v>
      </c>
      <c r="M13" s="2">
        <v>19.54</v>
      </c>
      <c r="N13" s="22">
        <v>-0.20355000000000001</v>
      </c>
      <c r="O13" s="22">
        <v>-0.28392000000000001</v>
      </c>
      <c r="P13" s="22">
        <v>0.88336999999999999</v>
      </c>
      <c r="Q13" s="22">
        <f t="shared" si="0"/>
        <v>-9.1064960416198146E-2</v>
      </c>
      <c r="R13" s="4"/>
      <c r="S13" s="4"/>
    </row>
    <row r="14" spans="1:20" ht="15" x14ac:dyDescent="0.25">
      <c r="A14" s="1" t="s">
        <v>43</v>
      </c>
      <c r="B14" s="1">
        <v>168.81</v>
      </c>
      <c r="C14" s="1">
        <v>26302862</v>
      </c>
      <c r="D14" s="1">
        <v>13797.38</v>
      </c>
      <c r="E14" s="1">
        <v>4.8</v>
      </c>
      <c r="F14" s="1">
        <v>1394162</v>
      </c>
      <c r="G14" s="1">
        <v>10596339</v>
      </c>
      <c r="H14" s="2">
        <v>59.88</v>
      </c>
      <c r="I14" s="2">
        <v>1418635</v>
      </c>
      <c r="J14" s="2">
        <v>17</v>
      </c>
      <c r="K14" s="2">
        <v>9.8800000000000008</v>
      </c>
      <c r="L14" s="2">
        <v>6.81</v>
      </c>
      <c r="M14" s="2">
        <v>17.649999999999999</v>
      </c>
      <c r="N14" s="22">
        <v>-0.17049</v>
      </c>
      <c r="O14" s="22">
        <v>-0.27104</v>
      </c>
      <c r="P14" s="22">
        <v>0.34511999999999998</v>
      </c>
      <c r="Q14" s="22">
        <f t="shared" si="0"/>
        <v>-0.13295120773929281</v>
      </c>
    </row>
    <row r="15" spans="1:20" ht="15" x14ac:dyDescent="0.25">
      <c r="A15" s="1" t="s">
        <v>20</v>
      </c>
      <c r="B15" s="1">
        <v>454.52</v>
      </c>
      <c r="C15" s="1">
        <v>7215089</v>
      </c>
      <c r="D15" s="1">
        <v>9517.7999999999993</v>
      </c>
      <c r="E15" s="1">
        <v>24.99</v>
      </c>
      <c r="F15" s="1">
        <v>763600</v>
      </c>
      <c r="G15" s="1">
        <v>11536951</v>
      </c>
      <c r="H15" s="2">
        <v>168.83</v>
      </c>
      <c r="I15" s="2">
        <v>2102165</v>
      </c>
      <c r="J15" s="2">
        <v>14</v>
      </c>
      <c r="K15" s="2">
        <v>12.75</v>
      </c>
      <c r="L15" s="2">
        <v>6.34</v>
      </c>
      <c r="M15" s="2">
        <v>18.510000000000002</v>
      </c>
      <c r="N15" s="22">
        <v>0.15118999999999999</v>
      </c>
      <c r="O15" s="22">
        <v>-0.22219</v>
      </c>
      <c r="P15" s="22">
        <v>-1.58707</v>
      </c>
      <c r="Q15" s="22">
        <f t="shared" si="0"/>
        <v>-0.15591240192214667</v>
      </c>
    </row>
    <row r="16" spans="1:20" ht="17.25" customHeight="1" x14ac:dyDescent="0.25">
      <c r="A16" s="1" t="s">
        <v>18</v>
      </c>
      <c r="B16" s="1">
        <v>440.6</v>
      </c>
      <c r="C16" s="1">
        <v>10643612</v>
      </c>
      <c r="D16" s="1">
        <v>14635.74</v>
      </c>
      <c r="E16" s="1">
        <v>7.3</v>
      </c>
      <c r="F16" s="1">
        <v>810889</v>
      </c>
      <c r="G16" s="1">
        <v>14229575</v>
      </c>
      <c r="H16" s="2">
        <v>101.7</v>
      </c>
      <c r="I16" s="2">
        <v>1521548</v>
      </c>
      <c r="J16" s="2">
        <v>15</v>
      </c>
      <c r="K16" s="2">
        <v>9.32</v>
      </c>
      <c r="L16" s="2">
        <v>6.7</v>
      </c>
      <c r="M16" s="2">
        <v>28.36</v>
      </c>
      <c r="N16" s="22">
        <v>7.8100000000000001E-3</v>
      </c>
      <c r="O16" s="22">
        <v>-0.32834000000000002</v>
      </c>
      <c r="P16" s="22">
        <v>-0.67984</v>
      </c>
      <c r="Q16" s="22">
        <f t="shared" si="0"/>
        <v>-0.16143965311727343</v>
      </c>
    </row>
    <row r="17" spans="1:17" ht="15" x14ac:dyDescent="0.25">
      <c r="A17" s="1" t="s">
        <v>42</v>
      </c>
      <c r="B17" s="1">
        <v>297.48</v>
      </c>
      <c r="C17" s="1">
        <v>15468641</v>
      </c>
      <c r="D17" s="1">
        <v>21081.47</v>
      </c>
      <c r="E17" s="1">
        <v>6.6</v>
      </c>
      <c r="F17" s="1">
        <v>1105405</v>
      </c>
      <c r="G17" s="1">
        <v>13101986</v>
      </c>
      <c r="H17" s="2">
        <v>82.13</v>
      </c>
      <c r="I17" s="2">
        <v>1442215</v>
      </c>
      <c r="J17" s="2">
        <v>14</v>
      </c>
      <c r="K17" s="2">
        <v>13.79</v>
      </c>
      <c r="L17" s="2">
        <v>6.24</v>
      </c>
      <c r="M17" s="2">
        <v>40.21</v>
      </c>
      <c r="N17" s="22">
        <v>-4.0280000000000003E-2</v>
      </c>
      <c r="O17" s="22">
        <v>-0.12416000000000001</v>
      </c>
      <c r="P17" s="22">
        <v>-0.88329999999999997</v>
      </c>
      <c r="Q17" s="22">
        <f t="shared" si="0"/>
        <v>-0.16458240301523494</v>
      </c>
    </row>
    <row r="18" spans="1:17" ht="15" x14ac:dyDescent="0.25">
      <c r="A18" s="1" t="s">
        <v>15</v>
      </c>
      <c r="B18" s="1">
        <v>331.33</v>
      </c>
      <c r="C18" s="1">
        <v>11981505</v>
      </c>
      <c r="D18" s="1">
        <v>10008.48</v>
      </c>
      <c r="E18" s="1">
        <v>8.07</v>
      </c>
      <c r="F18" s="1">
        <v>493429</v>
      </c>
      <c r="G18" s="1">
        <v>10444919</v>
      </c>
      <c r="H18" s="2">
        <v>86.74</v>
      </c>
      <c r="I18" s="2">
        <v>1067432</v>
      </c>
      <c r="J18" s="2">
        <v>18</v>
      </c>
      <c r="K18" s="2">
        <v>7.23</v>
      </c>
      <c r="L18" s="2">
        <v>8.2799999999999994</v>
      </c>
      <c r="M18" s="2">
        <v>21.56</v>
      </c>
      <c r="N18" s="22">
        <v>-0.21623999999999999</v>
      </c>
      <c r="O18" s="22">
        <v>-0.3306</v>
      </c>
      <c r="P18" s="22">
        <v>0.34922999999999998</v>
      </c>
      <c r="Q18" s="22">
        <f t="shared" si="0"/>
        <v>-0.17610695348823974</v>
      </c>
    </row>
    <row r="19" spans="1:17" ht="15" x14ac:dyDescent="0.25">
      <c r="A19" s="1" t="s">
        <v>28</v>
      </c>
      <c r="B19" s="1">
        <v>249.72</v>
      </c>
      <c r="C19" s="1">
        <v>9270494</v>
      </c>
      <c r="D19" s="1">
        <v>7846.91</v>
      </c>
      <c r="E19" s="1">
        <v>8.77</v>
      </c>
      <c r="F19" s="1">
        <v>658737</v>
      </c>
      <c r="G19" s="1">
        <v>10484859</v>
      </c>
      <c r="H19" s="2">
        <v>83.99</v>
      </c>
      <c r="I19" s="2">
        <v>1137056</v>
      </c>
      <c r="J19" s="2">
        <v>19</v>
      </c>
      <c r="K19" s="2">
        <v>10.11</v>
      </c>
      <c r="L19" s="2">
        <v>7.63</v>
      </c>
      <c r="M19" s="2">
        <v>17.77</v>
      </c>
      <c r="N19" s="22">
        <v>-0.29525000000000001</v>
      </c>
      <c r="O19" s="22">
        <v>-0.28881000000000001</v>
      </c>
      <c r="P19" s="22">
        <v>0.60528999999999999</v>
      </c>
      <c r="Q19" s="22">
        <f t="shared" si="0"/>
        <v>-0.18354417912126869</v>
      </c>
    </row>
    <row r="20" spans="1:17" ht="15" x14ac:dyDescent="0.25">
      <c r="A20" s="1" t="s">
        <v>25</v>
      </c>
      <c r="B20" s="1">
        <v>205.43</v>
      </c>
      <c r="C20" s="1">
        <v>12889573</v>
      </c>
      <c r="D20" s="1">
        <v>8250.39</v>
      </c>
      <c r="E20" s="1">
        <v>4.6900000000000004</v>
      </c>
      <c r="F20" s="1">
        <v>674522</v>
      </c>
      <c r="G20" s="1">
        <v>8762245</v>
      </c>
      <c r="H20" s="2">
        <v>71.3</v>
      </c>
      <c r="I20" s="2">
        <v>1073262</v>
      </c>
      <c r="J20" s="2">
        <v>18</v>
      </c>
      <c r="K20" s="2">
        <v>9.65</v>
      </c>
      <c r="L20" s="2">
        <v>7.9</v>
      </c>
      <c r="M20" s="2">
        <v>31.6</v>
      </c>
      <c r="N20" s="22">
        <v>-0.37919999999999998</v>
      </c>
      <c r="O20" s="22">
        <v>-0.13531000000000001</v>
      </c>
      <c r="P20" s="22">
        <v>0.32644000000000001</v>
      </c>
      <c r="Q20" s="22">
        <f t="shared" si="0"/>
        <v>-0.23113485897550382</v>
      </c>
    </row>
    <row r="21" spans="1:17" ht="15" x14ac:dyDescent="0.25">
      <c r="A21" s="1" t="s">
        <v>44</v>
      </c>
      <c r="B21" s="1">
        <v>83.74</v>
      </c>
      <c r="C21" s="1">
        <v>13201500</v>
      </c>
      <c r="D21" s="1">
        <v>3054.82</v>
      </c>
      <c r="E21" s="1">
        <v>2.83</v>
      </c>
      <c r="F21" s="1">
        <v>701456</v>
      </c>
      <c r="G21" s="1">
        <v>3971559</v>
      </c>
      <c r="H21" s="2">
        <v>54.78</v>
      </c>
      <c r="I21" s="2">
        <v>1042111</v>
      </c>
      <c r="J21" s="2">
        <v>20</v>
      </c>
      <c r="K21" s="2">
        <v>15.5</v>
      </c>
      <c r="L21" s="2">
        <v>8.15</v>
      </c>
      <c r="M21" s="2">
        <v>26.44</v>
      </c>
      <c r="N21" s="22">
        <v>-0.61329</v>
      </c>
      <c r="O21" s="22">
        <v>1.06E-2</v>
      </c>
      <c r="P21" s="22">
        <v>0.99804000000000004</v>
      </c>
      <c r="Q21" s="22">
        <f t="shared" si="0"/>
        <v>-0.25821018294509507</v>
      </c>
    </row>
    <row r="22" spans="1:17" ht="15" x14ac:dyDescent="0.25">
      <c r="A22" s="1" t="s">
        <v>30</v>
      </c>
      <c r="B22" s="1">
        <v>205.83</v>
      </c>
      <c r="C22" s="1">
        <v>5339304</v>
      </c>
      <c r="D22" s="1">
        <v>10630.5</v>
      </c>
      <c r="E22" s="1">
        <v>6.31</v>
      </c>
      <c r="F22" s="1">
        <v>598930</v>
      </c>
      <c r="G22" s="1">
        <v>7048500</v>
      </c>
      <c r="H22" s="2">
        <v>60.04</v>
      </c>
      <c r="I22" s="2">
        <v>1019924</v>
      </c>
      <c r="J22" s="2">
        <v>18</v>
      </c>
      <c r="K22" s="2">
        <v>10.09</v>
      </c>
      <c r="L22" s="2">
        <v>9.1</v>
      </c>
      <c r="M22" s="2">
        <v>29.1</v>
      </c>
      <c r="N22" s="22">
        <v>-0.43922</v>
      </c>
      <c r="O22" s="22">
        <v>-0.13092999999999999</v>
      </c>
      <c r="P22" s="22">
        <v>0.29792000000000002</v>
      </c>
      <c r="Q22" s="22">
        <f t="shared" si="0"/>
        <v>-0.27098231248673732</v>
      </c>
    </row>
    <row r="23" spans="1:17" ht="15" x14ac:dyDescent="0.25">
      <c r="A23" s="1" t="s">
        <v>19</v>
      </c>
      <c r="B23" s="1">
        <v>313.05</v>
      </c>
      <c r="C23" s="1">
        <v>15115270</v>
      </c>
      <c r="D23" s="1">
        <v>10891.98</v>
      </c>
      <c r="E23" s="1">
        <v>6.94</v>
      </c>
      <c r="F23" s="1">
        <v>459709</v>
      </c>
      <c r="G23" s="1">
        <v>8313564</v>
      </c>
      <c r="H23" s="2">
        <v>89.7</v>
      </c>
      <c r="I23" s="2">
        <v>1244167</v>
      </c>
      <c r="J23" s="2">
        <v>15</v>
      </c>
      <c r="K23" s="2">
        <v>11.87</v>
      </c>
      <c r="L23" s="2">
        <v>7.03</v>
      </c>
      <c r="M23" s="2">
        <v>18.75</v>
      </c>
      <c r="N23" s="22">
        <v>-0.23153000000000001</v>
      </c>
      <c r="O23" s="22">
        <v>-0.24023</v>
      </c>
      <c r="P23" s="22">
        <v>-0.65031000000000005</v>
      </c>
      <c r="Q23" s="22">
        <f t="shared" si="0"/>
        <v>-0.2849227817435952</v>
      </c>
    </row>
    <row r="24" spans="1:17" ht="15" x14ac:dyDescent="0.25">
      <c r="A24" s="1" t="s">
        <v>41</v>
      </c>
      <c r="B24" s="1">
        <v>142.94</v>
      </c>
      <c r="C24" s="1">
        <v>3110943</v>
      </c>
      <c r="D24" s="1">
        <v>12754.02</v>
      </c>
      <c r="E24" s="1">
        <v>3.94</v>
      </c>
      <c r="F24" s="1">
        <v>409119</v>
      </c>
      <c r="G24" s="1">
        <v>4203000</v>
      </c>
      <c r="H24" s="2">
        <v>47.42</v>
      </c>
      <c r="I24" s="2">
        <v>782873</v>
      </c>
      <c r="J24" s="2">
        <v>19</v>
      </c>
      <c r="K24" s="2">
        <v>22.89</v>
      </c>
      <c r="L24" s="2">
        <v>6.49</v>
      </c>
      <c r="M24" s="2">
        <v>20.53</v>
      </c>
      <c r="N24" s="22">
        <v>-0.57159000000000004</v>
      </c>
      <c r="O24" s="22">
        <v>-0.1142</v>
      </c>
      <c r="P24" s="22">
        <v>0.73609000000000002</v>
      </c>
      <c r="Q24" s="22">
        <f t="shared" si="0"/>
        <v>-0.29582520677786645</v>
      </c>
    </row>
    <row r="25" spans="1:17" ht="15" x14ac:dyDescent="0.25">
      <c r="A25" s="1" t="s">
        <v>37</v>
      </c>
      <c r="B25" s="1">
        <v>312.88</v>
      </c>
      <c r="C25" s="1">
        <v>6386627</v>
      </c>
      <c r="D25" s="1">
        <v>9392</v>
      </c>
      <c r="E25" s="1">
        <v>12.21</v>
      </c>
      <c r="F25" s="1">
        <v>648037</v>
      </c>
      <c r="G25" s="1">
        <v>12105607</v>
      </c>
      <c r="H25" s="2">
        <v>113.73</v>
      </c>
      <c r="I25" s="2">
        <v>1535896</v>
      </c>
      <c r="J25" s="2">
        <v>15</v>
      </c>
      <c r="K25" s="2">
        <v>7.32</v>
      </c>
      <c r="L25" s="2">
        <v>4.4800000000000004</v>
      </c>
      <c r="M25" s="2">
        <v>8.82</v>
      </c>
      <c r="N25" s="22">
        <v>-0.13292000000000001</v>
      </c>
      <c r="O25" s="22">
        <v>-0.49571999999999999</v>
      </c>
      <c r="P25" s="22">
        <v>-0.92218999999999995</v>
      </c>
      <c r="Q25" s="22">
        <f t="shared" si="0"/>
        <v>-0.32134521639026303</v>
      </c>
    </row>
    <row r="26" spans="1:17" ht="15" x14ac:dyDescent="0.25">
      <c r="A26" s="1" t="s">
        <v>24</v>
      </c>
      <c r="B26" s="1">
        <v>160.18</v>
      </c>
      <c r="C26" s="1">
        <v>5348605</v>
      </c>
      <c r="D26" s="1">
        <v>4640.84</v>
      </c>
      <c r="E26" s="1">
        <v>3.39</v>
      </c>
      <c r="F26" s="1">
        <v>358694</v>
      </c>
      <c r="G26" s="1">
        <v>3592488</v>
      </c>
      <c r="H26" s="2">
        <v>37.880000000000003</v>
      </c>
      <c r="I26" s="2">
        <v>526577</v>
      </c>
      <c r="J26" s="2">
        <v>17</v>
      </c>
      <c r="K26" s="2">
        <v>14.11</v>
      </c>
      <c r="L26" s="2">
        <v>15.72</v>
      </c>
      <c r="M26" s="2">
        <v>28.74</v>
      </c>
      <c r="N26" s="22">
        <v>-0.72484000000000004</v>
      </c>
      <c r="O26" s="22">
        <v>0.35088000000000003</v>
      </c>
      <c r="P26" s="22">
        <v>-9.4000000000000004E-3</v>
      </c>
      <c r="Q26" s="22">
        <f t="shared" si="0"/>
        <v>-0.36474838177716595</v>
      </c>
    </row>
    <row r="27" spans="1:17" ht="15" x14ac:dyDescent="0.25">
      <c r="A27" s="1" t="s">
        <v>16</v>
      </c>
      <c r="B27" s="1">
        <v>222.63</v>
      </c>
      <c r="C27" s="1">
        <v>5183200</v>
      </c>
      <c r="D27" s="1">
        <v>15248.11</v>
      </c>
      <c r="E27" s="1">
        <v>2.4300000000000002</v>
      </c>
      <c r="F27" s="1">
        <v>333473</v>
      </c>
      <c r="G27" s="1">
        <v>6601300</v>
      </c>
      <c r="H27" s="2">
        <v>74.55</v>
      </c>
      <c r="I27" s="2">
        <v>945212</v>
      </c>
      <c r="J27" s="2">
        <v>16</v>
      </c>
      <c r="K27" s="2">
        <v>5.0599999999999996</v>
      </c>
      <c r="L27" s="2">
        <v>7.88</v>
      </c>
      <c r="M27" s="2">
        <v>20.58</v>
      </c>
      <c r="N27" s="22">
        <v>-0.38835999999999998</v>
      </c>
      <c r="O27" s="22">
        <v>-0.38651999999999997</v>
      </c>
      <c r="P27" s="22">
        <v>-0.25067</v>
      </c>
      <c r="Q27" s="22">
        <f t="shared" si="0"/>
        <v>-0.37106371042359609</v>
      </c>
    </row>
    <row r="28" spans="1:17" ht="15" x14ac:dyDescent="0.25">
      <c r="A28" s="1" t="s">
        <v>32</v>
      </c>
      <c r="B28" s="1">
        <v>167.99</v>
      </c>
      <c r="C28" s="1">
        <v>2083763</v>
      </c>
      <c r="D28" s="1">
        <v>5893.09</v>
      </c>
      <c r="E28" s="1">
        <v>4.95</v>
      </c>
      <c r="F28" s="1">
        <v>362435</v>
      </c>
      <c r="G28" s="1">
        <v>4514961</v>
      </c>
      <c r="H28" s="2">
        <v>50.79</v>
      </c>
      <c r="I28" s="2">
        <v>668976</v>
      </c>
      <c r="J28" s="2">
        <v>18</v>
      </c>
      <c r="K28" s="2">
        <v>9.91</v>
      </c>
      <c r="L28" s="2">
        <v>9.32</v>
      </c>
      <c r="M28" s="2">
        <v>35.119999999999997</v>
      </c>
      <c r="N28" s="22">
        <v>-0.63834999999999997</v>
      </c>
      <c r="O28" s="22">
        <v>-2.452E-2</v>
      </c>
      <c r="P28" s="22">
        <v>0.17277000000000001</v>
      </c>
      <c r="Q28" s="22">
        <f t="shared" si="0"/>
        <v>-0.38363009702035056</v>
      </c>
    </row>
    <row r="29" spans="1:17" ht="15" x14ac:dyDescent="0.25">
      <c r="A29" s="1" t="s">
        <v>36</v>
      </c>
      <c r="B29" s="1">
        <v>205.34</v>
      </c>
      <c r="C29" s="1">
        <v>5809573</v>
      </c>
      <c r="D29" s="1">
        <v>12337.86</v>
      </c>
      <c r="E29" s="1">
        <v>7.07</v>
      </c>
      <c r="F29" s="1">
        <v>601101</v>
      </c>
      <c r="G29" s="1">
        <v>7085278</v>
      </c>
      <c r="H29" s="2">
        <v>73.34</v>
      </c>
      <c r="I29" s="2">
        <v>1045469</v>
      </c>
      <c r="J29" s="2">
        <v>15</v>
      </c>
      <c r="K29" s="2">
        <v>15.33</v>
      </c>
      <c r="L29" s="2">
        <v>4.49</v>
      </c>
      <c r="M29" s="2">
        <v>23.33</v>
      </c>
      <c r="N29" s="22">
        <v>-0.38995999999999997</v>
      </c>
      <c r="O29" s="22">
        <v>-0.23111000000000001</v>
      </c>
      <c r="P29" s="22">
        <v>-0.77692000000000005</v>
      </c>
      <c r="Q29" s="22">
        <f t="shared" si="0"/>
        <v>-0.39699759233250764</v>
      </c>
    </row>
    <row r="30" spans="1:17" ht="15" x14ac:dyDescent="0.25">
      <c r="A30" s="1" t="s">
        <v>35</v>
      </c>
      <c r="B30" s="1">
        <v>165.27</v>
      </c>
      <c r="C30" s="1">
        <v>3569419</v>
      </c>
      <c r="D30" s="1">
        <v>5317.55</v>
      </c>
      <c r="E30" s="1">
        <v>5.75</v>
      </c>
      <c r="F30" s="1">
        <v>403855</v>
      </c>
      <c r="G30" s="1">
        <v>3449487</v>
      </c>
      <c r="H30" s="2">
        <v>54.53</v>
      </c>
      <c r="I30" s="2">
        <v>664234</v>
      </c>
      <c r="J30" s="2">
        <v>16</v>
      </c>
      <c r="K30" s="2">
        <v>9.3699999999999992</v>
      </c>
      <c r="L30" s="2">
        <v>3.11</v>
      </c>
      <c r="M30" s="2">
        <v>105.35</v>
      </c>
      <c r="N30" s="22">
        <v>-0.66483000000000003</v>
      </c>
      <c r="O30" s="22">
        <v>0.31203999999999998</v>
      </c>
      <c r="P30" s="22">
        <v>-0.96158999999999994</v>
      </c>
      <c r="Q30" s="22">
        <f t="shared" si="0"/>
        <v>-0.45351393672231732</v>
      </c>
    </row>
    <row r="31" spans="1:17" ht="15" x14ac:dyDescent="0.25">
      <c r="A31" s="1" t="s">
        <v>26</v>
      </c>
      <c r="B31" s="1">
        <v>195.46</v>
      </c>
      <c r="C31" s="1">
        <v>4149169</v>
      </c>
      <c r="D31" s="1">
        <v>4454.45</v>
      </c>
      <c r="E31" s="1">
        <v>3.62</v>
      </c>
      <c r="F31" s="1">
        <v>314094</v>
      </c>
      <c r="G31" s="1">
        <v>4828029</v>
      </c>
      <c r="H31" s="2">
        <v>49.79</v>
      </c>
      <c r="I31" s="2">
        <v>692717</v>
      </c>
      <c r="J31" s="2">
        <v>17</v>
      </c>
      <c r="K31" s="2">
        <v>7.37</v>
      </c>
      <c r="L31" s="2">
        <v>7.67</v>
      </c>
      <c r="M31" s="2">
        <v>23.98</v>
      </c>
      <c r="N31" s="22">
        <v>-0.61736999999999997</v>
      </c>
      <c r="O31" s="22">
        <v>-0.21759999999999999</v>
      </c>
      <c r="P31" s="22">
        <v>-0.11294</v>
      </c>
      <c r="Q31" s="22">
        <f t="shared" si="0"/>
        <v>-0.45439085855602229</v>
      </c>
    </row>
    <row r="32" spans="1:17" ht="15" x14ac:dyDescent="0.25">
      <c r="A32" s="1" t="s">
        <v>33</v>
      </c>
      <c r="B32" s="1">
        <v>76.05</v>
      </c>
      <c r="C32" s="1">
        <v>2025643</v>
      </c>
      <c r="D32" s="1">
        <v>3304.4</v>
      </c>
      <c r="E32" s="1">
        <v>2.72</v>
      </c>
      <c r="F32" s="1">
        <v>122541</v>
      </c>
      <c r="G32" s="1">
        <v>2843664</v>
      </c>
      <c r="H32" s="2">
        <v>22.97</v>
      </c>
      <c r="I32" s="2">
        <v>340392</v>
      </c>
      <c r="J32" s="2">
        <v>20</v>
      </c>
      <c r="K32" s="2">
        <v>5.09</v>
      </c>
      <c r="L32" s="2">
        <v>7.07</v>
      </c>
      <c r="M32" s="2">
        <v>15.79</v>
      </c>
      <c r="N32" s="22">
        <v>-0.81298000000000004</v>
      </c>
      <c r="O32" s="22">
        <v>-0.37603999999999999</v>
      </c>
      <c r="P32" s="22">
        <v>0.96904000000000001</v>
      </c>
      <c r="Q32" s="22">
        <f t="shared" si="0"/>
        <v>-0.48441940309210252</v>
      </c>
    </row>
    <row r="33" spans="1:17" ht="15" x14ac:dyDescent="0.25">
      <c r="A33" s="1" t="s">
        <v>17</v>
      </c>
      <c r="B33" s="1">
        <v>97.81</v>
      </c>
      <c r="C33" s="1">
        <v>2407794</v>
      </c>
      <c r="D33" s="1">
        <v>4155.1000000000004</v>
      </c>
      <c r="E33" s="1">
        <v>2</v>
      </c>
      <c r="F33" s="1">
        <v>205779</v>
      </c>
      <c r="G33" s="1">
        <v>2554496</v>
      </c>
      <c r="H33" s="2">
        <v>28.9</v>
      </c>
      <c r="I33" s="2">
        <v>407963</v>
      </c>
      <c r="J33" s="2">
        <v>18</v>
      </c>
      <c r="K33" s="2">
        <v>3.81</v>
      </c>
      <c r="L33" s="2">
        <v>8.92</v>
      </c>
      <c r="M33" s="2">
        <v>26.58</v>
      </c>
      <c r="N33" s="22">
        <v>-0.79227999999999998</v>
      </c>
      <c r="O33" s="22">
        <v>-0.19364999999999999</v>
      </c>
      <c r="P33" s="22">
        <v>0.25895000000000001</v>
      </c>
      <c r="Q33" s="22">
        <f t="shared" si="0"/>
        <v>-0.51206375860062003</v>
      </c>
    </row>
    <row r="34" spans="1:17" ht="15" x14ac:dyDescent="0.25">
      <c r="A34" s="1" t="s">
        <v>38</v>
      </c>
      <c r="B34" s="1">
        <v>175.54</v>
      </c>
      <c r="C34" s="1">
        <v>5215490</v>
      </c>
      <c r="D34" s="1">
        <v>5580.8</v>
      </c>
      <c r="E34" s="1">
        <v>3.7</v>
      </c>
      <c r="F34" s="1">
        <v>205660</v>
      </c>
      <c r="G34" s="1">
        <v>4683830</v>
      </c>
      <c r="H34" s="2">
        <v>54.91</v>
      </c>
      <c r="I34" s="2">
        <v>740661</v>
      </c>
      <c r="J34" s="2">
        <v>15</v>
      </c>
      <c r="K34" s="2">
        <v>10.33</v>
      </c>
      <c r="L34" s="2">
        <v>6.3</v>
      </c>
      <c r="M34" s="2">
        <v>11.22</v>
      </c>
      <c r="N34" s="22">
        <v>-0.61190999999999995</v>
      </c>
      <c r="O34" s="22">
        <v>-0.27555000000000002</v>
      </c>
      <c r="P34" s="22">
        <v>-0.76009000000000004</v>
      </c>
      <c r="Q34" s="22">
        <f t="shared" si="0"/>
        <v>-0.54477116924823332</v>
      </c>
    </row>
    <row r="35" spans="1:17" ht="15" x14ac:dyDescent="0.25">
      <c r="A35" s="1" t="s">
        <v>40</v>
      </c>
      <c r="B35" s="1">
        <v>79.2</v>
      </c>
      <c r="C35" s="1">
        <v>1464867</v>
      </c>
      <c r="D35" s="1">
        <v>2127.17</v>
      </c>
      <c r="E35" s="1">
        <v>1.65</v>
      </c>
      <c r="F35" s="1">
        <v>122605</v>
      </c>
      <c r="G35" s="1">
        <v>1930771</v>
      </c>
      <c r="H35" s="2">
        <v>29.12</v>
      </c>
      <c r="I35" s="2">
        <v>393035</v>
      </c>
      <c r="J35" s="2">
        <v>15</v>
      </c>
      <c r="K35" s="2">
        <v>9.26</v>
      </c>
      <c r="L35" s="2">
        <v>10.43</v>
      </c>
      <c r="M35" s="2">
        <v>40.21</v>
      </c>
      <c r="N35" s="22">
        <v>-0.89265000000000005</v>
      </c>
      <c r="O35" s="22">
        <v>0.20699000000000001</v>
      </c>
      <c r="P35" s="22">
        <v>-0.91478000000000004</v>
      </c>
      <c r="Q35" s="22">
        <f t="shared" si="0"/>
        <v>-0.61664948347209092</v>
      </c>
    </row>
    <row r="36" spans="1:17" ht="15" x14ac:dyDescent="0.25">
      <c r="A36" s="1" t="s">
        <v>39</v>
      </c>
      <c r="B36" s="1">
        <v>105.13</v>
      </c>
      <c r="C36" s="1">
        <v>1148959</v>
      </c>
      <c r="D36" s="1">
        <v>2037.15</v>
      </c>
      <c r="E36" s="1">
        <v>1.24</v>
      </c>
      <c r="F36" s="1">
        <v>84397</v>
      </c>
      <c r="G36" s="1">
        <v>1749293</v>
      </c>
      <c r="H36" s="2">
        <v>20.6</v>
      </c>
      <c r="I36" s="2">
        <v>301364</v>
      </c>
      <c r="J36" s="2">
        <v>17</v>
      </c>
      <c r="K36" s="2">
        <v>11.47</v>
      </c>
      <c r="L36" s="2">
        <v>4.92</v>
      </c>
      <c r="M36" s="2">
        <v>14.2</v>
      </c>
      <c r="N36" s="22">
        <v>-0.85987999999999998</v>
      </c>
      <c r="O36" s="22">
        <v>-0.29910999999999999</v>
      </c>
      <c r="P36" s="22">
        <v>-9.7390000000000004E-2</v>
      </c>
      <c r="Q36" s="22">
        <f t="shared" si="0"/>
        <v>-0.62455231383793908</v>
      </c>
    </row>
  </sheetData>
  <autoFilter ref="A1:Q36" xr:uid="{3B56F1B0-B86C-4E81-A9BD-2064ECB61A32}">
    <sortState xmlns:xlrd2="http://schemas.microsoft.com/office/spreadsheetml/2017/richdata2" ref="A2:Q36">
      <sortCondition descending="1" ref="Q1:Q36"/>
    </sortState>
  </autoFilter>
  <mergeCells count="1">
    <mergeCell ref="R2:T2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因子命名</vt:lpstr>
      <vt:lpstr>对全国35个中心城市的综合发展水平作分析评价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2017-10-09T12:49:21Z</dcterms:created>
  <dcterms:modified xsi:type="dcterms:W3CDTF">2021-08-07T16:52:59Z</dcterms:modified>
</cp:coreProperties>
</file>